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Lenovo\Downloads\Download\Coding_Data\analyst project\"/>
    </mc:Choice>
  </mc:AlternateContent>
  <xr:revisionPtr revIDLastSave="0" documentId="13_ncr:1_{D9B702AD-B4E4-459B-82E6-16EA40105A02}" xr6:coauthVersionLast="47" xr6:coauthVersionMax="47" xr10:uidLastSave="{00000000-0000-0000-0000-000000000000}"/>
  <bookViews>
    <workbookView xWindow="-108" yWindow="-108" windowWidth="23256" windowHeight="13176" firstSheet="1" activeTab="8" xr2:uid="{6525B279-9E21-4026-966C-0ECE08EEEA11}"/>
  </bookViews>
  <sheets>
    <sheet name="Copy of Ecommerce Sales Analysi" sheetId="2" r:id="rId1"/>
    <sheet name="combo chart" sheetId="7" r:id="rId2"/>
    <sheet name="waterfall chart" sheetId="9" r:id="rId3"/>
    <sheet name="pie chart" sheetId="10" r:id="rId4"/>
    <sheet name="map chart" sheetId="11" r:id="rId5"/>
    <sheet name="top 5 category" sheetId="12" r:id="rId6"/>
    <sheet name="KPI" sheetId="13" r:id="rId7"/>
    <sheet name="KPI YOY" sheetId="14" r:id="rId8"/>
    <sheet name="DASHBOARD" sheetId="15"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chart'!$D$2</definedName>
    <definedName name="_xlchart.v5.11" hidden="1">'map chart'!$D$3:$D$53</definedName>
    <definedName name="_xlchart.v5.12" hidden="1">'map chart'!$E$2</definedName>
    <definedName name="_xlchart.v5.13" hidden="1">'map chart'!$E$3:$E$53</definedName>
    <definedName name="_xlchart.v5.14" hidden="1">'map chart'!$D$2</definedName>
    <definedName name="_xlchart.v5.15" hidden="1">'map chart'!$D$3:$D$53</definedName>
    <definedName name="_xlchart.v5.16" hidden="1">'map chart'!$E$2</definedName>
    <definedName name="_xlchart.v5.17" hidden="1">'map chart'!$E$3:$E$53</definedName>
    <definedName name="_xlchart.v5.3" hidden="1">'map chart'!$D$2</definedName>
    <definedName name="_xlchart.v5.4" hidden="1">'map chart'!$D$3:$D$53</definedName>
    <definedName name="_xlchart.v5.5" hidden="1">'map chart'!$E$2</definedName>
    <definedName name="_xlchart.v5.6" hidden="1">'map chart'!$E$3:$E$53</definedName>
    <definedName name="ExternalData_1" localSheetId="0" hidden="1">'Copy of Ecommerce Sales Analysi'!$A$1:$V$9995</definedName>
    <definedName name="Slicer_Region">#N/A</definedName>
    <definedName name="Slicer_Segment">#N/A</definedName>
    <definedName name="Slicer_Year">#N/A</definedName>
    <definedName name="table1">'Copy of Ecommerce Sales Analysi'!$1:$1048576</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4" l="1"/>
  <c r="L8" i="14"/>
  <c r="K8" i="14"/>
  <c r="J8" i="14"/>
  <c r="I8" i="14"/>
  <c r="H17" i="13"/>
  <c r="N17" i="13"/>
  <c r="K17" i="13"/>
  <c r="E17" i="13"/>
  <c r="B17" i="13"/>
  <c r="E53" i="11"/>
  <c r="D53"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6" i="11"/>
  <c r="E7" i="11"/>
  <c r="E8" i="11"/>
  <c r="E9" i="11"/>
  <c r="E10" i="11"/>
  <c r="E11" i="11"/>
  <c r="E12" i="11"/>
  <c r="E13" i="11"/>
  <c r="E14" i="11"/>
  <c r="E15" i="11"/>
  <c r="E16" i="11"/>
  <c r="E5" i="11"/>
  <c r="E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4" i="11"/>
  <c r="E7" i="9"/>
  <c r="D7" i="9"/>
  <c r="E6" i="9"/>
  <c r="E5" i="9"/>
  <c r="E4" i="9"/>
  <c r="D6" i="9"/>
  <c r="D5" i="9"/>
  <c r="D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BE909F-3714-4030-9576-522DC75DB152}" keepAlive="1" name="Query - Copy of Ecommerce Sales Analysis xlsx - Data" description="Connection to the 'Copy of Ecommerce Sales Analysis xlsx - Data' query in the workbook." type="5" refreshedVersion="8" background="1" saveData="1">
    <dbPr connection="Provider=Microsoft.Mashup.OleDb.1;Data Source=$Workbook$;Location=&quot;Copy of Ecommerce Sales Analysis xlsx - Data&quot;;Extended Properties=&quot;&quot;" command="SELECT * FROM [Copy of Ecommerce Sales Analysis xlsx - Data]"/>
  </connection>
</connections>
</file>

<file path=xl/sharedStrings.xml><?xml version="1.0" encoding="utf-8"?>
<sst xmlns="http://schemas.openxmlformats.org/spreadsheetml/2006/main" count="130120" uniqueCount="10955">
  <si>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</si>
  <si>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</si>
  <si>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</si>
  <si>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</si>
  <si>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</si>
  <si>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</si>
  <si>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</si>
  <si>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</si>
  <si>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</si>
  <si>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</si>
  <si>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</si>
  <si>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</si>
  <si>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</si>
  <si>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</si>
  <si>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</si>
  <si>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</si>
  <si>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</si>
  <si>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</si>
  <si>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</si>
  <si>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</si>
  <si>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</si>
  <si>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</si>
  <si>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</si>
  <si>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</si>
  <si>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</si>
  <si>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</si>
  <si>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</si>
  <si>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</si>
  <si>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</si>
  <si>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</si>
  <si>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</si>
  <si>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</si>
  <si>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</si>
  <si>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</si>
  <si>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</si>
  <si>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</si>
  <si>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</si>
  <si>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</si>
  <si>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</si>
  <si>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</si>
  <si>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</si>
  <si>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</si>
  <si>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</si>
  <si>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</si>
  <si>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</si>
  <si>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</si>
  <si>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</si>
  <si>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</si>
  <si>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</si>
  <si>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</si>
  <si>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</si>
  <si>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</si>
  <si>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</si>
  <si>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</si>
  <si>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</si>
  <si>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</si>
  <si>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</si>
  <si>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</si>
  <si>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</si>
  <si>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</si>
  <si>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</si>
  <si>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</si>
  <si>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</si>
  <si>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</si>
  <si>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</si>
  <si>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</si>
  <si>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</si>
  <si>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</si>
  <si>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</si>
  <si>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</si>
  <si>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</si>
  <si>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</si>
  <si>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</si>
  <si>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</si>
  <si>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</si>
  <si>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</si>
  <si>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</si>
  <si>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</si>
  <si>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</si>
  <si>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</si>
  <si>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</si>
  <si>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</si>
  <si>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</si>
  <si>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</si>
  <si>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</si>
  <si>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</si>
  <si>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</si>
  <si>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</si>
  <si>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</si>
  <si>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</si>
  <si>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</si>
  <si>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</si>
  <si>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</si>
  <si>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</si>
  <si>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</si>
  <si>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</si>
  <si>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</si>
  <si>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</si>
  <si>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</si>
  <si>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</si>
  <si>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</si>
  <si>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</si>
  <si>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</si>
  <si>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</si>
  <si>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</si>
  <si>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</si>
  <si>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</si>
  <si>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</si>
  <si>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</si>
  <si>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</si>
  <si>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</si>
  <si>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</si>
  <si>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</si>
  <si>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</si>
  <si>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</si>
  <si>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</si>
  <si>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</si>
  <si>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</si>
  <si>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</si>
  <si>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</si>
  <si>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</si>
  <si>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</si>
  <si>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</si>
  <si>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</si>
  <si>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</si>
  <si>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</si>
  <si>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</si>
  <si>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</si>
  <si>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</si>
  <si>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</si>
  <si>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</si>
  <si>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</si>
  <si>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</si>
  <si>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</si>
  <si>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</si>
  <si>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</si>
  <si>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</si>
  <si>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</si>
  <si>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</si>
  <si>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</si>
  <si>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</si>
  <si>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</si>
  <si>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</si>
  <si>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</si>
  <si>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</si>
  <si>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</si>
  <si>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</si>
  <si>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</si>
  <si>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</si>
  <si>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</si>
  <si>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</si>
  <si>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</si>
  <si>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</si>
  <si>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</si>
  <si>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</si>
  <si>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</si>
  <si>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</si>
  <si>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</si>
  <si>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</si>
  <si>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</si>
  <si>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</si>
  <si>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</si>
  <si>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</si>
  <si>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</si>
  <si>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</si>
  <si>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</si>
  <si>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</si>
  <si>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</si>
  <si>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</si>
  <si>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</si>
  <si>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</si>
  <si>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</si>
  <si>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</si>
  <si>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</si>
  <si>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</si>
  <si>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</si>
  <si>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</si>
  <si>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</si>
  <si>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</si>
  <si>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</si>
  <si>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</si>
  <si>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</si>
  <si>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</si>
  <si>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</si>
  <si>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</si>
  <si>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</si>
  <si>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</si>
  <si>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</si>
  <si>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</si>
  <si>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</si>
  <si>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</si>
  <si>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</si>
  <si>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</si>
  <si>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</si>
  <si>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</si>
  <si>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</si>
  <si>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</si>
  <si>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</si>
  <si>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</si>
  <si>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</si>
  <si>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</si>
  <si>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</si>
  <si>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</si>
  <si>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</si>
  <si>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</si>
  <si>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</si>
  <si>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</si>
  <si>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</si>
  <si>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</si>
  <si>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</si>
  <si>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</si>
  <si>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</si>
  <si>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</si>
  <si>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</si>
  <si>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</si>
  <si>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</si>
  <si>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</si>
  <si>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</si>
  <si>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</si>
  <si>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</si>
  <si>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</si>
  <si>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</si>
  <si>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</si>
  <si>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</si>
  <si>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</si>
  <si>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</si>
  <si>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</si>
  <si>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</si>
  <si>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</si>
  <si>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</si>
  <si>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</si>
  <si>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</si>
  <si>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</si>
  <si>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</si>
  <si>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</si>
  <si>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</si>
  <si>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</si>
  <si>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</si>
  <si>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</si>
  <si>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</si>
  <si>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</si>
  <si>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</si>
  <si>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</si>
  <si>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</si>
  <si>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</si>
  <si>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</si>
  <si>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</si>
  <si>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</si>
  <si>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</si>
  <si>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</si>
  <si>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</si>
  <si>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</si>
  <si>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</si>
  <si>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</si>
  <si>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</si>
  <si>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</si>
  <si>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</si>
  <si>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</si>
  <si>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</si>
  <si>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</si>
  <si>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</si>
  <si>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</si>
  <si>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</si>
  <si>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</si>
  <si>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</si>
  <si>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</si>
  <si>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</si>
  <si>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</si>
  <si>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</si>
  <si>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</si>
  <si>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</si>
  <si>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</si>
  <si>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</si>
  <si>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</si>
  <si>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</si>
  <si>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</si>
  <si>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</si>
  <si>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</si>
  <si>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</si>
  <si>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</si>
  <si>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</si>
  <si>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</si>
  <si>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</si>
  <si>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</si>
  <si>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</si>
  <si>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</si>
  <si>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</si>
  <si>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</si>
  <si>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</si>
  <si>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</si>
  <si>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</si>
  <si>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</si>
  <si>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</si>
  <si>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</si>
  <si>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</si>
  <si>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</si>
  <si>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</si>
  <si>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</si>
  <si>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</si>
  <si>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</si>
  <si>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</si>
  <si>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</si>
  <si>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</si>
  <si>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</si>
  <si>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</si>
  <si>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</si>
  <si>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</si>
  <si>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</si>
  <si>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</si>
  <si>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</si>
  <si>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</si>
  <si>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</si>
  <si>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</si>
  <si>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</si>
  <si>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</si>
  <si>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</si>
  <si>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</si>
  <si>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</si>
  <si>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</si>
  <si>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</si>
  <si>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</si>
  <si>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</si>
  <si>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</si>
  <si>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</si>
  <si>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</si>
  <si>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</si>
  <si>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</si>
  <si>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</si>
  <si>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</si>
  <si>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</si>
  <si>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</si>
  <si>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</si>
  <si>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</si>
  <si>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</si>
  <si>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</si>
  <si>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</si>
  <si>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</si>
  <si>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</si>
  <si>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</si>
  <si>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</si>
  <si>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</si>
  <si>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</si>
  <si>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</si>
  <si>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</si>
  <si>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</si>
  <si>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</si>
  <si>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</si>
  <si>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</si>
  <si>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</si>
  <si>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</si>
  <si>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</si>
  <si>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</si>
  <si>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</si>
  <si>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</si>
  <si>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</si>
  <si>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</si>
  <si>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</si>
  <si>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</si>
  <si>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</si>
  <si>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</si>
  <si>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</si>
  <si>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</si>
  <si>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</si>
  <si>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</si>
  <si>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</si>
  <si>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</si>
  <si>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</si>
  <si>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</si>
  <si>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</si>
  <si>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</si>
  <si>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</si>
  <si>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</si>
  <si>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</si>
  <si>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</si>
  <si>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</si>
  <si>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</si>
  <si>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</si>
  <si>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</si>
  <si>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</si>
  <si>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</si>
  <si>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</si>
  <si>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</si>
  <si>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</si>
  <si>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</si>
  <si>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</si>
  <si>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</si>
  <si>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</si>
  <si>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</si>
  <si>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</si>
  <si>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</si>
  <si>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</si>
  <si>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</si>
  <si>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</si>
  <si>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</si>
  <si>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</si>
  <si>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</si>
  <si>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</si>
  <si>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</si>
  <si>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</si>
  <si>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</si>
  <si>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</si>
  <si>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</si>
  <si>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</si>
  <si>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</si>
  <si>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</si>
  <si>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</si>
  <si>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</si>
  <si>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</si>
  <si>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</si>
  <si>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</si>
  <si>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</si>
  <si>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</si>
  <si>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</si>
  <si>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</si>
  <si>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</si>
  <si>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</si>
  <si>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</si>
  <si>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</si>
  <si>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</si>
  <si>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</si>
  <si>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</si>
  <si>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</si>
  <si>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</si>
  <si>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</si>
  <si>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</si>
  <si>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</si>
  <si>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</si>
  <si>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</si>
  <si>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</si>
  <si>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</si>
  <si>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</si>
  <si>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</si>
  <si>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</si>
  <si>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</si>
  <si>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</si>
  <si>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</si>
  <si>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</si>
  <si>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</si>
  <si>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</si>
  <si>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</si>
  <si>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</si>
  <si>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</si>
  <si>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</si>
  <si>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</si>
  <si>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</si>
  <si>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</si>
  <si>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</si>
  <si>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</si>
  <si>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</si>
  <si>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</si>
  <si>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</si>
  <si>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</si>
  <si>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</si>
  <si>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</si>
  <si>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</si>
  <si>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</si>
  <si>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</si>
  <si>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</si>
  <si>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</si>
  <si>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</si>
  <si>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</si>
  <si>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</si>
  <si>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</si>
  <si>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</si>
  <si>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</si>
  <si>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</si>
  <si>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</si>
  <si>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</si>
  <si>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</si>
  <si>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</si>
  <si>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</si>
  <si>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</si>
  <si>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</si>
  <si>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</si>
  <si>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</si>
  <si>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</si>
  <si>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</si>
  <si>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</si>
  <si>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</si>
  <si>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</si>
  <si>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</si>
  <si>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</si>
  <si>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</si>
  <si>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</si>
  <si>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</si>
  <si>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</si>
  <si>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</si>
  <si>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</si>
  <si>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</si>
  <si>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</si>
  <si>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</si>
  <si>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</si>
  <si>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</si>
  <si>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</si>
  <si>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</si>
  <si>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</si>
  <si>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</si>
  <si>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</si>
  <si>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</si>
  <si>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</si>
  <si>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</si>
  <si>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</si>
  <si>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</si>
  <si>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</si>
  <si>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</si>
  <si>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</si>
  <si>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</si>
  <si>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</si>
  <si>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</si>
  <si>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</si>
  <si>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</si>
  <si>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</si>
  <si>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</si>
  <si>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</si>
  <si>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</si>
  <si>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</si>
  <si>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</si>
  <si>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</si>
  <si>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</si>
  <si>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</si>
  <si>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</si>
  <si>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</si>
  <si>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</si>
  <si>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</si>
  <si>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</si>
  <si>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</si>
  <si>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</si>
  <si>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</si>
  <si>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</si>
  <si>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</si>
  <si>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</si>
  <si>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</si>
  <si>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</si>
  <si>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</si>
  <si>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</si>
  <si>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</si>
  <si>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</si>
  <si>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</si>
  <si>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</si>
  <si>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</si>
  <si>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</si>
  <si>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</si>
  <si>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</si>
  <si>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</si>
  <si>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</si>
  <si>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</si>
  <si>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</si>
  <si>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</si>
  <si>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</si>
  <si>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</si>
  <si>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</si>
  <si>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</si>
  <si>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</si>
  <si>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</si>
  <si>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</si>
  <si>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</si>
  <si>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</si>
  <si>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</si>
  <si>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</si>
  <si>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</si>
  <si>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</si>
  <si>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</si>
  <si>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</si>
  <si>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</si>
  <si>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</si>
  <si>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</si>
  <si>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</si>
  <si>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</si>
  <si>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</si>
  <si>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</si>
  <si>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</si>
  <si>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</si>
  <si>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</si>
  <si>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</si>
  <si>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</si>
  <si>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</si>
  <si>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</si>
  <si>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</si>
  <si>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</si>
  <si>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</si>
  <si>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</si>
  <si>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</si>
  <si>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</si>
  <si>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</si>
  <si>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</si>
  <si>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</si>
  <si>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</si>
  <si>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</si>
  <si>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</si>
  <si>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</si>
  <si>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</si>
  <si>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</si>
  <si>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</si>
  <si>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</si>
  <si>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</si>
  <si>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</si>
  <si>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</si>
  <si>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</si>
  <si>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</si>
  <si>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</si>
  <si>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</si>
  <si>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</si>
  <si>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</si>
  <si>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</si>
  <si>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</si>
  <si>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</si>
  <si>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</si>
  <si>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</si>
  <si>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</si>
  <si>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</si>
  <si>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</si>
  <si>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</si>
  <si>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</si>
  <si>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</si>
  <si>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</si>
  <si>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</si>
  <si>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</si>
  <si>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</si>
  <si>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</si>
  <si>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</si>
  <si>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</si>
  <si>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</si>
  <si>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</si>
  <si>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</si>
  <si>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</si>
  <si>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</si>
  <si>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</si>
  <si>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</si>
  <si>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</si>
  <si>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</si>
  <si>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</si>
  <si>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</si>
  <si>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</si>
  <si>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</si>
  <si>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</si>
  <si>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</si>
  <si>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</si>
  <si>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</si>
  <si>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</si>
  <si>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</si>
  <si>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</si>
  <si>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</si>
  <si>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</si>
  <si>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</si>
  <si>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</si>
  <si>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</si>
  <si>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</si>
  <si>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</si>
  <si>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</si>
  <si>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</si>
  <si>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</si>
  <si>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</si>
  <si>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</si>
  <si>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</si>
  <si>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</si>
  <si>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</si>
  <si>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</si>
  <si>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</si>
  <si>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</si>
  <si>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</si>
  <si>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</si>
  <si>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</si>
  <si>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</si>
  <si>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</si>
  <si>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</si>
  <si>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</si>
  <si>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</si>
  <si>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</si>
  <si>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</si>
  <si>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</si>
  <si>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</si>
  <si>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</si>
  <si>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</si>
  <si>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</si>
  <si>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</si>
  <si>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</si>
  <si>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</si>
  <si>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</si>
  <si>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</si>
  <si>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</si>
  <si>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</si>
  <si>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</si>
  <si>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</si>
  <si>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</si>
  <si>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</si>
  <si>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</si>
  <si>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</si>
  <si>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</si>
  <si>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</si>
  <si>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</si>
  <si>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</si>
  <si>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</si>
  <si>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</si>
  <si>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</si>
  <si>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</si>
  <si>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</si>
  <si>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</si>
  <si>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</si>
  <si>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</si>
  <si>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</si>
  <si>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</si>
  <si>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</si>
  <si>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</si>
  <si>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</si>
  <si>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</si>
  <si>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</si>
  <si>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</si>
  <si>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</si>
  <si>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</si>
  <si>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</si>
  <si>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</si>
  <si>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</si>
  <si>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</si>
  <si>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</si>
  <si>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</si>
  <si>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</si>
  <si>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</si>
  <si>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</si>
  <si>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</si>
  <si>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</si>
  <si>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</si>
  <si>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</si>
  <si>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</si>
  <si>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</si>
  <si>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</si>
  <si>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</si>
  <si>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</si>
  <si>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</si>
  <si>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</si>
  <si>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</si>
  <si>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</si>
  <si>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</si>
  <si>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</si>
  <si>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</si>
  <si>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</si>
  <si>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</si>
  <si>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</si>
  <si>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</si>
  <si>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</si>
  <si>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</si>
  <si>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</si>
  <si>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</si>
  <si>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</si>
  <si>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</si>
  <si>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</si>
  <si>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</si>
  <si>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</si>
  <si>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</si>
  <si>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</si>
  <si>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</si>
  <si>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</si>
  <si>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</si>
  <si>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</si>
  <si>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</si>
  <si>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</si>
  <si>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</si>
  <si>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</si>
  <si>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</si>
  <si>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</si>
  <si>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</si>
  <si>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</si>
  <si>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</si>
  <si>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</si>
  <si>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</si>
  <si>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</si>
  <si>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</si>
  <si>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</si>
  <si>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</si>
  <si>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</si>
  <si>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</si>
  <si>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</si>
  <si>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</si>
  <si>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</si>
  <si>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</si>
  <si>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</si>
  <si>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</si>
  <si>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</si>
  <si>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</si>
  <si>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</si>
  <si>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</si>
  <si>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</si>
  <si>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</si>
  <si>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</si>
  <si>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</si>
  <si>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</si>
  <si>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</si>
  <si>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</si>
  <si>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</si>
  <si>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</si>
  <si>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</si>
  <si>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</si>
  <si>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</si>
  <si>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</si>
  <si>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</si>
  <si>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</si>
  <si>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</si>
  <si>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</si>
  <si>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</si>
  <si>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</si>
  <si>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</si>
  <si>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</si>
  <si>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</si>
  <si>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</si>
  <si>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</si>
  <si>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</si>
  <si>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</si>
  <si>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</si>
  <si>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</si>
  <si>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</si>
  <si>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</si>
  <si>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</si>
  <si>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</si>
  <si>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</si>
  <si>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</si>
  <si>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</si>
  <si>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</si>
  <si>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</si>
  <si>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</si>
  <si>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</si>
  <si>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</si>
  <si>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</si>
  <si>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</si>
  <si>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</si>
  <si>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</si>
  <si>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</si>
  <si>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</si>
  <si>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</si>
  <si>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</si>
  <si>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</si>
  <si>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</si>
  <si>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</si>
  <si>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</si>
  <si>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</si>
  <si>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</si>
  <si>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</si>
  <si>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</si>
  <si>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</si>
  <si>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</si>
  <si>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</si>
  <si>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</si>
  <si>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</si>
  <si>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</si>
  <si>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</si>
  <si>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</si>
  <si>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</si>
  <si>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</si>
  <si>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</si>
  <si>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</si>
  <si>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</si>
  <si>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</si>
  <si>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</si>
  <si>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</si>
  <si>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</si>
  <si>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</si>
  <si>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</si>
  <si>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</si>
  <si>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</si>
  <si>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</si>
  <si>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</si>
  <si>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</si>
  <si>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</si>
  <si>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</si>
  <si>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</si>
  <si>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</si>
  <si>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</si>
  <si>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</si>
  <si>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</si>
  <si>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</si>
  <si>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</si>
  <si>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</si>
  <si>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</si>
  <si>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</si>
  <si>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</si>
  <si>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</si>
  <si>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</si>
  <si>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</si>
  <si>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</si>
  <si>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</si>
  <si>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</si>
  <si>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</si>
  <si>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</si>
  <si>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</si>
  <si>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</si>
  <si>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</si>
  <si>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</si>
  <si>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</si>
  <si>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</si>
  <si>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</si>
  <si>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</si>
  <si>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</si>
  <si>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</si>
  <si>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</si>
  <si>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</si>
  <si>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</si>
  <si>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</si>
  <si>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</si>
  <si>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</si>
  <si>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</si>
  <si>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</si>
  <si>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</si>
  <si>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</si>
  <si>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</si>
  <si>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</si>
  <si>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</si>
  <si>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</si>
  <si>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</si>
  <si>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</si>
  <si>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</si>
  <si>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</si>
  <si>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</si>
  <si>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</si>
  <si>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</si>
  <si>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</si>
  <si>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</si>
  <si>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</si>
  <si>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</si>
  <si>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</si>
  <si>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</si>
  <si>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</si>
  <si>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</si>
  <si>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</si>
  <si>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</si>
  <si>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</si>
  <si>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</si>
  <si>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</si>
  <si>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</si>
  <si>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</si>
  <si>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</si>
  <si>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</si>
  <si>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</si>
  <si>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</si>
  <si>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</si>
  <si>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</si>
  <si>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</si>
  <si>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</si>
  <si>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</si>
  <si>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</si>
  <si>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</si>
  <si>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</si>
  <si>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</si>
  <si>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</si>
  <si>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</si>
  <si>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</si>
  <si>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</si>
  <si>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</si>
  <si>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</si>
  <si>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</si>
  <si>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</si>
  <si>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</si>
  <si>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</si>
  <si>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</si>
  <si>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</si>
  <si>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</si>
  <si>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</si>
  <si>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</si>
  <si>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</si>
  <si>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</si>
  <si>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</si>
  <si>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</si>
  <si>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</si>
  <si>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</si>
  <si>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</si>
  <si>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</si>
  <si>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</si>
  <si>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</si>
  <si>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</si>
  <si>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</si>
  <si>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</si>
  <si>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</si>
  <si>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</si>
  <si>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</si>
  <si>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</si>
  <si>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</si>
  <si>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</si>
  <si>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</si>
  <si>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</si>
  <si>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</si>
  <si>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</si>
  <si>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</si>
  <si>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</si>
  <si>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</si>
  <si>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</si>
  <si>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</si>
  <si>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</si>
  <si>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</si>
  <si>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</si>
  <si>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</si>
  <si>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</si>
  <si>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</si>
  <si>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</si>
  <si>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</si>
  <si>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</si>
  <si>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</si>
  <si>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</si>
  <si>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</si>
  <si>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</si>
  <si>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</si>
  <si>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</si>
  <si>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</si>
  <si>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</si>
  <si>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</si>
  <si>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</si>
  <si>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</si>
  <si>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</si>
  <si>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</si>
  <si>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</si>
  <si>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</si>
  <si>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</si>
  <si>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</si>
  <si>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</si>
  <si>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</si>
  <si>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</si>
  <si>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</si>
  <si>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</si>
  <si>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</si>
  <si>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</si>
  <si>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</si>
  <si>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</si>
  <si>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</si>
  <si>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</si>
  <si>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</si>
  <si>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</si>
  <si>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</si>
  <si>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</si>
  <si>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</si>
  <si>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</si>
  <si>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</si>
  <si>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</si>
  <si>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</si>
  <si>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</si>
  <si>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</si>
  <si>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</si>
  <si>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</si>
  <si>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</si>
  <si>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</si>
  <si>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</si>
  <si>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</si>
  <si>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</si>
  <si>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</si>
  <si>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</si>
  <si>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</si>
  <si>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</si>
  <si>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</si>
  <si>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</si>
  <si>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</si>
  <si>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</si>
  <si>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</si>
  <si>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</si>
  <si>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</si>
  <si>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</si>
  <si>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</si>
  <si>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</si>
  <si>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</si>
  <si>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</si>
  <si>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</si>
  <si>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</si>
  <si>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</si>
  <si>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</si>
  <si>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</si>
  <si>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</si>
  <si>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</si>
  <si>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</si>
  <si>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</si>
  <si>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</si>
  <si>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</si>
  <si>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</si>
  <si>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</si>
  <si>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</si>
  <si>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</si>
  <si>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</si>
  <si>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</si>
  <si>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</si>
  <si>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</si>
  <si>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</si>
  <si>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</si>
  <si>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</si>
  <si>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</si>
  <si>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</si>
  <si>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</si>
  <si>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</si>
  <si>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</si>
  <si>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</si>
  <si>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</si>
  <si>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</si>
  <si>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</si>
  <si>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</si>
  <si>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</si>
  <si>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</si>
  <si>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</si>
  <si>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</si>
  <si>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</si>
  <si>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</si>
  <si>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</si>
  <si>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</si>
  <si>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</si>
  <si>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</si>
  <si>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</si>
  <si>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</si>
  <si>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</si>
  <si>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</si>
  <si>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</si>
  <si>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</si>
  <si>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</si>
  <si>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</si>
  <si>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</si>
  <si>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</si>
  <si>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</si>
  <si>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</si>
  <si>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</si>
  <si>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</si>
  <si>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</si>
  <si>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</si>
  <si>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</si>
  <si>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</si>
  <si>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</si>
  <si>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</si>
  <si>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</si>
  <si>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</si>
  <si>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</si>
  <si>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</si>
  <si>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</si>
  <si>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</si>
  <si>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</si>
  <si>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</si>
  <si>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</si>
  <si>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</si>
  <si>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</si>
  <si>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</si>
  <si>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</si>
  <si>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</si>
  <si>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</si>
  <si>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</si>
  <si>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</si>
  <si>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</si>
  <si>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</si>
  <si>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</si>
  <si>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</si>
  <si>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</si>
  <si>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</si>
  <si>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</si>
  <si>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</si>
  <si>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</si>
  <si>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</si>
  <si>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</si>
  <si>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</si>
  <si>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</si>
  <si>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</si>
  <si>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</si>
  <si>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</si>
  <si>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</si>
  <si>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</si>
  <si>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</si>
  <si>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</si>
  <si>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</si>
  <si>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</si>
  <si>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</si>
  <si>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</si>
  <si>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</si>
  <si>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</si>
  <si>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</si>
  <si>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</si>
  <si>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</si>
  <si>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</si>
  <si>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</si>
  <si>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</si>
  <si>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</si>
  <si>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</si>
  <si>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</si>
  <si>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</si>
  <si>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</si>
  <si>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</si>
  <si>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</si>
  <si>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</si>
  <si>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</si>
  <si>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</si>
  <si>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</si>
  <si>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</si>
  <si>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</si>
  <si>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</si>
  <si>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</si>
  <si>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</si>
  <si>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</si>
  <si>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</si>
  <si>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</si>
  <si>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</si>
  <si>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</si>
  <si>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</si>
  <si>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</si>
  <si>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</si>
  <si>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</si>
  <si>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</si>
  <si>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</si>
  <si>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</si>
  <si>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</si>
  <si>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</si>
  <si>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</si>
  <si>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</si>
  <si>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</si>
  <si>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</si>
  <si>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</si>
  <si>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</si>
  <si>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</si>
  <si>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</si>
  <si>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</si>
  <si>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</si>
  <si>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</si>
  <si>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</si>
  <si>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</si>
  <si>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</si>
  <si>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</si>
  <si>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</si>
  <si>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</si>
  <si>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</si>
  <si>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</si>
  <si>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</si>
  <si>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</si>
  <si>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</si>
  <si>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</si>
  <si>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</si>
  <si>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</si>
  <si>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</si>
  <si>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</si>
  <si>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</si>
  <si>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</si>
  <si>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</si>
  <si>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</si>
  <si>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</si>
  <si>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</si>
  <si>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</si>
  <si>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</si>
  <si>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</si>
  <si>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</si>
  <si>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</si>
  <si>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</si>
  <si>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</si>
  <si>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</si>
  <si>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</si>
  <si>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</si>
  <si>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</si>
  <si>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</si>
  <si>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</si>
  <si>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</si>
  <si>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</si>
  <si>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</si>
  <si>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</si>
  <si>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</si>
  <si>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</si>
  <si>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</si>
  <si>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</si>
  <si>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</si>
  <si>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</si>
  <si>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</si>
  <si>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</si>
  <si>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</si>
  <si>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</si>
  <si>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</si>
  <si>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</si>
  <si>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</si>
  <si>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</si>
  <si>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</si>
  <si>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</si>
  <si>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</si>
  <si>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</si>
  <si>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</si>
  <si>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</si>
  <si>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</si>
  <si>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</si>
  <si>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</si>
  <si>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</si>
  <si>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</si>
  <si>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</si>
  <si>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</si>
  <si>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</si>
  <si>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</si>
  <si>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</si>
  <si>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</si>
  <si>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</si>
  <si>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</si>
  <si>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</si>
  <si>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</si>
  <si>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</si>
  <si>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</si>
  <si>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</si>
  <si>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</si>
  <si>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</si>
  <si>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</si>
  <si>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</si>
  <si>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</si>
  <si>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</si>
  <si>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</si>
  <si>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</si>
  <si>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</si>
  <si>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</si>
  <si>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</si>
  <si>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</si>
  <si>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</si>
  <si>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</si>
  <si>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</si>
  <si>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</si>
  <si>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</si>
  <si>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</si>
  <si>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</si>
  <si>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</si>
  <si>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</si>
  <si>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</si>
  <si>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</si>
  <si>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</si>
  <si>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</si>
  <si>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</si>
  <si>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</si>
  <si>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</si>
  <si>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</si>
  <si>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</si>
  <si>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</si>
  <si>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</si>
  <si>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</si>
  <si>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</si>
  <si>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</si>
  <si>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</si>
  <si>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</si>
  <si>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</si>
  <si>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</si>
  <si>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</si>
  <si>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</si>
  <si>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</si>
  <si>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</si>
  <si>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</si>
  <si>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</si>
  <si>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</si>
  <si>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</si>
  <si>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</si>
  <si>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</si>
  <si>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</si>
  <si>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</si>
  <si>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</si>
  <si>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</si>
  <si>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</si>
  <si>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</si>
  <si>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</si>
  <si>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</si>
  <si>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</si>
  <si>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</si>
  <si>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</si>
  <si>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</si>
  <si>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</si>
  <si>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</si>
  <si>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</si>
  <si>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</si>
  <si>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</si>
  <si>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</si>
  <si>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</si>
  <si>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</si>
  <si>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</si>
  <si>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</si>
  <si>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</si>
  <si>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</si>
  <si>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</si>
  <si>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</si>
  <si>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</si>
  <si>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</si>
  <si>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</si>
  <si>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</si>
  <si>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</si>
  <si>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</si>
  <si>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</si>
  <si>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</si>
  <si>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</si>
  <si>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</si>
  <si>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</si>
  <si>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</si>
  <si>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</si>
  <si>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</si>
  <si>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</si>
  <si>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</si>
  <si>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</si>
  <si>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</si>
  <si>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</si>
  <si>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</si>
  <si>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</si>
  <si>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</si>
  <si>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</si>
  <si>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</si>
  <si>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</si>
  <si>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</si>
  <si>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</si>
  <si>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</si>
  <si>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</si>
  <si>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</si>
  <si>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</si>
  <si>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</si>
  <si>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</si>
  <si>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</si>
  <si>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</si>
  <si>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</si>
  <si>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</si>
  <si>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</si>
  <si>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</si>
  <si>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</si>
  <si>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</si>
  <si>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</si>
  <si>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</si>
  <si>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</si>
  <si>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</si>
  <si>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</si>
  <si>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</si>
  <si>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</si>
  <si>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</si>
  <si>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</si>
  <si>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</si>
  <si>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</si>
  <si>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</si>
  <si>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</si>
  <si>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</si>
  <si>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</si>
  <si>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</si>
  <si>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</si>
  <si>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</si>
  <si>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</si>
  <si>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</si>
  <si>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</si>
  <si>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</si>
  <si>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</si>
  <si>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</si>
  <si>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</si>
  <si>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</si>
  <si>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</si>
  <si>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</si>
  <si>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</si>
  <si>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</si>
  <si>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</si>
  <si>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</si>
  <si>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</si>
  <si>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</si>
  <si>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</si>
  <si>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</si>
  <si>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</si>
  <si>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</si>
  <si>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</si>
  <si>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</si>
  <si>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</si>
  <si>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</si>
  <si>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</si>
  <si>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</si>
  <si>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</si>
  <si>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</si>
  <si>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</si>
  <si>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</si>
  <si>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</si>
  <si>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</si>
  <si>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</si>
  <si>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</si>
  <si>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</si>
  <si>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</si>
  <si>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</si>
  <si>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</si>
  <si>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</si>
  <si>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</si>
  <si>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</si>
  <si>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</si>
  <si>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</si>
  <si>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</si>
  <si>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</si>
  <si>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</si>
  <si>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</si>
  <si>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</si>
  <si>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</si>
  <si>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</si>
  <si>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</si>
  <si>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</si>
  <si>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</si>
  <si>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</si>
  <si>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</si>
  <si>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</si>
  <si>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</si>
  <si>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</si>
  <si>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</si>
  <si>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</si>
  <si>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</si>
  <si>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</si>
  <si>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</si>
  <si>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</si>
  <si>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</si>
  <si>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</si>
  <si>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</si>
  <si>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</si>
  <si>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</si>
  <si>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</si>
  <si>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</si>
  <si>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</si>
  <si>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</si>
  <si>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</si>
  <si>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</si>
  <si>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</si>
  <si>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</si>
  <si>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</si>
  <si>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</si>
  <si>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</si>
  <si>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</si>
  <si>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</si>
  <si>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</si>
  <si>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</si>
  <si>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</si>
  <si>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</si>
  <si>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</si>
  <si>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</si>
  <si>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</si>
  <si>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</si>
  <si>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</si>
  <si>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</si>
  <si>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</si>
  <si>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</si>
  <si>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</si>
  <si>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</si>
  <si>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</si>
  <si>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</si>
  <si>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</si>
  <si>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</si>
  <si>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</si>
  <si>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</si>
  <si>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</si>
  <si>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</si>
  <si>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</si>
  <si>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</si>
  <si>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</si>
  <si>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</si>
  <si>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</si>
  <si>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</si>
  <si>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</si>
  <si>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</si>
  <si>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</si>
  <si>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</si>
  <si>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</si>
  <si>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</si>
  <si>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</si>
  <si>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</si>
  <si>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</si>
  <si>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</si>
  <si>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</si>
  <si>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</si>
  <si>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</si>
  <si>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</si>
  <si>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</si>
  <si>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</si>
  <si>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</si>
  <si>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</si>
  <si>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</si>
  <si>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</si>
  <si>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</si>
  <si>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</si>
  <si>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</si>
  <si>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</si>
  <si>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</si>
  <si>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</si>
  <si>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</si>
  <si>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</si>
  <si>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</si>
  <si>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</si>
  <si>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</si>
  <si>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</si>
  <si>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</si>
  <si>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</si>
  <si>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</si>
  <si>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</si>
  <si>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</si>
  <si>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</si>
  <si>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</si>
  <si>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</si>
  <si>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</si>
  <si>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</si>
  <si>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</si>
  <si>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</si>
  <si>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</si>
  <si>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</si>
  <si>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</si>
  <si>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</si>
  <si>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</si>
  <si>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</si>
  <si>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</si>
  <si>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</si>
  <si>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</si>
  <si>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</si>
  <si>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</si>
  <si>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</si>
  <si>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</si>
  <si>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</si>
  <si>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</si>
  <si>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</si>
  <si>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</si>
  <si>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</si>
  <si>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</si>
  <si>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</si>
  <si>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</si>
  <si>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</si>
  <si>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</si>
  <si>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</si>
  <si>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</si>
  <si>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</si>
  <si>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</si>
  <si>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</si>
  <si>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</si>
  <si>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</si>
  <si>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</si>
  <si>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</si>
  <si>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</si>
  <si>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</si>
  <si>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</si>
  <si>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</si>
  <si>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</si>
  <si>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</si>
  <si>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</si>
  <si>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</si>
  <si>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</si>
  <si>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</si>
  <si>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</si>
  <si>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</si>
  <si>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</si>
  <si>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</si>
  <si>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</si>
  <si>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</si>
  <si>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</si>
  <si>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</si>
  <si>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</si>
  <si>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</si>
  <si>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</si>
  <si>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</si>
  <si>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</si>
  <si>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</si>
  <si>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</si>
  <si>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</si>
  <si>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</si>
  <si>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</si>
  <si>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</si>
  <si>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</si>
  <si>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</si>
  <si>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</si>
  <si>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</si>
  <si>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</si>
  <si>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</si>
  <si>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</si>
  <si>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</si>
  <si>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</si>
  <si>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</si>
  <si>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</si>
  <si>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</si>
  <si>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</si>
  <si>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</si>
  <si>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</si>
  <si>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</si>
  <si>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</si>
  <si>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</si>
  <si>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</si>
  <si>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</si>
  <si>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</si>
  <si>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</si>
  <si>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</si>
  <si>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</si>
  <si>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</si>
  <si>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</si>
  <si>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</si>
  <si>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</si>
  <si>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</si>
  <si>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</si>
  <si>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</si>
  <si>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</si>
  <si>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</si>
  <si>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</si>
  <si>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</si>
  <si>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</si>
  <si>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</si>
  <si>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</si>
  <si>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</si>
  <si>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</si>
  <si>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</si>
  <si>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</si>
  <si>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</si>
  <si>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</si>
  <si>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</si>
  <si>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</si>
  <si>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</si>
  <si>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</si>
  <si>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</si>
  <si>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</si>
  <si>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</si>
  <si>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</si>
  <si>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</si>
  <si>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</si>
  <si>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</si>
  <si>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</si>
  <si>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</si>
  <si>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</si>
  <si>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</si>
  <si>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</si>
  <si>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</si>
  <si>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</si>
  <si>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</si>
  <si>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</si>
  <si>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</si>
  <si>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</si>
  <si>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</si>
  <si>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</si>
  <si>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</si>
  <si>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</si>
  <si>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</si>
  <si>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</si>
  <si>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</si>
  <si>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</si>
  <si>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</si>
  <si>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</si>
  <si>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</si>
  <si>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</si>
  <si>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</si>
  <si>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</si>
  <si>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</si>
  <si>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</si>
  <si>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</si>
  <si>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</si>
  <si>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</si>
  <si>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</si>
  <si>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</si>
  <si>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</si>
  <si>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</si>
  <si>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</si>
  <si>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</si>
  <si>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</si>
  <si>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</si>
  <si>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</si>
  <si>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</si>
  <si>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</si>
  <si>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</si>
  <si>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</si>
  <si>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</si>
  <si>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</si>
  <si>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</si>
  <si>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</si>
  <si>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</si>
  <si>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</si>
  <si>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</si>
  <si>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</si>
  <si>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</si>
  <si>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</si>
  <si>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</si>
  <si>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</si>
  <si>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</si>
  <si>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</si>
  <si>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</si>
  <si>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</si>
  <si>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</si>
  <si>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</si>
  <si>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</si>
  <si>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</si>
  <si>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</si>
  <si>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</si>
  <si>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</si>
  <si>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</si>
  <si>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</si>
  <si>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</si>
  <si>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</si>
  <si>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</si>
  <si>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</si>
  <si>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</si>
  <si>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</si>
  <si>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</si>
  <si>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</si>
  <si>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</si>
  <si>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</si>
  <si>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</si>
  <si>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</si>
  <si>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</si>
  <si>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</si>
  <si>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</si>
  <si>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</si>
  <si>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</si>
  <si>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</si>
  <si>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</si>
  <si>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</si>
  <si>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</si>
  <si>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</si>
  <si>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</si>
  <si>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</si>
  <si>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</si>
  <si>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</si>
  <si>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</si>
  <si>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</si>
  <si>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</si>
  <si>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</si>
  <si>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</si>
  <si>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</si>
  <si>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</si>
  <si>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</si>
  <si>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</si>
  <si>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</si>
  <si>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</si>
  <si>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</si>
  <si>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</si>
  <si>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</si>
  <si>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</si>
  <si>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</si>
  <si>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</si>
  <si>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</si>
  <si>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</si>
  <si>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</si>
  <si>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</si>
  <si>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</si>
  <si>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</si>
  <si>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</si>
  <si>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</si>
  <si>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</si>
  <si>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</si>
  <si>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</si>
  <si>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</si>
  <si>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</si>
  <si>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</si>
  <si>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</si>
  <si>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</si>
  <si>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</si>
  <si>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</si>
  <si>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</si>
  <si>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</si>
  <si>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</si>
  <si>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</si>
  <si>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</si>
  <si>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</si>
  <si>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</si>
  <si>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</si>
  <si>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</si>
  <si>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</si>
  <si>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</si>
  <si>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</si>
  <si>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</si>
  <si>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</si>
  <si>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</si>
  <si>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</si>
  <si>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</si>
  <si>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</si>
  <si>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</si>
  <si>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</si>
  <si>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</si>
  <si>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</si>
  <si>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</si>
  <si>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</si>
  <si>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</si>
  <si>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</si>
  <si>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</si>
  <si>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</si>
  <si>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</si>
  <si>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</si>
  <si>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</si>
  <si>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</si>
  <si>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</si>
  <si>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</si>
  <si>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</si>
  <si>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</si>
  <si>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</si>
  <si>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</si>
  <si>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</si>
  <si>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</si>
  <si>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</si>
  <si>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</si>
  <si>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</si>
  <si>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</si>
  <si>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</si>
  <si>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</si>
  <si>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</si>
  <si>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</si>
  <si>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</si>
  <si>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</si>
  <si>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</si>
  <si>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</si>
  <si>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</si>
  <si>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</si>
  <si>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</si>
  <si>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</si>
  <si>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</si>
  <si>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</si>
  <si>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</si>
  <si>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</si>
  <si>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</si>
  <si>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</si>
  <si>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</si>
  <si>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</si>
  <si>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</si>
  <si>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</si>
  <si>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</si>
  <si>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</si>
  <si>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</si>
  <si>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</si>
  <si>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</si>
  <si>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</si>
  <si>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</si>
  <si>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</si>
  <si>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</si>
  <si>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</si>
  <si>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</si>
  <si>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</si>
  <si>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</si>
  <si>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</si>
  <si>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</si>
  <si>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</si>
  <si>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</si>
  <si>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</si>
  <si>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</si>
  <si>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</si>
  <si>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</si>
  <si>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</si>
  <si>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</si>
  <si>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</si>
  <si>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</si>
  <si>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</si>
  <si>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</si>
  <si>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</si>
  <si>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</si>
  <si>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</si>
  <si>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</si>
  <si>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</si>
  <si>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</si>
  <si>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</si>
  <si>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</si>
  <si>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</si>
  <si>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</si>
  <si>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</si>
  <si>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</si>
  <si>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</si>
  <si>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</si>
  <si>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</si>
  <si>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</si>
  <si>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</si>
  <si>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</si>
  <si>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</si>
  <si>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</si>
  <si>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</si>
  <si>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</si>
  <si>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</si>
  <si>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</si>
  <si>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</si>
  <si>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</si>
  <si>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</si>
  <si>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</si>
  <si>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</si>
  <si>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</si>
  <si>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</si>
  <si>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</si>
  <si>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</si>
  <si>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</si>
  <si>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</si>
  <si>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</si>
  <si>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</si>
  <si>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</si>
  <si>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</si>
  <si>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</si>
  <si>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</si>
  <si>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</si>
  <si>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</si>
  <si>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</si>
  <si>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</si>
  <si>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</si>
  <si>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</si>
  <si>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</si>
  <si>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</si>
  <si>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</si>
  <si>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</si>
  <si>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</si>
  <si>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</si>
  <si>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</si>
  <si>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</si>
  <si>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</si>
  <si>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</si>
  <si>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</si>
  <si>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</si>
  <si>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</si>
  <si>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</si>
  <si>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</si>
  <si>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</si>
  <si>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</si>
  <si>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</si>
  <si>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</si>
  <si>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</si>
  <si>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</si>
  <si>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</si>
  <si>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</si>
  <si>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</si>
  <si>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</si>
  <si>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</si>
  <si>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</si>
  <si>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</si>
  <si>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</si>
  <si>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</si>
  <si>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</si>
  <si>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</si>
  <si>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</si>
  <si>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</si>
  <si>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</si>
  <si>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</si>
  <si>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</si>
  <si>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</si>
  <si>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</si>
  <si>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</si>
  <si>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</si>
  <si>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</si>
  <si>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</si>
  <si>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</si>
  <si>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</si>
  <si>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</si>
  <si>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</si>
  <si>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</si>
  <si>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</si>
  <si>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</si>
  <si>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</si>
  <si>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</si>
  <si>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</si>
  <si>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</si>
  <si>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</si>
  <si>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</si>
  <si>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</si>
  <si>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</si>
  <si>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</si>
  <si>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</si>
  <si>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</si>
  <si>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</si>
  <si>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</si>
  <si>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</si>
  <si>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</si>
  <si>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</si>
  <si>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</si>
  <si>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</si>
  <si>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</si>
  <si>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</si>
  <si>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</si>
  <si>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</si>
  <si>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</si>
  <si>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</si>
  <si>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</si>
  <si>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</si>
  <si>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</si>
  <si>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</si>
  <si>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</si>
  <si>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</si>
  <si>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</si>
  <si>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</si>
  <si>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</si>
  <si>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</si>
  <si>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</si>
  <si>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</si>
  <si>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</si>
  <si>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</si>
  <si>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</si>
  <si>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</si>
  <si>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</si>
  <si>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</si>
  <si>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</si>
  <si>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</si>
  <si>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</si>
  <si>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</si>
  <si>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</si>
  <si>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</si>
  <si>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</si>
  <si>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</si>
  <si>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</si>
  <si>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</si>
  <si>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</si>
  <si>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</si>
  <si>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</si>
  <si>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</si>
  <si>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</si>
  <si>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</si>
  <si>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</si>
  <si>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</si>
  <si>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</si>
  <si>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</si>
  <si>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</si>
  <si>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</si>
  <si>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</si>
  <si>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</si>
  <si>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</si>
  <si>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</si>
  <si>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</si>
  <si>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</si>
  <si>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</si>
  <si>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</si>
  <si>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</si>
  <si>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</si>
  <si>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</si>
  <si>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</si>
  <si>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</si>
  <si>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</si>
  <si>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</si>
  <si>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</si>
  <si>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</si>
  <si>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</si>
  <si>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</si>
  <si>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</si>
  <si>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</si>
  <si>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</si>
  <si>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</si>
  <si>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</si>
  <si>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</si>
  <si>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</si>
  <si>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</si>
  <si>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</si>
  <si>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</si>
  <si>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</si>
  <si>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</si>
  <si>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</si>
  <si>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</si>
  <si>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</si>
  <si>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</si>
  <si>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</si>
  <si>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</si>
  <si>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</si>
  <si>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</si>
  <si>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</si>
  <si>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</si>
  <si>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</si>
  <si>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</si>
  <si>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</si>
  <si>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</si>
  <si>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</si>
  <si>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</si>
  <si>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</si>
  <si>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</si>
  <si>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</si>
  <si>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</si>
  <si>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</si>
  <si>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</si>
  <si>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</si>
  <si>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</si>
  <si>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</si>
  <si>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</si>
  <si>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</si>
  <si>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</si>
  <si>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</si>
  <si>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</si>
  <si>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</si>
  <si>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</si>
  <si>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</si>
  <si>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</si>
  <si>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</si>
  <si>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</si>
  <si>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</si>
  <si>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</si>
  <si>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</si>
  <si>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</si>
  <si>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</si>
  <si>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</si>
  <si>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</si>
  <si>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</si>
  <si>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</si>
  <si>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</si>
  <si>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</si>
  <si>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</si>
  <si>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</si>
  <si>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</si>
  <si>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</si>
  <si>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</si>
  <si>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</si>
  <si>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</si>
  <si>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</si>
  <si>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</si>
  <si>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</si>
  <si>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</si>
  <si>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</si>
  <si>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</si>
  <si>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</si>
  <si>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</si>
  <si>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</si>
  <si>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</si>
  <si>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</si>
  <si>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</si>
  <si>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</si>
  <si>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</si>
  <si>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</si>
  <si>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</si>
  <si>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</si>
  <si>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</si>
  <si>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</si>
  <si>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</si>
  <si>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</si>
  <si>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</si>
  <si>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</si>
  <si>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</si>
  <si>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</si>
  <si>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</si>
  <si>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</si>
  <si>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</si>
  <si>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</si>
  <si>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</si>
  <si>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</si>
  <si>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</si>
  <si>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</si>
  <si>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</si>
  <si>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</si>
  <si>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</si>
  <si>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</si>
  <si>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</si>
  <si>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</si>
  <si>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</si>
  <si>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</si>
  <si>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</si>
  <si>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</si>
  <si>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</si>
  <si>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</si>
  <si>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</si>
  <si>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</si>
  <si>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</si>
  <si>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</si>
  <si>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</si>
  <si>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</si>
  <si>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</si>
  <si>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</si>
  <si>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</si>
  <si>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</si>
  <si>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</si>
  <si>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</si>
  <si>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</si>
  <si>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</si>
  <si>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</si>
  <si>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</si>
  <si>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</si>
  <si>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</si>
  <si>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</si>
  <si>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</si>
  <si>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</si>
  <si>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</si>
  <si>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</si>
  <si>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</si>
  <si>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</si>
  <si>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</si>
  <si>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</si>
  <si>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</si>
  <si>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</si>
  <si>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</si>
  <si>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</si>
  <si>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</si>
  <si>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</si>
  <si>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</si>
  <si>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</si>
  <si>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</si>
  <si>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</si>
  <si>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</si>
  <si>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</si>
  <si>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</si>
  <si>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</si>
  <si>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</si>
  <si>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</si>
  <si>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</si>
  <si>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</si>
  <si>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</si>
  <si>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</si>
  <si>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</si>
  <si>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</si>
  <si>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</si>
  <si>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</si>
  <si>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</si>
  <si>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</si>
  <si>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</si>
  <si>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</si>
  <si>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</si>
  <si>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</si>
  <si>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</si>
  <si>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</si>
  <si>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</si>
  <si>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</si>
  <si>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</si>
  <si>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</si>
  <si>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</si>
  <si>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</si>
  <si>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</si>
  <si>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</si>
  <si>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</si>
  <si>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</si>
  <si>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</si>
  <si>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</si>
  <si>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</si>
  <si>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</si>
  <si>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</si>
  <si>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</si>
  <si>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</si>
  <si>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</si>
  <si>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</si>
  <si>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</si>
  <si>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</si>
  <si>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</si>
  <si>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</si>
  <si>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</si>
  <si>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</si>
  <si>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</si>
  <si>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</si>
  <si>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</si>
  <si>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</si>
  <si>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</si>
  <si>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</si>
  <si>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</si>
  <si>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</si>
  <si>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</si>
  <si>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</si>
  <si>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</si>
  <si>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</si>
  <si>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</si>
  <si>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</si>
  <si>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</si>
  <si>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</si>
  <si>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</si>
  <si>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</si>
  <si>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</si>
  <si>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</si>
  <si>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</si>
  <si>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</si>
  <si>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</si>
  <si>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</si>
  <si>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</si>
  <si>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</si>
  <si>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</si>
  <si>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</si>
  <si>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</si>
  <si>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</si>
  <si>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</si>
  <si>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</si>
  <si>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</si>
  <si>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</si>
  <si>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</si>
  <si>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</si>
  <si>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</si>
  <si>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</si>
  <si>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</si>
  <si>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</si>
  <si>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</si>
  <si>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</si>
  <si>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</si>
  <si>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</si>
  <si>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</si>
  <si>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</si>
  <si>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</si>
  <si>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</si>
  <si>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</si>
  <si>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</si>
  <si>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</si>
  <si>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</si>
  <si>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</si>
  <si>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</si>
  <si>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</si>
  <si>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</si>
  <si>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</si>
  <si>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</si>
  <si>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</si>
  <si>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</si>
  <si>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</si>
  <si>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</si>
  <si>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</si>
  <si>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</si>
  <si>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</si>
  <si>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</si>
  <si>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</si>
  <si>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</si>
  <si>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</si>
  <si>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</si>
  <si>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</si>
  <si>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</si>
  <si>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</si>
  <si>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</si>
  <si>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</si>
  <si>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</si>
  <si>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</si>
  <si>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</si>
  <si>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</si>
  <si>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</si>
  <si>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</si>
  <si>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</si>
  <si>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</si>
  <si>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</si>
  <si>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</si>
  <si>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</si>
  <si>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</si>
  <si>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</si>
  <si>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</si>
  <si>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</si>
  <si>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</si>
  <si>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</si>
  <si>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</si>
  <si>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</si>
  <si>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</si>
  <si>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</si>
  <si>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</si>
  <si>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</si>
  <si>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</si>
  <si>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</si>
  <si>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</si>
  <si>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</si>
  <si>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</si>
  <si>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</si>
  <si>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</si>
  <si>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</si>
  <si>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</si>
  <si>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</si>
  <si>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</si>
  <si>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</si>
  <si>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</si>
  <si>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</si>
  <si>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</si>
  <si>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</si>
  <si>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</si>
  <si>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</si>
  <si>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</si>
  <si>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</si>
  <si>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</si>
  <si>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</si>
  <si>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</si>
  <si>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</si>
  <si>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</si>
  <si>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</si>
  <si>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</si>
  <si>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</si>
  <si>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</si>
  <si>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</si>
  <si>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</si>
  <si>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</si>
  <si>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</si>
  <si>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</si>
  <si>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</si>
  <si>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</si>
  <si>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</si>
  <si>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</si>
  <si>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</si>
  <si>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</si>
  <si>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</si>
  <si>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</si>
  <si>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</si>
  <si>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</si>
  <si>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</si>
  <si>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</si>
  <si>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</si>
  <si>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</si>
  <si>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</si>
  <si>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</si>
  <si>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</si>
  <si>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</si>
  <si>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</si>
  <si>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</si>
  <si>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</si>
  <si>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</si>
  <si>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</si>
  <si>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</si>
  <si>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</si>
  <si>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</si>
  <si>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</si>
  <si>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</si>
  <si>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</si>
  <si>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</si>
  <si>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</si>
  <si>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</si>
  <si>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</si>
  <si>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</si>
  <si>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</si>
  <si>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</si>
  <si>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</si>
  <si>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</si>
  <si>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</si>
  <si>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</si>
  <si>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</si>
  <si>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</si>
  <si>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</si>
  <si>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</si>
  <si>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</si>
  <si>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</si>
  <si>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</si>
  <si>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</si>
  <si>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</si>
  <si>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</si>
  <si>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</si>
  <si>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</si>
  <si>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</si>
  <si>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</si>
  <si>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</si>
  <si>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</si>
  <si>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</si>
  <si>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</si>
  <si>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</si>
  <si>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</si>
  <si>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</si>
  <si>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</si>
  <si>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</si>
  <si>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</si>
  <si>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</si>
  <si>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</si>
  <si>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</si>
  <si>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</si>
  <si>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</si>
  <si>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</si>
  <si>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</si>
  <si>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</si>
  <si>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</si>
  <si>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</si>
  <si>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</si>
  <si>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</si>
  <si>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</si>
  <si>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</si>
  <si>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</si>
  <si>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</si>
  <si>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</si>
  <si>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</si>
  <si>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</si>
  <si>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</si>
  <si>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</si>
  <si>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</si>
  <si>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</si>
  <si>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</si>
  <si>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</si>
  <si>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</si>
  <si>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</si>
  <si>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</si>
  <si>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</si>
  <si>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</si>
  <si>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</si>
  <si>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</si>
  <si>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</si>
  <si>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</si>
  <si>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</si>
  <si>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</si>
  <si>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</si>
  <si>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</si>
  <si>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</si>
  <si>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</si>
  <si>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</si>
  <si>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</si>
  <si>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</si>
  <si>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</si>
  <si>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</si>
  <si>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</si>
  <si>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</si>
  <si>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</si>
  <si>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</si>
  <si>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</si>
  <si>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</si>
  <si>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</si>
  <si>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</si>
  <si>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</si>
  <si>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</si>
  <si>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</si>
  <si>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</si>
  <si>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</si>
  <si>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</si>
  <si>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</si>
  <si>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</si>
  <si>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</si>
  <si>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</si>
  <si>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</si>
  <si>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</si>
  <si>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</si>
  <si>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</si>
  <si>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</si>
  <si>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</si>
  <si>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</si>
  <si>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</si>
  <si>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</si>
  <si>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</si>
  <si>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</si>
  <si>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</si>
  <si>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</si>
  <si>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</si>
  <si>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</si>
  <si>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</si>
  <si>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</si>
  <si>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</si>
  <si>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</si>
  <si>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</si>
  <si>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</si>
  <si>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</si>
  <si>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</si>
  <si>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</si>
  <si>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</si>
  <si>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</si>
  <si>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</si>
  <si>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</si>
  <si>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</si>
  <si>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</si>
  <si>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</si>
  <si>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</si>
  <si>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</si>
  <si>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</si>
  <si>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</si>
  <si>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</si>
  <si>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</si>
  <si>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</si>
  <si>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</si>
  <si>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</si>
  <si>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</si>
  <si>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</si>
  <si>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</si>
  <si>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</si>
  <si>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</si>
  <si>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</si>
  <si>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</si>
  <si>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</si>
  <si>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</si>
  <si>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</si>
  <si>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</si>
  <si>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</si>
  <si>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</si>
  <si>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</si>
  <si>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</si>
  <si>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</si>
  <si>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</si>
  <si>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</si>
  <si>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</si>
  <si>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</si>
  <si>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</si>
  <si>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</si>
  <si>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</si>
  <si>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</si>
  <si>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</si>
  <si>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</si>
  <si>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</si>
  <si>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</si>
  <si>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</si>
  <si>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</si>
  <si>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</si>
  <si>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</si>
  <si>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</si>
  <si>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</si>
  <si>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</si>
  <si>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</si>
  <si>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</si>
  <si>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</si>
  <si>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</si>
  <si>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</si>
  <si>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</si>
  <si>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</si>
  <si>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</si>
  <si>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</si>
  <si>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</si>
  <si>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</si>
  <si>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</si>
  <si>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</si>
  <si>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</si>
  <si>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</si>
  <si>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</si>
  <si>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</si>
  <si>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</si>
  <si>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</si>
  <si>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</si>
  <si>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</si>
  <si>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</si>
  <si>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</si>
  <si>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</si>
  <si>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</si>
  <si>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</si>
  <si>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</si>
  <si>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</si>
  <si>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</si>
  <si>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</si>
  <si>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</si>
  <si>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</si>
  <si>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</si>
  <si>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</si>
  <si>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</si>
  <si>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</si>
  <si>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</si>
  <si>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</si>
  <si>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</si>
  <si>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</si>
  <si>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</si>
  <si>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</si>
  <si>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</si>
  <si>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</si>
  <si>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</si>
  <si>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</si>
  <si>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</si>
  <si>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</si>
  <si>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</si>
  <si>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</si>
  <si>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</si>
  <si>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</si>
  <si>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</si>
  <si>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</si>
  <si>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</si>
  <si>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</si>
  <si>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</si>
  <si>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</si>
  <si>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</si>
  <si>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</si>
  <si>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</si>
  <si>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</si>
  <si>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</si>
  <si>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</si>
  <si>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</si>
  <si>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</si>
  <si>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</si>
  <si>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</si>
  <si>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</si>
  <si>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</si>
  <si>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</si>
  <si>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</si>
  <si>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</si>
  <si>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</si>
  <si>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</si>
  <si>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</si>
  <si>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</si>
  <si>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</si>
  <si>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</si>
  <si>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</si>
  <si>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</si>
  <si>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</si>
  <si>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</si>
  <si>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</si>
  <si>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</si>
  <si>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</si>
  <si>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</si>
  <si>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</si>
  <si>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</si>
  <si>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</si>
  <si>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</si>
  <si>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</si>
  <si>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</si>
  <si>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</si>
  <si>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</si>
  <si>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</si>
  <si>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</si>
  <si>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</si>
  <si>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</si>
  <si>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</si>
  <si>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</si>
  <si>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</si>
  <si>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</si>
  <si>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</si>
  <si>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</si>
  <si>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</si>
  <si>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</si>
  <si>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</si>
  <si>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</si>
  <si>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</si>
  <si>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</si>
  <si>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</si>
  <si>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</si>
  <si>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</si>
  <si>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</si>
  <si>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</si>
  <si>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</si>
  <si>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</si>
  <si>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</si>
  <si>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</si>
  <si>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</si>
  <si>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</si>
  <si>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</si>
  <si>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</si>
  <si>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</si>
  <si>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</si>
  <si>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</si>
  <si>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</si>
  <si>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</si>
  <si>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</si>
  <si>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</si>
  <si>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</si>
  <si>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</si>
  <si>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</si>
  <si>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</si>
  <si>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</si>
  <si>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</si>
  <si>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</si>
  <si>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</si>
  <si>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</si>
  <si>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</si>
  <si>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</si>
  <si>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</si>
  <si>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</si>
  <si>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</si>
  <si>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</si>
  <si>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</si>
  <si>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</si>
  <si>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</si>
  <si>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</si>
  <si>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</si>
  <si>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</si>
  <si>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</si>
  <si>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</si>
  <si>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</si>
  <si>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</si>
  <si>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</si>
  <si>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</si>
  <si>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</si>
  <si>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</si>
  <si>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</si>
  <si>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</si>
  <si>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</si>
  <si>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</si>
  <si>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</si>
  <si>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</si>
  <si>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</si>
  <si>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</si>
  <si>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</si>
  <si>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</si>
  <si>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</si>
  <si>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</si>
  <si>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</si>
  <si>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</si>
  <si>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</si>
  <si>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</si>
  <si>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</si>
  <si>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</si>
  <si>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</si>
  <si>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</si>
  <si>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</si>
  <si>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</si>
  <si>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</si>
  <si>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</si>
  <si>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</si>
  <si>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</si>
  <si>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</si>
  <si>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</si>
  <si>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</si>
  <si>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</si>
  <si>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</si>
  <si>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</si>
  <si>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</si>
  <si>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</si>
  <si>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</si>
  <si>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</si>
  <si>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</si>
  <si>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</si>
  <si>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</si>
  <si>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</si>
  <si>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</si>
  <si>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</si>
  <si>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</si>
  <si>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</si>
  <si>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</si>
  <si>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</si>
  <si>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</si>
  <si>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</si>
  <si>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</si>
  <si>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</si>
  <si>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</si>
  <si>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</si>
  <si>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</si>
  <si>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</si>
  <si>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</si>
  <si>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</si>
  <si>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</si>
  <si>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</si>
  <si>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</si>
  <si>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</si>
  <si>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</si>
  <si>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</si>
  <si>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</si>
  <si>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</si>
  <si>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</si>
  <si>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</si>
  <si>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</si>
  <si>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</si>
  <si>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</si>
  <si>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</si>
  <si>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</si>
  <si>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</si>
  <si>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</si>
  <si>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</si>
  <si>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</si>
  <si>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</si>
  <si>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</si>
  <si>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</si>
  <si>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</si>
  <si>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</si>
  <si>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</si>
  <si>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</si>
  <si>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</si>
  <si>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</si>
  <si>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</si>
  <si>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</si>
  <si>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</si>
  <si>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</si>
  <si>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</si>
  <si>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</si>
  <si>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</si>
  <si>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</si>
  <si>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</si>
  <si>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</si>
  <si>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</si>
  <si>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</si>
  <si>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</si>
  <si>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</si>
  <si>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</si>
  <si>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</si>
  <si>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</si>
  <si>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</si>
  <si>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</si>
  <si>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</si>
  <si>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</si>
  <si>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</si>
  <si>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</si>
  <si>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</si>
  <si>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</si>
  <si>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</si>
  <si>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</si>
  <si>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</si>
  <si>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</si>
  <si>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</si>
  <si>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</si>
  <si>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</si>
  <si>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</si>
  <si>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</si>
  <si>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</si>
  <si>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</si>
  <si>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</si>
  <si>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</si>
  <si>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</si>
  <si>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</si>
  <si>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</si>
  <si>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</si>
  <si>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</si>
  <si>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</si>
  <si>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</si>
  <si>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</si>
  <si>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</si>
  <si>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</si>
  <si>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</si>
  <si>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</si>
  <si>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</si>
  <si>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</si>
  <si>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</si>
  <si>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</si>
  <si>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</si>
  <si>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</si>
  <si>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</si>
  <si>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</si>
  <si>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</si>
  <si>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</si>
  <si>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</si>
  <si>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</si>
  <si>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</si>
  <si>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</si>
  <si>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</si>
  <si>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</si>
  <si>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</si>
  <si>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</si>
  <si>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</si>
  <si>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</si>
  <si>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</si>
  <si>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</si>
  <si>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</si>
  <si>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</si>
  <si>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</si>
  <si>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</si>
  <si>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</si>
  <si>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</si>
  <si>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</si>
  <si>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</si>
  <si>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</si>
  <si>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</si>
  <si>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</si>
  <si>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</si>
  <si>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</si>
  <si>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</si>
  <si>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</si>
  <si>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</si>
  <si>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</si>
  <si>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</si>
  <si>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</si>
  <si>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</si>
  <si>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</si>
  <si>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</si>
  <si>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</si>
  <si>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</si>
  <si>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</si>
  <si>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</si>
  <si>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</si>
  <si>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</si>
  <si>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</si>
  <si>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</si>
  <si>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</si>
  <si>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</si>
  <si>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</si>
  <si>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</si>
  <si>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</si>
  <si>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</si>
  <si>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</si>
  <si>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</si>
  <si>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</si>
  <si>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</si>
  <si>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</si>
  <si>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</si>
  <si>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</si>
  <si>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</si>
  <si>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</si>
  <si>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</si>
  <si>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</si>
  <si>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</si>
  <si>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</si>
  <si>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</si>
  <si>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</si>
  <si>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</si>
  <si>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</si>
  <si>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</si>
  <si>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</si>
  <si>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</si>
  <si>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</si>
  <si>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</si>
  <si>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</si>
  <si>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</si>
  <si>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</si>
  <si>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</si>
  <si>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</si>
  <si>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</si>
  <si>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</si>
  <si>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</si>
  <si>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</si>
  <si>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</si>
  <si>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</si>
  <si>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</si>
  <si>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</si>
  <si>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</si>
  <si>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</si>
  <si>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</si>
  <si>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</si>
  <si>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</si>
  <si>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</si>
  <si>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</si>
  <si>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</si>
  <si>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</si>
  <si>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</si>
  <si>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</si>
  <si>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</si>
  <si>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</si>
  <si>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</si>
  <si>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</si>
  <si>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</si>
  <si>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</si>
  <si>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</si>
  <si>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</si>
  <si>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</si>
  <si>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</si>
  <si>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</si>
  <si>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</si>
  <si>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</si>
  <si>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</si>
  <si>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</si>
  <si>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</si>
  <si>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</si>
  <si>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</si>
  <si>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</si>
  <si>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</si>
  <si>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</si>
  <si>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</si>
  <si>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</si>
  <si>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</si>
  <si>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</si>
  <si>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</si>
  <si>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</si>
  <si>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</si>
  <si>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</si>
  <si>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</si>
  <si>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</si>
  <si>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</si>
  <si>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</si>
  <si>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</si>
  <si>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</si>
  <si>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</si>
  <si>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</si>
  <si>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</si>
  <si>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</si>
  <si>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</si>
  <si>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</si>
  <si>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</si>
  <si>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</si>
  <si>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</si>
  <si>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</si>
  <si>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</si>
  <si>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</si>
  <si>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</si>
  <si>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</si>
  <si>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</si>
  <si>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</si>
  <si>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</si>
  <si>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</si>
  <si>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</si>
  <si>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</si>
  <si>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</si>
  <si>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</si>
  <si>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</si>
  <si>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</si>
  <si>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</si>
  <si>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</si>
  <si>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</si>
  <si>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</si>
  <si>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</si>
  <si>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</si>
  <si>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</si>
  <si>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</si>
  <si>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</si>
  <si>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</si>
  <si>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</si>
  <si>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</si>
  <si>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</si>
  <si>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</si>
  <si>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</si>
  <si>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</si>
  <si>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</si>
  <si>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</si>
  <si>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</si>
  <si>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</si>
  <si>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</si>
  <si>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</si>
  <si>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</si>
  <si>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</si>
  <si>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</si>
  <si>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</si>
  <si>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</si>
  <si>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</si>
  <si>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</si>
  <si>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</si>
  <si>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</si>
  <si>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</si>
  <si>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</si>
  <si>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</si>
  <si>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</si>
  <si>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</si>
  <si>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</si>
  <si>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</si>
  <si>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</si>
  <si>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</si>
  <si>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</si>
  <si>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</si>
  <si>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</si>
  <si>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</si>
  <si>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</si>
  <si>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</si>
  <si>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</si>
  <si>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</si>
  <si>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</si>
  <si>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</si>
  <si>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</si>
  <si>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</si>
  <si>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</si>
  <si>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</si>
  <si>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</si>
  <si>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</si>
  <si>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</si>
  <si>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</si>
  <si>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</si>
  <si>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</si>
  <si>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</si>
  <si>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</si>
  <si>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</si>
  <si>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</si>
  <si>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</si>
  <si>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</si>
  <si>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</si>
  <si>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</si>
  <si>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</si>
  <si>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</si>
  <si>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</si>
  <si>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</si>
  <si>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</si>
  <si>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</si>
  <si>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</si>
  <si>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</si>
  <si>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</si>
  <si>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</si>
  <si>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</si>
  <si>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</si>
  <si>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</si>
  <si>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</si>
  <si>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</si>
  <si>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</si>
  <si>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</si>
  <si>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</si>
  <si>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</si>
  <si>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</si>
  <si>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</si>
  <si>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</si>
  <si>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</si>
  <si>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</si>
  <si>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</si>
  <si>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</si>
  <si>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</si>
  <si>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</si>
  <si>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</si>
  <si>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</si>
  <si>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</si>
  <si>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</si>
  <si>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</si>
  <si>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</si>
  <si>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</si>
  <si>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</si>
  <si>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</si>
  <si>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</si>
  <si>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</si>
  <si>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</si>
  <si>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</si>
  <si>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</si>
  <si>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</si>
  <si>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</si>
  <si>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</si>
  <si>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</si>
  <si>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</si>
  <si>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</si>
  <si>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</si>
  <si>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</si>
  <si>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</si>
  <si>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</si>
  <si>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</si>
  <si>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</si>
  <si>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</si>
  <si>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</si>
  <si>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</si>
  <si>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</si>
  <si>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</si>
  <si>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</si>
  <si>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</si>
  <si>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</si>
  <si>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</si>
  <si>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</si>
  <si>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</si>
  <si>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</si>
  <si>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</si>
  <si>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</si>
  <si>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</si>
  <si>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</si>
  <si>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</si>
  <si>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</si>
  <si>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</si>
  <si>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</si>
  <si>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</si>
  <si>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</si>
  <si>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</si>
  <si>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</si>
  <si>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</si>
  <si>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</si>
  <si>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</si>
  <si>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</si>
  <si>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</si>
  <si>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</si>
  <si>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</si>
  <si>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</si>
  <si>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</si>
  <si>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</si>
  <si>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</si>
  <si>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</si>
  <si>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</si>
  <si>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</si>
  <si>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</si>
  <si>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</si>
  <si>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</si>
  <si>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</si>
  <si>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</si>
  <si>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</si>
  <si>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</si>
  <si>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</si>
  <si>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</si>
  <si>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</si>
  <si>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</si>
  <si>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</si>
  <si>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</si>
  <si>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</si>
  <si>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</si>
  <si>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</si>
  <si>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</si>
  <si>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</si>
  <si>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</si>
  <si>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</si>
  <si>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</si>
  <si>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</si>
  <si>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</si>
  <si>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</si>
  <si>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</si>
  <si>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</si>
  <si>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</si>
  <si>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</si>
  <si>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</si>
  <si>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</si>
  <si>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</si>
  <si>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</si>
  <si>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</si>
  <si>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</si>
  <si>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</si>
  <si>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</si>
  <si>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</si>
  <si>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</si>
  <si>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</si>
  <si>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</si>
  <si>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</si>
  <si>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</si>
  <si>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</si>
  <si>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</si>
  <si>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</si>
  <si>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</si>
  <si>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</si>
  <si>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</si>
  <si>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</si>
  <si>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</si>
  <si>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</si>
  <si>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</si>
  <si>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</si>
  <si>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</si>
  <si>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</si>
  <si>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</si>
  <si>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</si>
  <si>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</si>
  <si>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</si>
  <si>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</si>
  <si>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</si>
  <si>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</si>
  <si>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</si>
  <si>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</si>
  <si>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</si>
  <si>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</si>
  <si>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</si>
  <si>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</si>
  <si>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</si>
  <si>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</si>
  <si>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</si>
  <si>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</si>
  <si>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</si>
  <si>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</si>
  <si>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</si>
  <si>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</si>
  <si>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</si>
  <si>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</si>
  <si>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</si>
  <si>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</si>
  <si>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</si>
  <si>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</si>
  <si>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</si>
  <si>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</si>
  <si>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</si>
  <si>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</si>
  <si>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</si>
  <si>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</si>
  <si>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</si>
  <si>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</si>
  <si>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</si>
  <si>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</si>
  <si>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</si>
  <si>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</si>
  <si>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</si>
  <si>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</si>
  <si>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</si>
  <si>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</si>
  <si>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</si>
  <si>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</si>
  <si>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</si>
  <si>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</si>
  <si>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</si>
  <si>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</si>
  <si>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</si>
  <si>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</si>
  <si>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</si>
  <si>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</si>
  <si>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</si>
  <si>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</si>
  <si>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</si>
  <si>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</si>
  <si>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</si>
  <si>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</si>
  <si>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</si>
  <si>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</si>
  <si>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</si>
  <si>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</si>
  <si>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</si>
  <si>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</si>
  <si>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</si>
  <si>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</si>
  <si>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</si>
  <si>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</si>
  <si>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</si>
  <si>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</si>
  <si>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</si>
  <si>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</si>
  <si>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</si>
  <si>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</si>
  <si>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</si>
  <si>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</si>
  <si>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</si>
  <si>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</si>
  <si>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</si>
  <si>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</si>
  <si>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</si>
  <si>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</si>
  <si>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</si>
  <si>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</si>
  <si>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</si>
  <si>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</si>
  <si>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</si>
  <si>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</si>
  <si>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</si>
  <si>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</si>
  <si>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</si>
  <si>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</si>
  <si>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</si>
  <si>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</si>
  <si>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</si>
  <si>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</si>
  <si>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</si>
  <si>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</si>
  <si>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</si>
  <si>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</si>
  <si>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</si>
  <si>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</si>
  <si>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</si>
  <si>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</si>
  <si>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</si>
  <si>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</si>
  <si>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</si>
  <si>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</si>
  <si>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</si>
  <si>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</si>
  <si>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</si>
  <si>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</si>
  <si>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</si>
  <si>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</si>
  <si>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</si>
  <si>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</si>
  <si>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</si>
  <si>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</si>
  <si>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</si>
  <si>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</si>
  <si>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</si>
  <si>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</si>
  <si>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</si>
  <si>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</si>
  <si>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</si>
  <si>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</si>
  <si>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</si>
  <si>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</si>
  <si>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</si>
  <si>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</si>
  <si>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</si>
  <si>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</si>
  <si>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</si>
  <si>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</si>
  <si>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</si>
  <si>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</si>
  <si>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</si>
  <si>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</si>
  <si>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</si>
  <si>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</si>
  <si>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</si>
  <si>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</si>
  <si>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</si>
  <si>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</si>
  <si>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</si>
  <si>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</si>
  <si>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</si>
  <si>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</si>
  <si>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</si>
  <si>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</si>
  <si>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</si>
  <si>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</si>
  <si>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</si>
  <si>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</si>
  <si>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</si>
  <si>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</si>
  <si>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</si>
  <si>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</si>
  <si>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</si>
  <si>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</si>
  <si>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</si>
  <si>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</si>
  <si>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</si>
  <si>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</si>
  <si>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</si>
  <si>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</si>
  <si>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</si>
  <si>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</si>
  <si>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</si>
  <si>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</si>
  <si>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</si>
  <si>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</si>
  <si>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</si>
  <si>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</si>
  <si>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</si>
  <si>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</si>
  <si>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</si>
  <si>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</si>
  <si>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</si>
  <si>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</si>
  <si>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</si>
  <si>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</si>
  <si>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</si>
  <si>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</si>
  <si>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</si>
  <si>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</si>
  <si>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</si>
  <si>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</si>
  <si>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</si>
  <si>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</si>
  <si>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</si>
  <si>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</si>
  <si>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</si>
  <si>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</si>
  <si>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</si>
  <si>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</si>
  <si>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</si>
  <si>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</si>
  <si>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</si>
  <si>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</si>
  <si>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</si>
  <si>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</si>
  <si>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</si>
  <si>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</si>
  <si>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</si>
  <si>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</si>
  <si>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</si>
  <si>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</si>
  <si>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</si>
  <si>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</si>
  <si>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</si>
  <si>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</si>
  <si>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</si>
  <si>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</si>
  <si>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</si>
  <si>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</si>
  <si>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</si>
  <si>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</si>
  <si>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</si>
  <si>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</si>
  <si>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</si>
  <si>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</si>
  <si>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</si>
  <si>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</si>
  <si>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</si>
  <si>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</si>
  <si>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</si>
  <si>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</si>
  <si>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</si>
  <si>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</si>
  <si>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</si>
  <si>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</si>
  <si>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</si>
  <si>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</si>
  <si>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</si>
  <si>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</si>
  <si>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</si>
  <si>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</si>
  <si>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</si>
  <si>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</si>
  <si>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</si>
  <si>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</si>
  <si>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</si>
  <si>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</si>
  <si>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</si>
  <si>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</si>
  <si>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</si>
  <si>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</si>
  <si>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</si>
  <si>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</si>
  <si>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</si>
  <si>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</si>
  <si>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</si>
  <si>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</si>
  <si>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</si>
  <si>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</si>
  <si>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</si>
  <si>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</si>
  <si>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</si>
  <si>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</si>
  <si>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</si>
  <si>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</si>
  <si>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</si>
  <si>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</si>
  <si>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</si>
  <si>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</si>
  <si>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</si>
  <si>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</si>
  <si>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</si>
  <si>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</si>
  <si>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</si>
  <si>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</si>
  <si>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</si>
  <si>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</si>
  <si>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</si>
  <si>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</si>
  <si>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</si>
  <si>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</si>
  <si>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</si>
  <si>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</si>
  <si>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</si>
  <si>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</si>
  <si>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</si>
  <si>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</si>
  <si>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</si>
  <si>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</si>
  <si>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</si>
  <si>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</si>
  <si>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</si>
  <si>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</si>
  <si>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</si>
  <si>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</si>
  <si>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</si>
  <si>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</si>
  <si>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</si>
  <si>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</si>
  <si>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</si>
  <si>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</si>
  <si>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</si>
  <si>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</si>
  <si>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</si>
  <si>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</si>
  <si>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</si>
  <si>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</si>
  <si>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</si>
  <si>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</si>
  <si>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</si>
  <si>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</si>
  <si>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</si>
  <si>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</si>
  <si>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</si>
  <si>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</si>
  <si>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</si>
  <si>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</si>
  <si>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</si>
  <si>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</si>
  <si>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</si>
  <si>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</si>
  <si>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</si>
  <si>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</si>
  <si>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</si>
  <si>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</si>
  <si>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</si>
  <si>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</si>
  <si>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</si>
  <si>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</si>
  <si>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</si>
  <si>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</si>
  <si>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</si>
  <si>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</si>
  <si>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</si>
  <si>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</si>
  <si>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</si>
  <si>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</si>
  <si>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</si>
  <si>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</si>
  <si>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</si>
  <si>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</si>
  <si>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</si>
  <si>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</si>
  <si>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</si>
  <si>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</si>
  <si>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</si>
  <si>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</si>
  <si>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</si>
  <si>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</si>
  <si>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</si>
  <si>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</si>
  <si>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</si>
  <si>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</si>
  <si>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</si>
  <si>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</si>
  <si>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</si>
  <si>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</si>
  <si>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</si>
  <si>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</si>
  <si>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</si>
  <si>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</si>
  <si>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</si>
  <si>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</si>
  <si>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</si>
  <si>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</si>
  <si>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</si>
  <si>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</si>
  <si>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</si>
  <si>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</si>
  <si>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</si>
  <si>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</si>
  <si>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</si>
  <si>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</si>
  <si>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</si>
  <si>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</si>
  <si>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</si>
  <si>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</si>
  <si>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</si>
  <si>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</si>
  <si>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</si>
  <si>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</si>
  <si>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</si>
  <si>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</si>
  <si>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</si>
  <si>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</si>
  <si>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</si>
  <si>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</si>
  <si>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</si>
  <si>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</si>
  <si>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</si>
  <si>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</si>
  <si>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</si>
  <si>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</si>
  <si>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</si>
  <si>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</si>
  <si>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</si>
  <si>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</si>
  <si>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</si>
  <si>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</si>
  <si>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</si>
  <si>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</si>
  <si>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</si>
  <si>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</si>
  <si>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</si>
  <si>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</si>
  <si>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</si>
  <si>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</si>
  <si>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</si>
  <si>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</si>
  <si>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</si>
  <si>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</si>
  <si>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</si>
  <si>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</si>
  <si>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</si>
  <si>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</si>
  <si>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</si>
  <si>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</si>
  <si>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</si>
  <si>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</si>
  <si>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</si>
  <si>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</si>
  <si>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</si>
  <si>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</si>
  <si>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</si>
  <si>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</si>
  <si>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</si>
  <si>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</si>
  <si>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</si>
  <si>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</si>
  <si>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</si>
  <si>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</si>
  <si>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</si>
  <si>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</si>
  <si>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</si>
  <si>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</si>
  <si>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</si>
  <si>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</si>
  <si>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</si>
  <si>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</si>
  <si>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</si>
  <si>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</si>
  <si>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</si>
  <si>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</si>
  <si>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</si>
  <si>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</si>
  <si>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</si>
  <si>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</si>
  <si>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</si>
  <si>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</si>
  <si>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</si>
  <si>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</si>
  <si>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</si>
  <si>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</si>
  <si>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</si>
  <si>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</si>
  <si>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</si>
  <si>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</si>
  <si>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</si>
  <si>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</si>
  <si>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</si>
  <si>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</si>
  <si>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</si>
  <si>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</si>
  <si>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</si>
  <si>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</si>
  <si>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</si>
  <si>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</si>
  <si>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</si>
  <si>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</si>
  <si>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</si>
  <si>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</si>
  <si>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</si>
  <si>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</si>
  <si>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</si>
  <si>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</si>
  <si>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</si>
  <si>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</si>
  <si>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</si>
  <si>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</si>
  <si>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</si>
  <si>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</si>
  <si>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</si>
  <si>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</si>
  <si>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</si>
  <si>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</si>
  <si>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</si>
  <si>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</si>
  <si>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</si>
  <si>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</si>
  <si>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</si>
  <si>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</si>
  <si>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</si>
  <si>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</si>
  <si>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</si>
  <si>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</si>
  <si>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</si>
  <si>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</si>
  <si>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</si>
  <si>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</si>
  <si>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</si>
  <si>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</si>
  <si>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</si>
  <si>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</si>
  <si>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</si>
  <si>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</si>
  <si>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</si>
  <si>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</si>
  <si>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</si>
  <si>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</si>
  <si>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</si>
  <si>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</si>
  <si>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</si>
  <si>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</si>
  <si>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</si>
  <si>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</si>
  <si>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</si>
  <si>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</si>
  <si>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</si>
  <si>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</si>
  <si>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</si>
  <si>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</si>
  <si>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</si>
  <si>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</si>
  <si>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</si>
  <si>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</si>
  <si>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</si>
  <si>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</si>
  <si>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</si>
  <si>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</si>
  <si>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</si>
  <si>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</si>
  <si>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</si>
  <si>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</si>
  <si>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</si>
  <si>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</si>
  <si>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</si>
  <si>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</si>
  <si>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</si>
  <si>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</si>
  <si>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</si>
  <si>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</si>
  <si>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</si>
  <si>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</si>
  <si>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</si>
  <si>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</si>
  <si>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</si>
  <si>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</si>
  <si>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</si>
  <si>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</si>
  <si>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</si>
  <si>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</si>
  <si>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</si>
  <si>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</si>
  <si>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</si>
  <si>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</si>
  <si>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</si>
  <si>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</si>
  <si>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</si>
  <si>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</si>
  <si>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</si>
  <si>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</si>
  <si>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</si>
  <si>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</si>
  <si>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</si>
  <si>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</si>
  <si>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</si>
  <si>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</si>
  <si>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</si>
  <si>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</si>
  <si>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</si>
  <si>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</si>
  <si>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</si>
  <si>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</si>
  <si>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</si>
  <si>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</si>
  <si>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</si>
  <si>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</si>
  <si>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</si>
  <si>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</si>
  <si>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</si>
  <si>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</si>
  <si>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</si>
  <si>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</si>
  <si>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</si>
  <si>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</si>
  <si>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</si>
  <si>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</si>
  <si>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</si>
  <si>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</si>
  <si>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</si>
  <si>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</si>
  <si>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</si>
  <si>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</si>
  <si>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</si>
  <si>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</si>
  <si>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</si>
  <si>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</si>
  <si>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</si>
  <si>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</si>
  <si>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</si>
  <si>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</si>
  <si>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</si>
  <si>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</si>
  <si>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</si>
  <si>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</si>
  <si>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</si>
  <si>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</si>
  <si>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</si>
  <si>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</si>
  <si>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</si>
  <si>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</si>
  <si>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</si>
  <si>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</si>
  <si>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</si>
  <si>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</si>
  <si>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</si>
  <si>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</si>
  <si>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</si>
  <si>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</si>
  <si>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</si>
  <si>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</si>
  <si>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</si>
  <si>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</si>
  <si>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</si>
  <si>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</si>
  <si>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</si>
  <si>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</si>
  <si>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</si>
  <si>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</si>
  <si>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</si>
  <si>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</si>
  <si>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</si>
  <si>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</si>
  <si>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</si>
  <si>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</si>
  <si>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</si>
  <si>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</si>
  <si>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</si>
  <si>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</si>
  <si>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</si>
  <si>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</si>
  <si>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</si>
  <si>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</si>
  <si>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</si>
  <si>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</si>
  <si>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</si>
  <si>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</si>
  <si>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</si>
  <si>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</si>
  <si>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</si>
  <si>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</si>
  <si>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</si>
  <si>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</si>
  <si>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</si>
  <si>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</si>
  <si>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</si>
  <si>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</si>
  <si>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</si>
  <si>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</si>
  <si>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</si>
  <si>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</si>
  <si>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</si>
  <si>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</si>
  <si>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</si>
  <si>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</si>
  <si>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</si>
  <si>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</si>
  <si>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</si>
  <si>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</si>
  <si>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</si>
  <si>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</si>
  <si>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</si>
  <si>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</si>
  <si>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</si>
  <si>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</si>
  <si>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</si>
  <si>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</si>
  <si>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</si>
  <si>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</si>
  <si>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</si>
  <si>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</si>
  <si>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</si>
  <si>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</si>
  <si>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</si>
  <si>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</si>
  <si>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</si>
  <si>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</si>
  <si>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</si>
  <si>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</si>
  <si>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</si>
  <si>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</si>
  <si>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</si>
  <si>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</si>
  <si>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</si>
  <si>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</si>
  <si>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</si>
  <si>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</si>
  <si>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</si>
  <si>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</si>
  <si>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</si>
  <si>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</si>
  <si>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</si>
  <si>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</si>
  <si>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</si>
  <si>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</si>
  <si>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</si>
  <si>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</si>
  <si>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</si>
  <si>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</si>
  <si>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</si>
  <si>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</si>
  <si>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</si>
  <si>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</si>
  <si>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</si>
  <si>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</si>
  <si>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</si>
  <si>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</si>
  <si>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</si>
  <si>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</si>
  <si>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</si>
  <si>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</si>
  <si>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</si>
  <si>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</si>
  <si>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</si>
  <si>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</si>
  <si>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</si>
  <si>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</si>
  <si>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</si>
  <si>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</si>
  <si>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</si>
  <si>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</si>
  <si>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</si>
  <si>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</si>
  <si>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</si>
  <si>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</si>
  <si>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</si>
  <si>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</si>
  <si>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</si>
  <si>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</si>
  <si>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</si>
  <si>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</si>
  <si>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</si>
  <si>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</si>
  <si>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</si>
  <si>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</si>
  <si>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</si>
  <si>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</si>
  <si>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</si>
  <si>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</si>
  <si>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</si>
  <si>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</si>
  <si>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</si>
  <si>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</si>
  <si>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</si>
  <si>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</si>
  <si>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</si>
  <si>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</si>
  <si>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</si>
  <si>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</si>
  <si>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</si>
  <si>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</si>
  <si>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</si>
  <si>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</si>
  <si>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</si>
  <si>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</si>
  <si>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</si>
  <si>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</si>
  <si>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</si>
  <si>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</si>
  <si>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</si>
  <si>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</si>
  <si>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</si>
  <si>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</si>
  <si>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</si>
  <si>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</si>
  <si>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</si>
  <si>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</si>
  <si>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</si>
  <si>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</si>
  <si>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</si>
  <si>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</si>
  <si>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</si>
  <si>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</si>
  <si>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</si>
  <si>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</si>
  <si>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</si>
  <si>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</si>
  <si>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</si>
  <si>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</si>
  <si>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</si>
  <si>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</si>
  <si>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</si>
  <si>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</si>
  <si>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</si>
  <si>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</si>
  <si>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</si>
  <si>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</si>
  <si>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</si>
  <si>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</si>
  <si>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</si>
  <si>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</si>
  <si>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</si>
  <si>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</si>
  <si>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</si>
  <si>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</si>
  <si>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</si>
  <si>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</si>
  <si>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</si>
  <si>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</si>
  <si>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</si>
  <si>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</si>
  <si>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</si>
  <si>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</si>
  <si>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</si>
  <si>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</si>
  <si>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</si>
  <si>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</si>
  <si>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</si>
  <si>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</si>
  <si>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</si>
  <si>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</si>
  <si>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</si>
  <si>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</si>
  <si>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</si>
  <si>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</si>
  <si>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</si>
  <si>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</si>
  <si>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</si>
  <si>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</si>
  <si>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</si>
  <si>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</si>
  <si>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</si>
  <si>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</si>
  <si>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</si>
  <si>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</si>
  <si>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</si>
  <si>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</si>
  <si>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</si>
  <si>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</si>
  <si>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</si>
  <si>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</si>
  <si>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</si>
  <si>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</si>
  <si>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</si>
  <si>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</si>
  <si>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</si>
  <si>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</si>
  <si>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</si>
  <si>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</si>
  <si>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</si>
  <si>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</si>
  <si>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</si>
  <si>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</si>
  <si>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</si>
  <si>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</si>
  <si>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</si>
  <si>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</si>
  <si>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</si>
  <si>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</si>
  <si>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</si>
  <si>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</si>
  <si>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</si>
  <si>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</si>
  <si>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</si>
  <si>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</si>
  <si>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</si>
  <si>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</si>
  <si>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</si>
  <si>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</si>
  <si>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</si>
  <si>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</si>
  <si>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</si>
  <si>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</si>
  <si>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</si>
  <si>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</si>
  <si>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</si>
  <si>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</si>
  <si>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</si>
  <si>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</si>
  <si>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</si>
  <si>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</si>
  <si>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</si>
  <si>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</si>
  <si>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</si>
  <si>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</si>
  <si>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</si>
  <si>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</si>
  <si>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</si>
  <si>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</si>
  <si>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</si>
  <si>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</si>
  <si>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</si>
  <si>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</si>
  <si>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</si>
  <si>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</si>
  <si>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</si>
  <si>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</si>
  <si>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</si>
  <si>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</si>
  <si>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</si>
  <si>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</si>
  <si>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</si>
  <si>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</si>
  <si>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</si>
  <si>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</si>
  <si>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</si>
  <si>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</si>
  <si>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</si>
  <si>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</si>
  <si>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</si>
  <si>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</si>
  <si>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</si>
  <si>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</si>
  <si>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</si>
  <si>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</si>
  <si>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</si>
  <si>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</si>
  <si>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</si>
  <si>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</si>
  <si>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</si>
  <si>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</si>
  <si>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</si>
  <si>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</si>
  <si>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</si>
  <si>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</si>
  <si>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</si>
  <si>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</si>
  <si>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</si>
  <si>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</si>
  <si>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</si>
  <si>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</si>
  <si>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</si>
  <si>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</si>
  <si>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</si>
  <si>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</si>
  <si>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</si>
  <si>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</si>
  <si>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</si>
  <si>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</si>
  <si>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</si>
  <si>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</si>
  <si>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</si>
  <si>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</si>
  <si>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</si>
  <si>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</si>
  <si>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</si>
  <si>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</si>
  <si>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</si>
  <si>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</si>
  <si>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</si>
  <si>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</si>
  <si>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</si>
  <si>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</si>
  <si>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</si>
  <si>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</si>
  <si>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</si>
  <si>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</si>
  <si>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</si>
  <si>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</si>
  <si>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</si>
  <si>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</si>
  <si>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</si>
  <si>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</si>
  <si>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</si>
  <si>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</si>
  <si>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</si>
  <si>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</si>
  <si>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</si>
  <si>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</si>
  <si>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</si>
  <si>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</si>
  <si>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</si>
  <si>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</si>
  <si>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</si>
  <si>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</si>
  <si>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</si>
  <si>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</si>
  <si>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</si>
  <si>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</si>
  <si>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</si>
  <si>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</si>
  <si>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</si>
  <si>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</si>
  <si>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</si>
  <si>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</si>
  <si>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</si>
  <si>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</si>
  <si>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</si>
  <si>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</si>
  <si>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</si>
  <si>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</si>
  <si>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</si>
  <si>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</si>
  <si>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</si>
  <si>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</si>
  <si>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</si>
  <si>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</si>
  <si>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</si>
  <si>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</si>
  <si>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</si>
  <si>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</si>
  <si>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</si>
  <si>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</si>
  <si>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</si>
  <si>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</si>
  <si>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</si>
  <si>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</si>
  <si>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</si>
  <si>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</si>
  <si>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</si>
  <si>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</si>
  <si>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</si>
  <si>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</si>
  <si>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</si>
  <si>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</si>
  <si>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</si>
  <si>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</si>
  <si>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</si>
  <si>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</si>
  <si>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</si>
  <si>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</si>
  <si>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</si>
  <si>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</si>
  <si>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</si>
  <si>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</si>
  <si>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</si>
  <si>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</si>
  <si>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</si>
  <si>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</si>
  <si>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</si>
  <si>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</si>
  <si>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</si>
  <si>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</si>
  <si>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</si>
  <si>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</si>
  <si>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</si>
  <si>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</si>
  <si>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</si>
  <si>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</si>
  <si>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</si>
  <si>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</si>
  <si>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</si>
  <si>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</si>
  <si>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</si>
  <si>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</si>
  <si>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</si>
  <si>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</si>
  <si>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</si>
  <si>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</si>
  <si>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</si>
  <si>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</si>
  <si>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</si>
  <si>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</si>
  <si>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</si>
  <si>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</si>
  <si>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</si>
  <si>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</si>
  <si>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</si>
  <si>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</si>
  <si>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</si>
  <si>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</si>
  <si>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</si>
  <si>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</si>
  <si>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</si>
  <si>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</si>
  <si>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</si>
  <si>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</si>
  <si>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</si>
  <si>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</si>
  <si>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</si>
  <si>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</si>
  <si>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</si>
  <si>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</si>
  <si>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</si>
  <si>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</si>
  <si>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</si>
  <si>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</si>
  <si>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</si>
  <si>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</si>
  <si>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</si>
  <si>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</si>
  <si>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</si>
  <si>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</si>
  <si>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</si>
  <si>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</si>
  <si>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</si>
  <si>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</si>
  <si>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</si>
  <si>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</si>
  <si>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</si>
  <si>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</si>
  <si>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</si>
  <si>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</si>
  <si>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</si>
  <si>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</si>
  <si>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</si>
  <si>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</si>
  <si>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</si>
  <si>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</si>
  <si>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</si>
  <si>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</si>
  <si>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</si>
  <si>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</si>
  <si>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</si>
  <si>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</si>
  <si>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</si>
  <si>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</si>
  <si>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</si>
  <si>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</si>
  <si>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</si>
  <si>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</si>
  <si>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</si>
  <si>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</si>
  <si>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</si>
  <si>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</si>
  <si>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</si>
  <si>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</si>
  <si>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</si>
  <si>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</si>
  <si>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</si>
  <si>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</si>
  <si>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</si>
  <si>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</si>
  <si>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</si>
  <si>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</si>
  <si>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</si>
  <si>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</si>
  <si>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</si>
  <si>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</si>
  <si>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</si>
  <si>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</si>
  <si>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</si>
  <si>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</si>
  <si>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</si>
  <si>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</si>
  <si>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</si>
  <si>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</si>
  <si>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</si>
  <si>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</si>
  <si>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</si>
  <si>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</si>
  <si>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</si>
  <si>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</si>
  <si>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</si>
  <si>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</si>
  <si>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</si>
  <si>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</si>
  <si>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</si>
  <si>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</si>
  <si>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</si>
  <si>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</si>
  <si>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</si>
  <si>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</si>
  <si>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</si>
  <si>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</si>
  <si>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</si>
  <si>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</si>
  <si>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</si>
  <si>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</si>
  <si>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</si>
  <si>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</si>
  <si>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</si>
  <si>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</si>
  <si>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</si>
  <si>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</si>
  <si>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</si>
  <si>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</si>
  <si>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</si>
  <si>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</si>
  <si>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</si>
  <si>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</si>
  <si>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</si>
  <si>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</si>
  <si>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</si>
  <si>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</si>
  <si>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</si>
  <si>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</si>
  <si>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</si>
  <si>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</si>
  <si>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</si>
  <si>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</si>
  <si>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</si>
  <si>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</si>
  <si>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</si>
  <si>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</si>
  <si>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</si>
  <si>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</si>
  <si>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</si>
  <si>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</si>
  <si>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</si>
  <si>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</si>
  <si>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</si>
  <si>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</si>
  <si>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</si>
  <si>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</si>
  <si>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</si>
  <si>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</si>
  <si>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</si>
  <si>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</si>
  <si>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</si>
  <si>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</si>
  <si>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</si>
  <si>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</si>
  <si>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</si>
  <si>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</si>
  <si>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</si>
  <si>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</si>
  <si>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</si>
  <si>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</si>
  <si>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</si>
  <si>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</si>
  <si>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</si>
  <si>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</si>
  <si>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</si>
  <si>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</si>
  <si>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</si>
  <si>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</si>
  <si>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</si>
  <si>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</si>
  <si>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</si>
  <si>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</si>
  <si>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</si>
  <si>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</si>
  <si>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</si>
  <si>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</si>
  <si>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</si>
  <si>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</si>
  <si>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</si>
  <si>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</si>
  <si>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</si>
  <si>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</si>
  <si>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</si>
  <si>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</si>
  <si>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</si>
  <si>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</si>
  <si>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</si>
  <si>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</si>
  <si>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</si>
  <si>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</si>
  <si>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</si>
  <si>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</si>
  <si>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</si>
  <si>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</si>
  <si>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</si>
  <si>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</si>
  <si>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</si>
  <si>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</si>
  <si>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</si>
  <si>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</si>
  <si>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</si>
  <si>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</si>
  <si>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</si>
  <si>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</si>
  <si>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</si>
  <si>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</si>
  <si>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</si>
  <si>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</si>
  <si>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</si>
  <si>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</si>
  <si>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</si>
  <si>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</si>
  <si>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</si>
  <si>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</si>
  <si>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</si>
  <si>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</si>
  <si>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</si>
  <si>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</si>
  <si>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</si>
  <si>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</si>
  <si>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</si>
  <si>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</si>
  <si>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</si>
  <si>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</si>
  <si>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</si>
  <si>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</si>
  <si>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</si>
  <si>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</si>
  <si>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</si>
  <si>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</si>
  <si>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</si>
  <si>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</si>
  <si>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</si>
  <si>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</si>
  <si>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</si>
  <si>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</si>
  <si>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</si>
  <si>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</si>
  <si>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</si>
  <si>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</si>
  <si>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</si>
  <si>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</si>
  <si>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</si>
  <si>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</si>
  <si>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</si>
  <si>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</si>
  <si>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</si>
  <si>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</si>
  <si>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</si>
  <si>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</si>
  <si>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</si>
  <si>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</si>
  <si>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</si>
  <si>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</si>
  <si>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</si>
  <si>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</si>
  <si>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</si>
  <si>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</si>
  <si>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</si>
  <si>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</si>
  <si>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</si>
  <si>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</si>
  <si>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</si>
  <si>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</si>
  <si>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</si>
  <si>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</si>
  <si>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</si>
  <si>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</si>
  <si>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</si>
  <si>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</si>
  <si>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</si>
  <si>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</si>
  <si>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</si>
  <si>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</si>
  <si>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</si>
  <si>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</si>
  <si>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</si>
  <si>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</si>
  <si>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</si>
  <si>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</si>
  <si>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</si>
  <si>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</si>
  <si>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</si>
  <si>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</si>
  <si>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</si>
  <si>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</si>
  <si>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</si>
  <si>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</si>
  <si>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</si>
  <si>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</si>
  <si>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</si>
  <si>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</si>
  <si>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</si>
  <si>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</si>
  <si>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</si>
  <si>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</si>
  <si>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</si>
  <si>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</si>
  <si>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</si>
  <si>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</si>
  <si>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</si>
  <si>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</si>
  <si>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</si>
  <si>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</si>
  <si>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</si>
  <si>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</si>
  <si>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</si>
  <si>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</si>
  <si>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</si>
  <si>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</si>
  <si>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</si>
  <si>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</si>
  <si>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</si>
  <si>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</si>
  <si>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</si>
  <si>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</si>
  <si>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</si>
  <si>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</si>
  <si>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</si>
  <si>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</si>
  <si>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</si>
  <si>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</si>
  <si>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</si>
  <si>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</si>
  <si>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</si>
  <si>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</si>
  <si>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</si>
  <si>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</si>
  <si>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</si>
  <si>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</si>
  <si>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</si>
  <si>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</si>
  <si>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</si>
  <si>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</si>
  <si>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</si>
  <si>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</si>
  <si>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</si>
  <si>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</si>
  <si>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</si>
  <si>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</si>
  <si>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</si>
  <si>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</si>
  <si>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</si>
  <si>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</si>
  <si>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</si>
  <si>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</si>
  <si>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</si>
  <si>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</si>
  <si>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</si>
  <si>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</si>
  <si>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</si>
  <si>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</si>
  <si>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</si>
  <si>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</si>
  <si>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</si>
  <si>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</si>
  <si>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</si>
  <si>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</si>
  <si>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</si>
  <si>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</si>
  <si>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</si>
  <si>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</si>
  <si>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</si>
  <si>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</si>
  <si>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</si>
  <si>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</si>
  <si>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</si>
  <si>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</si>
  <si>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</si>
  <si>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</si>
  <si>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</si>
  <si>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</si>
  <si>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</si>
  <si>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</si>
  <si>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</si>
  <si>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</si>
  <si>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</si>
  <si>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</si>
  <si>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</si>
  <si>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</si>
  <si>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</si>
  <si>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</si>
  <si>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</si>
  <si>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</si>
  <si>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</si>
  <si>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</si>
  <si>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</si>
  <si>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</si>
  <si>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</si>
  <si>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</si>
  <si>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</si>
  <si>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</si>
  <si>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</si>
  <si>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</si>
  <si>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</si>
  <si>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</si>
  <si>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</si>
  <si>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</si>
  <si>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</si>
  <si>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</si>
  <si>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</si>
  <si>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</si>
  <si>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</si>
  <si>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</si>
  <si>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</si>
  <si>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</si>
  <si>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</si>
  <si>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</si>
  <si>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</si>
  <si>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</si>
  <si>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</si>
  <si>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</si>
  <si>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</si>
  <si>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</si>
  <si>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</si>
  <si>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</si>
  <si>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</si>
  <si>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</si>
  <si>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</si>
  <si>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</si>
  <si>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</si>
  <si>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</si>
  <si>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</si>
  <si>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</si>
  <si>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</si>
  <si>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</si>
  <si>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</si>
  <si>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</si>
  <si>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</si>
  <si>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</si>
  <si>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</si>
  <si>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</si>
  <si>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</si>
  <si>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</si>
  <si>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</si>
  <si>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</si>
  <si>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</si>
  <si>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</si>
  <si>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</si>
  <si>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</si>
  <si>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</si>
  <si>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</si>
  <si>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</si>
  <si>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</si>
  <si>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</si>
  <si>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</si>
  <si>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</si>
  <si>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</si>
  <si>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</si>
  <si>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</si>
  <si>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</si>
  <si>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</si>
  <si>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</si>
  <si>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</si>
  <si>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</si>
  <si>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</si>
  <si>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</si>
  <si>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</si>
  <si>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</si>
  <si>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</si>
  <si>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</si>
  <si>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</si>
  <si>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</si>
  <si>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</si>
  <si>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</si>
  <si>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</si>
  <si>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</si>
  <si>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</si>
  <si>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</si>
  <si>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</si>
  <si>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</si>
  <si>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</si>
  <si>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</si>
  <si>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</si>
  <si>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</si>
  <si>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</si>
  <si>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</si>
  <si>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</si>
  <si>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</si>
  <si>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</si>
  <si>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</si>
  <si>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</si>
  <si>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</si>
  <si>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</si>
  <si>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</si>
  <si>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</si>
  <si>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</si>
  <si>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</si>
  <si>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</si>
  <si>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</si>
  <si>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</si>
  <si>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</si>
  <si>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</si>
  <si>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</si>
  <si>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</si>
  <si>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</si>
  <si>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</si>
  <si>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</si>
  <si>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</si>
  <si>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</si>
  <si>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</si>
  <si>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</si>
  <si>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</si>
  <si>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</si>
  <si>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</si>
  <si>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</si>
  <si>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</si>
  <si>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</si>
  <si>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</si>
  <si>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</si>
  <si>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</si>
  <si>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</si>
  <si>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</si>
  <si>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</si>
  <si>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</si>
  <si>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</si>
  <si>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</si>
  <si>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</si>
  <si>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</si>
  <si>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</si>
  <si>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</si>
  <si>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</si>
  <si>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</si>
  <si>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</si>
  <si>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</si>
  <si>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</si>
  <si>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</si>
  <si>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</si>
  <si>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</si>
  <si>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</si>
  <si>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</si>
  <si>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</si>
  <si>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</si>
  <si>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</si>
  <si>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</si>
  <si>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</si>
  <si>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</si>
  <si>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</si>
  <si>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</si>
  <si>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</si>
  <si>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</si>
  <si>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</si>
  <si>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</si>
  <si>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</si>
  <si>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</si>
  <si>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</si>
  <si>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</si>
  <si>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</si>
  <si>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</si>
  <si>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</si>
  <si>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</si>
  <si>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</si>
  <si>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</si>
  <si>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</si>
  <si>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</si>
  <si>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</si>
  <si>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</si>
  <si>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</si>
  <si>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</si>
  <si>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</si>
  <si>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</si>
  <si>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</si>
  <si>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</si>
  <si>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</si>
  <si>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</si>
  <si>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</si>
  <si>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</si>
  <si>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</si>
  <si>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</si>
  <si>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</si>
  <si>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</si>
  <si>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</si>
  <si>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</si>
  <si>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</si>
  <si>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</si>
  <si>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</si>
  <si>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</si>
  <si>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</si>
  <si>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</si>
  <si>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</si>
  <si>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</si>
  <si>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</si>
  <si>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</si>
  <si>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</si>
  <si>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</si>
  <si>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</si>
  <si>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</si>
  <si>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</si>
  <si>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</si>
  <si>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</si>
  <si>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</si>
  <si>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</si>
  <si>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</si>
  <si>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</si>
  <si>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</si>
  <si>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</si>
  <si>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</si>
  <si>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</si>
  <si>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</si>
  <si>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</si>
  <si>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</si>
  <si>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</si>
  <si>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</si>
  <si>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</si>
  <si>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</si>
  <si>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</si>
  <si>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</si>
  <si>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</si>
  <si>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</si>
  <si>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</si>
  <si>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</si>
  <si>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</si>
  <si>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</si>
  <si>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</si>
  <si>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</si>
  <si>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</si>
  <si>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</si>
  <si>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</si>
  <si>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</si>
  <si>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</si>
  <si>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</si>
  <si>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</si>
  <si>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</si>
  <si>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</si>
  <si>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</si>
  <si>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</si>
  <si>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</si>
  <si>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</si>
  <si>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</si>
  <si>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</si>
  <si>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</si>
  <si>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</si>
  <si>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</si>
  <si>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</si>
  <si>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</si>
  <si>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</si>
  <si>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</si>
  <si>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</si>
  <si>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</si>
  <si>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</si>
  <si>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</si>
  <si>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</si>
  <si>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</si>
  <si>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</si>
  <si>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</si>
  <si>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</si>
  <si>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</si>
  <si>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</si>
  <si>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</si>
  <si>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</si>
  <si>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</si>
  <si>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</si>
  <si>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</si>
  <si>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</si>
  <si>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</si>
  <si>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</si>
  <si>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</si>
  <si>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</si>
  <si>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</si>
  <si>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</si>
  <si>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</si>
  <si>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</si>
  <si>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</si>
  <si>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</si>
  <si>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</si>
  <si>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</si>
  <si>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</si>
  <si>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</si>
  <si>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</si>
  <si>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</si>
  <si>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</si>
  <si>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</si>
  <si>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</si>
  <si>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</si>
  <si>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</si>
  <si>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</si>
  <si>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</si>
  <si>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</si>
  <si>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</si>
  <si>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</si>
  <si>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</si>
  <si>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</si>
  <si>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</si>
  <si>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</si>
  <si>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</si>
  <si>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</si>
  <si>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</si>
  <si>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</si>
  <si>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</si>
  <si>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</si>
  <si>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</si>
  <si>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</si>
  <si>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</si>
  <si>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</si>
  <si>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</si>
  <si>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</si>
  <si>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</si>
  <si>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</si>
  <si>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</si>
  <si>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</si>
  <si>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</si>
  <si>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</si>
  <si>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</si>
  <si>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</si>
  <si>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</si>
  <si>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</si>
  <si>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</si>
  <si>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</si>
  <si>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</si>
  <si>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</si>
  <si>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</si>
  <si>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</si>
  <si>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</si>
  <si>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</si>
  <si>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</si>
  <si>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</si>
  <si>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</si>
  <si>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</si>
  <si>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</si>
  <si>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</si>
  <si>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</si>
  <si>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</si>
  <si>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</si>
  <si>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</si>
  <si>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</si>
  <si>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</si>
  <si>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</si>
  <si>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</si>
  <si>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</si>
  <si>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</si>
  <si>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</si>
  <si>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</si>
  <si>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</si>
  <si>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</si>
  <si>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</si>
  <si>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</si>
  <si>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</si>
  <si>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</si>
  <si>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</si>
  <si>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</si>
  <si>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</si>
  <si>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</si>
  <si>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</si>
  <si>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</si>
  <si>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</si>
  <si>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</si>
  <si>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</si>
  <si>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</si>
  <si>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</si>
  <si>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</si>
  <si>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</si>
  <si>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</si>
  <si>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</si>
  <si>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</si>
  <si>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</si>
  <si>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</si>
  <si>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</si>
  <si>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</si>
  <si>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</si>
  <si>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</si>
  <si>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</si>
  <si>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</si>
  <si>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</si>
  <si>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</si>
  <si>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</si>
  <si>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</si>
  <si>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</si>
  <si>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</si>
  <si>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</si>
  <si>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</si>
  <si>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</si>
  <si>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</si>
  <si>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</si>
  <si>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</si>
  <si>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</si>
  <si>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</si>
  <si>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</si>
  <si>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</si>
  <si>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</si>
  <si>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</si>
  <si>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</si>
  <si>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</si>
  <si>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</si>
  <si>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</si>
  <si>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</si>
  <si>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</si>
  <si>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</si>
  <si>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</si>
  <si>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</si>
  <si>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</si>
  <si>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</si>
  <si>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</si>
  <si>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</si>
  <si>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</si>
  <si>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</si>
  <si>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</si>
  <si>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</si>
  <si>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</si>
  <si>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</si>
  <si>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</si>
  <si>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</si>
  <si>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</si>
  <si>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</si>
  <si>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</si>
  <si>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</si>
  <si>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</si>
  <si>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</si>
  <si>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</si>
  <si>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</si>
  <si>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</si>
  <si>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</si>
  <si>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</si>
  <si>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</si>
  <si>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</si>
  <si>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</si>
  <si>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</si>
  <si>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</si>
  <si>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</si>
  <si>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</si>
  <si>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</si>
  <si>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</si>
  <si>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</si>
  <si>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</si>
  <si>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</si>
  <si>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</si>
  <si>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</si>
  <si>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</si>
  <si>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</si>
  <si>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</si>
  <si>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</si>
  <si>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</si>
  <si>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</si>
  <si>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</si>
  <si>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</si>
  <si>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</si>
  <si>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</si>
  <si>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</si>
  <si>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</si>
  <si>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</si>
  <si>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</si>
  <si>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</si>
  <si>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</si>
  <si>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</si>
  <si>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</si>
  <si>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</si>
  <si>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</si>
  <si>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</si>
  <si>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</si>
  <si>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</si>
  <si>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</si>
  <si>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</si>
  <si>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</si>
  <si>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</si>
  <si>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</si>
  <si>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</si>
  <si>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</si>
  <si>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</si>
  <si>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</si>
  <si>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</si>
  <si>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</si>
  <si>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</si>
  <si>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</si>
  <si>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</si>
  <si>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</si>
  <si>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</si>
  <si>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</si>
  <si>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</si>
  <si>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</si>
  <si>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</si>
  <si>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</si>
  <si>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</si>
  <si>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</si>
  <si>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</si>
  <si>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</si>
  <si>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</si>
  <si>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</si>
  <si>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</si>
  <si>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</si>
  <si>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</si>
  <si>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</si>
  <si>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</si>
  <si>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</si>
  <si>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</si>
  <si>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</si>
  <si>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</si>
  <si>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</si>
  <si>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</si>
  <si>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</si>
  <si>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</si>
  <si>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</si>
  <si>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</si>
  <si>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</si>
  <si>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</si>
  <si>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</si>
  <si>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</si>
  <si>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</si>
  <si>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</si>
  <si>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</si>
  <si>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</si>
  <si>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</si>
  <si>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</si>
  <si>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</si>
  <si>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</si>
  <si>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</si>
  <si>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</si>
  <si>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</si>
  <si>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</si>
  <si>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</si>
  <si>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</si>
  <si>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</si>
  <si>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</si>
  <si>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</si>
  <si>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</si>
  <si>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</si>
  <si>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</si>
  <si>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</si>
  <si>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</si>
  <si>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</si>
  <si>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</si>
  <si>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</si>
  <si>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</si>
  <si>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</si>
  <si>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</si>
  <si>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</si>
  <si>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</si>
  <si>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</si>
  <si>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</si>
  <si>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</si>
  <si>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</si>
  <si>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</si>
  <si>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</si>
  <si>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</si>
  <si>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</si>
  <si>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</si>
  <si>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</si>
  <si>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</si>
  <si>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</si>
  <si>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</si>
  <si>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</si>
  <si>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</si>
  <si>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</si>
  <si>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</si>
  <si>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</si>
  <si>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</si>
  <si>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</si>
  <si>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</si>
  <si>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</si>
  <si>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</si>
  <si>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</si>
  <si>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</si>
  <si>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</si>
  <si>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</si>
  <si>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</si>
  <si>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</si>
  <si>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</si>
  <si>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</si>
  <si>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</si>
  <si>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</si>
  <si>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</si>
  <si>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</si>
  <si>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</si>
  <si>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</si>
  <si>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</si>
  <si>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</si>
  <si>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</si>
  <si>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</si>
  <si>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</si>
  <si>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</si>
  <si>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</si>
  <si>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</si>
  <si>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</si>
  <si>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</si>
  <si>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</si>
  <si>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</si>
  <si>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</si>
  <si>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</si>
  <si>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</si>
  <si>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</si>
  <si>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</si>
  <si>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</si>
  <si>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</si>
  <si>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</si>
  <si>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</si>
  <si>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</si>
  <si>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</si>
  <si>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</si>
  <si>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</si>
  <si>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</si>
  <si>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</si>
  <si>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</si>
  <si>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</si>
  <si>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</si>
  <si>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</si>
  <si>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</si>
  <si>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</si>
  <si>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</si>
  <si>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</si>
  <si>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</si>
  <si>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</si>
  <si>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</si>
  <si>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</si>
  <si>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</si>
  <si>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</si>
  <si>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</si>
  <si>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</si>
  <si>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</si>
  <si>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</si>
  <si>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</si>
  <si>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</si>
  <si>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</si>
  <si>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</si>
  <si>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</si>
  <si>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</si>
  <si>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</si>
  <si>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</si>
  <si>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</si>
  <si>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</si>
  <si>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</si>
  <si>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</si>
  <si>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</si>
  <si>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</si>
  <si>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</si>
  <si>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</si>
  <si>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</si>
  <si>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</si>
  <si>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</si>
  <si>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</si>
  <si>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</si>
  <si>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</si>
  <si>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</si>
  <si>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</si>
  <si>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</si>
  <si>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</si>
  <si>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</si>
  <si>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</si>
  <si>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</si>
  <si>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</si>
  <si>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</si>
  <si>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</si>
  <si>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</si>
  <si>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</si>
  <si>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</si>
  <si>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</si>
  <si>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</si>
  <si>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</si>
  <si>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</si>
  <si>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</si>
  <si>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</si>
  <si>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</si>
  <si>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</si>
  <si>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</si>
  <si>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</si>
  <si>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</si>
  <si>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</si>
  <si>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</si>
  <si>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</si>
  <si>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</si>
  <si>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</si>
  <si>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</si>
  <si>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</si>
  <si>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</si>
  <si>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</si>
  <si>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</si>
  <si>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</si>
  <si>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</si>
  <si>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</si>
  <si>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</si>
  <si>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</si>
  <si>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</si>
  <si>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</si>
  <si>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</si>
  <si>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</si>
  <si>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</si>
  <si>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</si>
  <si>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</si>
  <si>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</si>
  <si>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</si>
  <si>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</si>
  <si>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</si>
  <si>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</si>
  <si>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</si>
  <si>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</si>
  <si>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</si>
  <si>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</si>
  <si>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</si>
  <si>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</si>
  <si>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</si>
  <si>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</si>
  <si>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</si>
  <si>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</si>
  <si>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</si>
  <si>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</si>
  <si>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</si>
  <si>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</si>
  <si>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</si>
  <si>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</si>
  <si>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</si>
  <si>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</si>
  <si>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</si>
  <si>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</si>
  <si>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</si>
  <si>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</si>
  <si>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</si>
  <si>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</si>
  <si>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</si>
  <si>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</si>
  <si>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</si>
  <si>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</si>
  <si>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</si>
  <si>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</si>
  <si>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</si>
  <si>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</si>
  <si>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</si>
  <si>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</si>
  <si>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</si>
  <si>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</si>
  <si>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</si>
  <si>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</si>
  <si>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</si>
  <si>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</si>
  <si>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</si>
  <si>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</si>
  <si>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</si>
  <si>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</si>
  <si>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</si>
  <si>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</si>
  <si>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</si>
  <si>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</si>
  <si>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</si>
  <si>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</si>
  <si>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</si>
  <si>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</si>
  <si>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</si>
  <si>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</si>
  <si>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</si>
  <si>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</si>
  <si>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</si>
  <si>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</si>
  <si>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</si>
  <si>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</si>
  <si>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</si>
  <si>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</si>
  <si>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</si>
  <si>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</si>
  <si>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</si>
  <si>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</si>
  <si>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</si>
  <si>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</si>
  <si>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</si>
  <si>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</si>
  <si>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</si>
  <si>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</si>
  <si>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</si>
  <si>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</si>
  <si>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</si>
  <si>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</si>
  <si>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</si>
  <si>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</si>
  <si>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</si>
  <si>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</si>
  <si>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</si>
  <si>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</si>
  <si>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</si>
  <si>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</si>
  <si>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</si>
  <si>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</si>
  <si>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</si>
  <si>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</si>
  <si>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</si>
  <si>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</si>
  <si>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</si>
  <si>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</si>
  <si>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</si>
  <si>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</si>
  <si>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</si>
  <si>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</si>
  <si>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</si>
  <si>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</si>
  <si>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</si>
  <si>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</si>
  <si>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</si>
  <si>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</si>
  <si>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</si>
  <si>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</si>
  <si>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</si>
  <si>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</si>
  <si>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</si>
  <si>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</si>
  <si>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</si>
  <si>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</si>
  <si>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</si>
  <si>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</si>
  <si>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</si>
  <si>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</si>
  <si>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</si>
  <si>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</si>
  <si>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</si>
  <si>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</si>
  <si>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</si>
  <si>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</si>
  <si>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</si>
  <si>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</si>
  <si>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</si>
  <si>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</si>
  <si>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</si>
  <si>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</si>
  <si>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</si>
  <si>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</si>
  <si>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</si>
  <si>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</si>
  <si>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</si>
  <si>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</si>
  <si>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</si>
  <si>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</si>
  <si>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</si>
  <si>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</si>
  <si>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</si>
  <si>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</si>
  <si>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</si>
  <si>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</si>
  <si>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</si>
  <si>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</si>
  <si>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</si>
  <si>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</si>
  <si>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</si>
  <si>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</si>
  <si>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</si>
  <si>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</si>
  <si>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</si>
  <si>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</si>
  <si>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</si>
  <si>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</si>
  <si>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</si>
  <si>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</si>
  <si>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</si>
  <si>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</si>
  <si>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</si>
  <si>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</si>
  <si>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</si>
  <si>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</si>
  <si>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</si>
  <si>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</si>
  <si>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</si>
  <si>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</si>
  <si>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</si>
  <si>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</si>
  <si>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</si>
  <si>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</si>
  <si>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</si>
  <si>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</si>
  <si>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</si>
  <si>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</si>
  <si>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</si>
  <si>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</si>
  <si>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</si>
  <si>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</si>
  <si>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</si>
  <si>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</si>
  <si>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</si>
  <si>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</si>
  <si>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</si>
  <si>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</si>
  <si>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</si>
  <si>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</si>
  <si>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</si>
  <si>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</si>
  <si>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</si>
  <si>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</si>
  <si>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</si>
  <si>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</si>
  <si>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</si>
  <si>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</si>
  <si>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</si>
  <si>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</si>
  <si>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</si>
  <si>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</si>
  <si>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</si>
  <si>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</si>
  <si>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</si>
  <si>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</si>
  <si>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</si>
  <si>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</si>
  <si>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</si>
  <si>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</si>
  <si>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</si>
  <si>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</si>
  <si>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</si>
  <si>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</si>
  <si>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</si>
  <si>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</si>
  <si>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</si>
  <si>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</si>
  <si>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</si>
  <si>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</si>
  <si>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</si>
  <si>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</si>
  <si>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</si>
  <si>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</si>
  <si>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</si>
  <si>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</si>
  <si>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</si>
  <si>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</si>
  <si>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</si>
  <si>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</si>
  <si>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</si>
  <si>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</si>
  <si>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</si>
  <si>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</si>
  <si>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</si>
  <si>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</si>
  <si>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</si>
  <si>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</si>
  <si>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</si>
  <si>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</si>
  <si>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</si>
  <si>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</si>
  <si>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</si>
  <si>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</si>
  <si>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</si>
  <si>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</si>
  <si>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</si>
  <si>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</si>
  <si>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</si>
  <si>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</si>
  <si>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</si>
  <si>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</si>
  <si>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</si>
  <si>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</si>
  <si>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</si>
  <si>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</si>
  <si>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</si>
  <si>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</si>
  <si>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</si>
  <si>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</si>
  <si>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</si>
  <si>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</si>
  <si>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</si>
  <si>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</si>
  <si>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</si>
  <si>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</si>
  <si>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</si>
  <si>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</si>
  <si>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</si>
  <si>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</si>
  <si>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</si>
  <si>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</si>
  <si>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</si>
  <si>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</si>
  <si>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</si>
  <si>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</si>
  <si>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</si>
  <si>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</si>
  <si>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</si>
  <si>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</si>
  <si>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</si>
  <si>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</si>
  <si>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</si>
  <si>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</si>
  <si>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</si>
  <si>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</si>
  <si>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</si>
  <si>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</si>
  <si>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</si>
  <si>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</si>
  <si>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</si>
  <si>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</si>
  <si>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</si>
  <si>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</si>
  <si>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</si>
  <si>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</si>
  <si>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</si>
  <si>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</si>
  <si>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</si>
  <si>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</si>
  <si>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</si>
  <si>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</si>
  <si>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</si>
  <si>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</si>
  <si>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</si>
  <si>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</si>
  <si>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</si>
  <si>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</si>
  <si>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</si>
  <si>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</si>
  <si>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</si>
  <si>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</si>
  <si>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</si>
  <si>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</si>
  <si>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</si>
  <si>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</si>
  <si>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</si>
  <si>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</si>
  <si>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</si>
  <si>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</si>
  <si>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</si>
  <si>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</si>
  <si>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</si>
  <si>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</si>
  <si>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</si>
  <si>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</si>
  <si>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</si>
  <si>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</si>
  <si>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</si>
  <si>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</si>
  <si>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</si>
  <si>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</si>
  <si>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</si>
  <si>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</si>
  <si>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</si>
  <si>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</si>
  <si>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</si>
  <si>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</si>
  <si>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</si>
  <si>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</si>
  <si>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</si>
  <si>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</si>
  <si>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</si>
  <si>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</si>
  <si>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</si>
  <si>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</si>
  <si>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</si>
  <si>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</si>
  <si>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</si>
  <si>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</si>
  <si>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</si>
  <si>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</si>
  <si>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</si>
  <si>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</si>
  <si>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</si>
  <si>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</si>
  <si>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</si>
  <si>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</si>
  <si>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</si>
  <si>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</si>
  <si>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</si>
  <si>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</si>
  <si>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</si>
  <si>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</si>
  <si>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</si>
  <si>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</si>
  <si>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</si>
  <si>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</si>
  <si>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</si>
  <si>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</si>
  <si>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</si>
  <si>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</si>
  <si>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</si>
  <si>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</si>
  <si>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</si>
  <si>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</si>
  <si>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</si>
  <si>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</si>
  <si>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</si>
  <si>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</si>
  <si>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</si>
  <si>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</si>
  <si>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</si>
  <si>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</si>
  <si>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</si>
  <si>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</si>
  <si>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</si>
  <si>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</si>
  <si>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</si>
  <si>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</si>
  <si>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</si>
  <si>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</si>
  <si>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</si>
  <si>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</si>
  <si>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</si>
  <si>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</si>
  <si>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</si>
  <si>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</si>
  <si>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</si>
  <si>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</si>
  <si>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</si>
  <si>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</si>
  <si>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</si>
  <si>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</si>
  <si>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</si>
  <si>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</si>
  <si>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</si>
  <si>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</si>
  <si>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</si>
  <si>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</si>
  <si>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</si>
  <si>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</si>
  <si>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</si>
  <si>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</si>
  <si>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</si>
  <si>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</si>
  <si>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</si>
  <si>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</si>
  <si>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</si>
  <si>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</si>
  <si>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</si>
  <si>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</si>
  <si>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</si>
  <si>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</si>
  <si>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</si>
  <si>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</si>
  <si>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</si>
  <si>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</si>
  <si>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</si>
  <si>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</si>
  <si>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</si>
  <si>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</si>
  <si>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</si>
  <si>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</si>
  <si>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</si>
  <si>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</si>
  <si>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</si>
  <si>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</si>
  <si>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</si>
  <si>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</si>
  <si>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</si>
  <si>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</si>
  <si>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</si>
  <si>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</si>
  <si>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</si>
  <si>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</si>
  <si>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</si>
  <si>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</si>
  <si>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</si>
  <si>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</si>
  <si>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</si>
  <si>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</si>
  <si>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</si>
  <si>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</si>
  <si>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</si>
  <si>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</si>
  <si>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</si>
  <si>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</si>
  <si>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</si>
  <si>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</si>
  <si>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</si>
  <si>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</si>
  <si>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</si>
  <si>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</si>
  <si>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</si>
  <si>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</si>
  <si>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</si>
  <si>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</si>
  <si>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</si>
  <si>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</si>
  <si>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</si>
  <si>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</si>
  <si>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</si>
  <si>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</si>
  <si>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</si>
  <si>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</si>
  <si>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</si>
  <si>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</si>
  <si>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</si>
  <si>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</si>
  <si>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</si>
  <si>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</si>
  <si>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</si>
  <si>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</si>
  <si>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</si>
  <si>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</si>
  <si>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</si>
  <si>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</si>
  <si>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</si>
  <si>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</si>
  <si>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</si>
  <si>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</si>
  <si>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</si>
  <si>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</si>
  <si>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</si>
  <si>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</si>
  <si>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</si>
  <si>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</si>
  <si>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</si>
  <si>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</si>
  <si>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</si>
  <si>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</si>
  <si>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</si>
  <si>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</si>
  <si>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</si>
  <si>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</si>
  <si>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</si>
  <si>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</si>
  <si>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</si>
  <si>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</si>
  <si>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</si>
  <si>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</si>
  <si>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</si>
  <si>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</si>
  <si>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</si>
  <si>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</si>
  <si>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</si>
  <si>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</si>
  <si>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</si>
  <si>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</si>
  <si>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</si>
  <si>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</si>
  <si>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</si>
  <si>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</si>
  <si>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</si>
  <si>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</si>
  <si>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</si>
  <si>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</si>
  <si>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</si>
  <si>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</si>
  <si>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</si>
  <si>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</si>
  <si>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</si>
  <si>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</si>
  <si>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</si>
  <si>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</si>
  <si>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</si>
  <si>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</si>
  <si>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</si>
  <si>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</si>
  <si>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</si>
  <si>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</si>
  <si>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</si>
  <si>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</si>
  <si>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</si>
  <si>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</si>
  <si>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</si>
  <si>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</si>
  <si>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</si>
  <si>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</si>
  <si>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</si>
  <si>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</si>
  <si>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</si>
  <si>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</si>
  <si>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</si>
  <si>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</si>
  <si>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</si>
  <si>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</si>
  <si>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</si>
  <si>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</si>
  <si>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</si>
  <si>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</si>
  <si>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</si>
  <si>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</si>
  <si>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</si>
  <si>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</si>
  <si>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</si>
  <si>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</si>
  <si>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</si>
  <si>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</si>
  <si>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</si>
  <si>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</si>
  <si>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</si>
  <si>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</si>
  <si>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</si>
  <si>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</si>
  <si>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</si>
  <si>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</si>
  <si>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</si>
  <si>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</si>
  <si>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</si>
  <si>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</si>
  <si>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</si>
  <si>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</si>
  <si>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</si>
  <si>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</si>
  <si>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</si>
  <si>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</si>
  <si>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</si>
  <si>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</si>
  <si>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</si>
  <si>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</si>
  <si>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</si>
  <si>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</si>
  <si>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</si>
  <si>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</si>
  <si>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</si>
  <si>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</si>
  <si>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</si>
  <si>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</si>
  <si>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</si>
  <si>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</si>
  <si>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</si>
  <si>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</si>
  <si>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</si>
  <si>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</si>
  <si>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</si>
  <si>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</si>
  <si>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</si>
  <si>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</si>
  <si>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</si>
  <si>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</si>
  <si>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</si>
  <si>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</si>
  <si>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</si>
  <si>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</si>
  <si>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</si>
  <si>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</si>
  <si>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</si>
  <si>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</si>
  <si>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</si>
  <si>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</si>
  <si>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</si>
  <si>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</si>
  <si>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</si>
  <si>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</si>
  <si>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</si>
  <si>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</si>
  <si>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</si>
  <si>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</si>
  <si>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</si>
  <si>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</si>
  <si>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</si>
  <si>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</si>
  <si>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</si>
  <si>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</si>
  <si>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</si>
  <si>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</si>
  <si>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</si>
  <si>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</si>
  <si>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</si>
  <si>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</si>
  <si>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</si>
  <si>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</si>
  <si>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</si>
  <si>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</si>
  <si>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</si>
  <si>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</si>
  <si>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</si>
  <si>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</si>
  <si>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</si>
  <si>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</si>
  <si>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</si>
  <si>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</si>
  <si>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</si>
  <si>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</si>
  <si>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</si>
  <si>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</si>
  <si>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</si>
  <si>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</si>
  <si>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</si>
  <si>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</si>
  <si>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</si>
  <si>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</si>
  <si>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</si>
  <si>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</si>
  <si>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</si>
  <si>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</si>
  <si>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</si>
  <si>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</si>
  <si>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</si>
  <si>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</si>
  <si>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</si>
  <si>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</si>
  <si>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</si>
  <si>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</si>
  <si>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</si>
  <si>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</si>
  <si>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</si>
  <si>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</si>
  <si>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</si>
  <si>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</si>
  <si>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</si>
  <si>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</si>
  <si>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</si>
  <si>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</si>
  <si>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</si>
  <si>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</si>
  <si>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</si>
  <si>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</si>
  <si>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</si>
  <si>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</si>
  <si>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</si>
  <si>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</si>
  <si>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</si>
  <si>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</si>
  <si>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</si>
  <si>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</si>
  <si>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</si>
  <si>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</si>
  <si>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</si>
  <si>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</si>
  <si>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</si>
  <si>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</si>
  <si>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</si>
  <si>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</si>
  <si>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</si>
  <si>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</si>
  <si>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</si>
  <si>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</si>
  <si>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</si>
  <si>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</si>
  <si>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</si>
  <si>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</si>
  <si>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</si>
  <si>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</si>
  <si>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</si>
  <si>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</si>
  <si>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</si>
  <si>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</si>
  <si>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</si>
  <si>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</si>
  <si>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</si>
  <si>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</si>
  <si>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</si>
  <si>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</si>
  <si>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</si>
  <si>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</si>
  <si>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</si>
  <si>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</si>
  <si>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</si>
  <si>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</si>
  <si>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</si>
  <si>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</si>
  <si>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</si>
  <si>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</si>
  <si>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</si>
  <si>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</si>
  <si>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</si>
  <si>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</si>
  <si>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</si>
  <si>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</si>
  <si>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</si>
  <si>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</si>
  <si>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</si>
  <si>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</si>
  <si>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</si>
  <si>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</si>
  <si>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</si>
  <si>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</si>
  <si>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</si>
  <si>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</si>
  <si>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</si>
  <si>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</si>
  <si>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</si>
  <si>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</si>
  <si>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</si>
  <si>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</si>
  <si>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</si>
  <si>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</si>
  <si>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</si>
  <si>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</si>
  <si>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</si>
  <si>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</si>
  <si>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</si>
  <si>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</si>
  <si>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</si>
  <si>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</si>
  <si>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</si>
  <si>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</si>
  <si>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</si>
  <si>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</si>
  <si>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</si>
  <si>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</si>
  <si>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</si>
  <si>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</si>
  <si>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</si>
  <si>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</si>
  <si>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</si>
  <si>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</si>
  <si>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</si>
  <si>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</si>
  <si>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</si>
  <si>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</si>
  <si>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</si>
  <si>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</si>
  <si>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</si>
  <si>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</si>
  <si>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</si>
  <si>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</si>
  <si>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</si>
  <si>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</si>
  <si>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</si>
  <si>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</si>
  <si>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</si>
  <si>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</si>
  <si>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</si>
  <si>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</si>
  <si>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</si>
  <si>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</si>
  <si>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</si>
  <si>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</si>
  <si>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</si>
  <si>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</si>
  <si>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</si>
  <si>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</si>
  <si>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</si>
  <si>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</si>
  <si>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</si>
  <si>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</si>
  <si>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</si>
  <si>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</si>
  <si>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</si>
  <si>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</si>
  <si>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</si>
  <si>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</si>
  <si>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</si>
  <si>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</si>
  <si>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</si>
  <si>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</si>
  <si>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</si>
  <si>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</si>
  <si>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</si>
  <si>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</si>
  <si>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</si>
  <si>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</si>
  <si>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</si>
  <si>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</si>
  <si>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</si>
  <si>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</si>
  <si>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</si>
  <si>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</si>
  <si>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</si>
  <si>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</si>
  <si>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</si>
  <si>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</si>
  <si>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</si>
  <si>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</si>
  <si>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</si>
  <si>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</si>
  <si>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</si>
  <si>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</si>
  <si>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</si>
  <si>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</si>
  <si>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</si>
  <si>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</si>
  <si>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</si>
  <si>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</si>
  <si>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</si>
  <si>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</si>
  <si>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</si>
  <si>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</si>
  <si>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</si>
  <si>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</si>
  <si>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</si>
  <si>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</si>
  <si>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</si>
  <si>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</si>
  <si>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</si>
  <si>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</si>
  <si>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</si>
  <si>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</si>
  <si>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</si>
  <si>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</si>
  <si>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</si>
  <si>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</si>
  <si>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</si>
  <si>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</si>
  <si>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</si>
  <si>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</si>
  <si>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</si>
  <si>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</si>
  <si>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</si>
  <si>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</si>
  <si>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</si>
  <si>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</si>
  <si>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</si>
  <si>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</si>
  <si>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</si>
  <si>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</si>
  <si>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</si>
  <si>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</si>
  <si>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</si>
  <si>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</si>
  <si>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</si>
  <si>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</si>
  <si>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</si>
  <si>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</si>
  <si>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</si>
  <si>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</si>
  <si>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</si>
  <si>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</si>
  <si>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</si>
  <si>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</si>
  <si>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</si>
  <si>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</si>
  <si>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</si>
  <si>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</si>
  <si>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</si>
  <si>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</si>
  <si>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</si>
  <si>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</si>
  <si>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</si>
  <si>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</si>
  <si>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</si>
  <si>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</si>
  <si>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</si>
  <si>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</si>
  <si>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</si>
  <si>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</si>
  <si>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</si>
  <si>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</si>
  <si>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</si>
  <si>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</si>
  <si>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</si>
  <si>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</si>
  <si>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</si>
  <si>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</si>
  <si>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</si>
  <si>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</si>
  <si>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</si>
  <si>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</si>
  <si>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</si>
  <si>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</si>
  <si>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</si>
  <si>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</si>
  <si>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</si>
  <si>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</si>
  <si>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</si>
  <si>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</si>
  <si>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</si>
  <si>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</si>
  <si>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</si>
  <si>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</si>
  <si>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</si>
  <si>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</si>
  <si>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</si>
  <si>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</si>
  <si>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</si>
  <si>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</si>
  <si>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</si>
  <si>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</si>
  <si>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</si>
  <si>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</si>
  <si>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</si>
  <si>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</si>
  <si>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</si>
  <si>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</si>
  <si>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</si>
  <si>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</si>
  <si>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</si>
  <si>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</si>
  <si>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</si>
  <si>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</si>
  <si>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</si>
  <si>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</si>
  <si>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</si>
  <si>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</si>
  <si>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</si>
  <si>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</si>
  <si>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</si>
  <si>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</si>
  <si>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</si>
  <si>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</si>
  <si>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</si>
  <si>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</si>
  <si>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</si>
  <si>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</si>
  <si>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</si>
  <si>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</si>
  <si>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</si>
  <si>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</si>
  <si>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</si>
  <si>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</si>
  <si>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</si>
  <si>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</si>
  <si>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</si>
  <si>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</si>
  <si>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</si>
  <si>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</si>
  <si>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</si>
  <si>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</si>
  <si>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</si>
  <si>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</si>
  <si>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</si>
  <si>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</si>
  <si>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</si>
  <si>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</si>
  <si>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</si>
  <si>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</si>
  <si>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</si>
  <si>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</si>
  <si>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</si>
  <si>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</si>
  <si>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</si>
  <si>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</si>
  <si>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</si>
  <si>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</si>
  <si>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</si>
  <si>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</si>
  <si>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</si>
  <si>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</si>
  <si>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</si>
  <si>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</si>
  <si>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</si>
  <si>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</si>
  <si>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</si>
  <si>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</si>
  <si>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</si>
  <si>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</si>
  <si>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</si>
  <si>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</si>
  <si>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</si>
  <si>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</si>
  <si>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</si>
  <si>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</si>
  <si>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</si>
  <si>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</si>
  <si>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</si>
  <si>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</si>
  <si>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</si>
  <si>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</si>
  <si>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</si>
  <si>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</si>
  <si>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</si>
  <si>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</si>
  <si>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</si>
  <si>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</si>
  <si>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</si>
  <si>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</si>
  <si>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</si>
  <si>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</si>
  <si>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</si>
  <si>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</si>
  <si>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</si>
  <si>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</si>
  <si>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</si>
  <si>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</si>
  <si>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</si>
  <si>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</si>
  <si>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</si>
  <si>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</si>
  <si>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</si>
  <si>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</si>
  <si>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</si>
  <si>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</si>
  <si>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</si>
  <si>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</si>
  <si>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</si>
  <si>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</si>
  <si>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</si>
  <si>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</si>
  <si>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</si>
  <si>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</si>
  <si>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</si>
  <si>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</si>
  <si>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</si>
  <si>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</si>
  <si>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</si>
  <si>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</si>
  <si>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</si>
  <si>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</si>
  <si>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</si>
  <si>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</si>
  <si>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</si>
  <si>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</si>
  <si>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</si>
  <si>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</si>
  <si>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</si>
  <si>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</si>
  <si>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</si>
  <si>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</si>
  <si>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</si>
  <si>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</si>
  <si>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</si>
  <si>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</si>
  <si>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</si>
  <si>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</si>
  <si>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</si>
  <si>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</si>
  <si>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</si>
  <si>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</si>
  <si>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</si>
  <si>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</si>
  <si>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</si>
  <si>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</si>
  <si>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</si>
  <si>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</si>
  <si>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</si>
  <si>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</si>
  <si>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</si>
  <si>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</si>
  <si>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</si>
  <si>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</si>
  <si>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</si>
  <si>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</si>
  <si>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</si>
  <si>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</si>
  <si>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</si>
  <si>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</si>
  <si>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</si>
  <si>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</si>
  <si>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</si>
  <si>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</si>
  <si>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</si>
  <si>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</si>
  <si>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</si>
  <si>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</si>
  <si>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</si>
  <si>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</si>
  <si>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</si>
  <si>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</si>
  <si>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</si>
  <si>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</si>
  <si>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</si>
  <si>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</si>
  <si>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</si>
  <si>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</si>
  <si>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</si>
  <si>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</si>
  <si>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</si>
  <si>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</si>
  <si>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</si>
  <si>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</si>
  <si>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</si>
  <si>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</si>
  <si>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</si>
  <si>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</si>
  <si>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</si>
  <si>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</si>
  <si>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</si>
  <si>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</si>
  <si>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</si>
  <si>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</si>
  <si>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</si>
  <si>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</si>
  <si>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</si>
  <si>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</si>
  <si>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</si>
  <si>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</si>
  <si>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</si>
  <si>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</si>
  <si>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</si>
  <si>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</si>
  <si>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</si>
  <si>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</si>
  <si>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</si>
  <si>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</si>
  <si>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</si>
  <si>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</si>
  <si>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</si>
  <si>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</si>
  <si>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</si>
  <si>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</si>
  <si>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</si>
  <si>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</si>
  <si>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</si>
  <si>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</si>
  <si>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</si>
  <si>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</si>
  <si>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</si>
  <si>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</si>
  <si>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</si>
  <si>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</si>
  <si>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</si>
  <si>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</si>
  <si>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</si>
  <si>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</si>
  <si>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</si>
  <si>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</si>
  <si>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</si>
  <si>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</si>
  <si>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</si>
  <si>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</si>
  <si>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</si>
  <si>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</si>
  <si>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</si>
  <si>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</si>
  <si>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</si>
  <si>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</si>
  <si>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</si>
  <si>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</si>
  <si>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</si>
  <si>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</si>
  <si>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</si>
  <si>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</si>
  <si>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</si>
  <si>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</si>
  <si>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</si>
  <si>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</si>
  <si>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</si>
  <si>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</si>
  <si>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</si>
  <si>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</si>
  <si>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</si>
  <si>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</si>
  <si>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</si>
  <si>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</si>
  <si>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</si>
  <si>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</si>
  <si>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</si>
  <si>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</si>
  <si>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</si>
  <si>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</si>
  <si>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</si>
  <si>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</si>
  <si>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</si>
  <si>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</si>
  <si>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</si>
  <si>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</si>
  <si>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</si>
  <si>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</si>
  <si>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</si>
  <si>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</si>
  <si>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</si>
  <si>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</si>
  <si>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</si>
  <si>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</si>
  <si>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</si>
  <si>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</si>
  <si>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</si>
  <si>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</si>
  <si>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</si>
  <si>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</si>
  <si>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</si>
  <si>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</si>
  <si>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</si>
  <si>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</si>
  <si>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</si>
  <si>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</si>
  <si>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</si>
  <si>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</si>
  <si>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</si>
  <si>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</si>
  <si>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</si>
  <si>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</si>
  <si>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</si>
  <si>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</si>
  <si>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</si>
  <si>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</si>
  <si>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</si>
  <si>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</si>
  <si>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</si>
  <si>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</si>
  <si>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</si>
  <si>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</si>
  <si>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</si>
  <si>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</si>
  <si>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</si>
  <si>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</si>
  <si>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</si>
  <si>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</si>
  <si>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</si>
  <si>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</si>
  <si>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</si>
  <si>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</si>
  <si>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</si>
  <si>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</si>
  <si>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</si>
  <si>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</si>
  <si>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</si>
  <si>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</si>
  <si>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</si>
  <si>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</si>
  <si>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</si>
  <si>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</si>
  <si>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</si>
  <si>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</si>
  <si>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</si>
  <si>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</si>
  <si>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</si>
  <si>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</si>
  <si>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</si>
  <si>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</si>
  <si>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</si>
  <si>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</si>
  <si>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</si>
  <si>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</si>
  <si>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</si>
  <si>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</si>
  <si>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</si>
  <si>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</si>
  <si>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</si>
  <si>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</si>
  <si>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</si>
  <si>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</si>
  <si>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</si>
  <si>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</si>
  <si>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</si>
  <si>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</si>
  <si>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</si>
  <si>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</si>
  <si>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</si>
  <si>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</si>
  <si>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</si>
  <si>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</si>
  <si>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</si>
  <si>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</si>
  <si>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</si>
  <si>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</si>
  <si>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</si>
  <si>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</si>
  <si>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</si>
  <si>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</si>
  <si>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</si>
  <si>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</si>
  <si>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</si>
  <si>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</si>
  <si>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</si>
  <si>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</si>
  <si>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</si>
  <si>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</si>
  <si>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</si>
  <si>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</si>
  <si>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</si>
  <si>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</si>
  <si>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</si>
  <si>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</si>
  <si>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</si>
  <si>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</si>
  <si>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</si>
  <si>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</si>
  <si>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</si>
  <si>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</si>
  <si>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</si>
  <si>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</si>
  <si>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</si>
  <si>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</si>
  <si>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</si>
  <si>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</si>
  <si>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</si>
  <si>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</si>
  <si>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</si>
  <si>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</si>
  <si>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</si>
  <si>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</si>
  <si>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</si>
  <si>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</si>
  <si>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</si>
  <si>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</si>
  <si>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</si>
  <si>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</si>
  <si>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</si>
  <si>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</si>
  <si>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</si>
  <si>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</si>
  <si>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</si>
  <si>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</si>
  <si>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</si>
  <si>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</si>
  <si>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</si>
  <si>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</si>
  <si>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</si>
  <si>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</si>
  <si>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</si>
  <si>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</si>
  <si>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</si>
  <si>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</si>
  <si>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</si>
  <si>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</si>
  <si>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</si>
  <si>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</si>
  <si>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</si>
  <si>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</si>
  <si>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</si>
  <si>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</si>
  <si>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</si>
  <si>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</si>
  <si>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</si>
  <si>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</si>
  <si>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</si>
  <si>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</si>
  <si>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</si>
  <si>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</si>
  <si>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</si>
  <si>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</si>
  <si>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</si>
  <si>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</si>
  <si>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</si>
  <si>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</si>
  <si>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</si>
  <si>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</si>
  <si>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</si>
  <si>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</si>
  <si>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</si>
  <si>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</si>
  <si>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</si>
  <si>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</si>
  <si>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</si>
  <si>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</si>
  <si>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</si>
  <si>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</si>
  <si>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</si>
  <si>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</si>
  <si>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</si>
  <si>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</si>
  <si>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</si>
  <si>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</si>
  <si>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</si>
  <si>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</si>
  <si>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</si>
  <si>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</si>
  <si>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</si>
  <si>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</si>
  <si>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</si>
  <si>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</si>
  <si>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</si>
  <si>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</si>
  <si>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</si>
  <si>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</si>
  <si>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</si>
  <si>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</si>
  <si>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</si>
  <si>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</si>
  <si>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</si>
  <si>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</si>
  <si>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</si>
  <si>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</si>
  <si>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</si>
  <si>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</si>
  <si>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</si>
  <si>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</si>
  <si>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</si>
  <si>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</si>
  <si>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</si>
  <si>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</si>
  <si>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</si>
  <si>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</si>
  <si>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</si>
  <si>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</si>
  <si>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</si>
  <si>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</si>
  <si>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</si>
  <si>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</si>
  <si>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</si>
  <si>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</si>
  <si>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</si>
  <si>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</si>
  <si>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</si>
  <si>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</si>
  <si>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</si>
  <si>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</si>
  <si>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</si>
  <si>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</si>
  <si>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</si>
  <si>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</si>
  <si>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</si>
  <si>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</si>
  <si>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</si>
  <si>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</si>
  <si>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</si>
  <si>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</si>
  <si>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</si>
  <si>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</si>
  <si>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</si>
  <si>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</si>
  <si>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</si>
  <si>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</si>
  <si>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</si>
  <si>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</si>
  <si>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</si>
  <si>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</si>
  <si>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</si>
  <si>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</si>
  <si>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</si>
  <si>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</si>
  <si>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</si>
  <si>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</si>
  <si>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</si>
  <si>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</si>
  <si>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</si>
  <si>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</si>
  <si>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</si>
  <si>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</si>
  <si>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</si>
  <si>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</si>
  <si>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</si>
  <si>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</si>
  <si>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</si>
  <si>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</si>
  <si>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</si>
  <si>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</si>
  <si>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</si>
  <si>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</si>
  <si>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</si>
  <si>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</si>
  <si>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</si>
  <si>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</si>
  <si>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</si>
  <si>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</si>
  <si>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</si>
  <si>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</si>
  <si>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</si>
  <si>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</si>
  <si>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</si>
  <si>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</si>
  <si>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</si>
  <si>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</si>
  <si>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</si>
  <si>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</si>
  <si>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</si>
  <si>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</si>
  <si>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</si>
  <si>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</si>
  <si>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</si>
  <si>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</si>
  <si>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</si>
  <si>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</si>
  <si>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</si>
  <si>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</si>
  <si>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</si>
  <si>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</si>
  <si>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</si>
  <si>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</si>
  <si>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</si>
  <si>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</si>
  <si>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</si>
  <si>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</si>
  <si>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</si>
  <si>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</si>
  <si>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</si>
  <si>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</si>
  <si>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</si>
  <si>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</si>
  <si>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</si>
  <si>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</si>
  <si>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</si>
  <si>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</si>
  <si>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</si>
  <si>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</si>
  <si>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</si>
  <si>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</si>
  <si>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</si>
  <si>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</si>
  <si>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</si>
  <si>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</si>
  <si>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</si>
  <si>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</si>
  <si>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</si>
  <si>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</si>
  <si>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</si>
  <si>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</si>
  <si>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</si>
  <si>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</si>
  <si>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</si>
  <si>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</si>
  <si>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</si>
  <si>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</si>
  <si>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</si>
  <si>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</si>
  <si>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</si>
  <si>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</si>
  <si>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</si>
  <si>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</si>
  <si>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</si>
  <si>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</si>
  <si>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</si>
  <si>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</si>
  <si>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</si>
  <si>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</si>
  <si>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</si>
  <si>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</si>
  <si>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</si>
  <si>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</si>
  <si>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</si>
  <si>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</si>
  <si>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</si>
  <si>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</si>
  <si>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</si>
  <si>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</si>
  <si>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</si>
  <si>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</si>
  <si>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</si>
  <si>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</si>
  <si>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</si>
  <si>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</si>
  <si>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</si>
  <si>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</si>
  <si>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</si>
  <si>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</si>
  <si>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</si>
  <si>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</si>
  <si>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</si>
  <si>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</si>
  <si>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</si>
  <si>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</si>
  <si>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</si>
  <si>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</si>
  <si>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</si>
  <si>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</si>
  <si>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</si>
  <si>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</si>
  <si>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</si>
  <si>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</si>
  <si>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</si>
  <si>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</si>
  <si>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</si>
  <si>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</si>
  <si>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</si>
  <si>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</si>
  <si>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</si>
  <si>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</si>
  <si>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</si>
  <si>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</si>
  <si>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</si>
  <si>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</si>
  <si>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</si>
  <si>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</si>
  <si>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</si>
  <si>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</si>
  <si>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</si>
  <si>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</si>
  <si>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</si>
  <si>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</si>
  <si>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</si>
  <si>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</si>
  <si>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</si>
  <si>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</si>
  <si>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</si>
  <si>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</si>
  <si>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</si>
  <si>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</si>
  <si>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</si>
  <si>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</si>
  <si>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</si>
  <si>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</si>
  <si>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</si>
  <si>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</si>
  <si>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</si>
  <si>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</si>
  <si>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</si>
  <si>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</si>
  <si>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</si>
  <si>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</si>
  <si>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</si>
  <si>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</si>
  <si>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</si>
  <si>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</si>
  <si>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</si>
  <si>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</si>
  <si>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</si>
  <si>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</si>
  <si>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</si>
  <si>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</si>
  <si>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</si>
  <si>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</si>
  <si>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</si>
  <si>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</si>
  <si>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</si>
  <si>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</si>
  <si>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</si>
  <si>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</si>
  <si>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</si>
  <si>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</si>
  <si>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</si>
  <si>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</si>
  <si>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</si>
  <si>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</si>
  <si>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</si>
  <si>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</si>
  <si>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</si>
  <si>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</si>
  <si>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</si>
  <si>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</si>
  <si>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</si>
  <si>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</si>
  <si>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</si>
  <si>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</si>
  <si>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</si>
  <si>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</si>
  <si>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</si>
  <si>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</si>
  <si>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</si>
  <si>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</si>
  <si>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</si>
  <si>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</si>
  <si>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</si>
  <si>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</si>
  <si>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</si>
  <si>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</si>
  <si>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</si>
  <si>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</si>
  <si>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</si>
  <si>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</si>
  <si>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</si>
  <si>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</si>
  <si>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</si>
  <si>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</si>
  <si>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</si>
  <si>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</si>
  <si>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</si>
  <si>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</si>
  <si>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</si>
  <si>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</si>
  <si>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</si>
  <si>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</si>
  <si>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</si>
  <si>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</si>
  <si>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</si>
  <si>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</si>
  <si>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</si>
  <si>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</si>
  <si>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</si>
  <si>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</si>
  <si>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</si>
  <si>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</si>
  <si>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</si>
  <si>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</si>
  <si>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</si>
  <si>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</si>
  <si>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</si>
  <si>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</si>
  <si>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</si>
  <si>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</si>
  <si>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</si>
  <si>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</si>
  <si>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</si>
  <si>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</si>
  <si>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</si>
  <si>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</si>
  <si>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</si>
  <si>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</si>
  <si>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</si>
  <si>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</si>
  <si>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</si>
  <si>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</si>
  <si>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</si>
  <si>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</si>
  <si>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</si>
  <si>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</si>
  <si>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</si>
  <si>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</si>
  <si>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</si>
  <si>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</si>
  <si>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</si>
  <si>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</si>
  <si>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</si>
  <si>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</si>
  <si>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</si>
  <si>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</si>
  <si>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</si>
  <si>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</si>
  <si>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</si>
  <si>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</si>
  <si>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</si>
  <si>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</si>
  <si>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</si>
  <si>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</si>
  <si>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</si>
  <si>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</si>
  <si>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</si>
  <si>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</si>
  <si>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</si>
  <si>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</si>
  <si>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</si>
  <si>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</si>
  <si>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</si>
  <si>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</si>
  <si>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</si>
  <si>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</si>
  <si>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</si>
  <si>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</si>
  <si>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</si>
  <si>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</si>
  <si>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</si>
  <si>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</si>
  <si>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</si>
  <si>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</si>
  <si>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</si>
  <si>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</si>
  <si>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</si>
  <si>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</si>
  <si>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</si>
  <si>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</si>
  <si>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</si>
  <si>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</si>
  <si>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</si>
  <si>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</si>
  <si>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</si>
  <si>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</si>
  <si>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</si>
  <si>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</si>
  <si>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</si>
  <si>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</si>
  <si>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</si>
  <si>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</si>
  <si>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</si>
  <si>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</si>
  <si>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</si>
  <si>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</si>
  <si>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</si>
  <si>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</si>
  <si>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</si>
  <si>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</si>
  <si>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</si>
  <si>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</si>
  <si>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</si>
  <si>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</si>
  <si>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</si>
  <si>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</si>
  <si>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</si>
  <si>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</si>
  <si>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</si>
  <si>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</si>
  <si>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</si>
  <si>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</si>
  <si>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</si>
  <si>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</si>
  <si>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</si>
  <si>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</si>
  <si>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</si>
  <si>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</si>
  <si>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</si>
  <si>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</si>
  <si>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</si>
  <si>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</si>
  <si>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</si>
  <si>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</si>
  <si>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</si>
  <si>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</si>
  <si>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</si>
  <si>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</si>
  <si>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</si>
  <si>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</si>
  <si>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</si>
  <si>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</si>
  <si>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</si>
  <si>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</si>
  <si>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</si>
  <si>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</si>
  <si>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</si>
  <si>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</si>
  <si>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</si>
  <si>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</si>
  <si>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</si>
  <si>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</si>
  <si>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</si>
  <si>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</si>
  <si>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</si>
  <si>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</si>
  <si>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</si>
  <si>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</si>
  <si>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</si>
  <si>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</si>
  <si>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</si>
  <si>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</si>
  <si>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</si>
  <si>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</si>
  <si>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</si>
  <si>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</si>
  <si>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</si>
  <si>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</si>
  <si>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</si>
  <si>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</si>
  <si>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</si>
  <si>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</si>
  <si>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</si>
  <si>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</si>
  <si>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</si>
  <si>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</si>
  <si>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</si>
  <si>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</si>
  <si>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</si>
  <si>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</si>
  <si>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</si>
  <si>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</si>
  <si>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</si>
  <si>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</si>
  <si>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</si>
  <si>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</si>
  <si>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</si>
  <si>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</si>
  <si>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</si>
  <si>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</si>
  <si>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</si>
  <si>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</si>
  <si>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</si>
  <si>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</si>
  <si>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</si>
  <si>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</si>
  <si>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</si>
  <si>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</si>
  <si>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</si>
  <si>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</si>
  <si>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</si>
  <si>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</si>
  <si>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</si>
  <si>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</si>
  <si>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</si>
  <si>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</si>
  <si>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</si>
  <si>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</si>
  <si>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</si>
  <si>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</si>
  <si>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</si>
  <si>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</si>
  <si>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</si>
  <si>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</si>
  <si>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</si>
  <si>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</si>
  <si>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</si>
  <si>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</si>
  <si>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</si>
  <si>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</si>
  <si>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</si>
  <si>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</si>
  <si>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</si>
  <si>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</si>
  <si>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</si>
  <si>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</si>
  <si>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</si>
  <si>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</si>
  <si>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</si>
  <si>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</si>
  <si>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</si>
  <si>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</si>
  <si>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</si>
  <si>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</si>
  <si>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</si>
  <si>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</si>
  <si>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</si>
  <si>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</si>
  <si>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</si>
  <si>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</si>
  <si>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</si>
  <si>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</si>
  <si>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</si>
  <si>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</si>
  <si>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</si>
  <si>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</si>
  <si>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</si>
  <si>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</si>
  <si>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</si>
  <si>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</si>
  <si>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</si>
  <si>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</si>
  <si>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</si>
  <si>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</si>
  <si>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</si>
  <si>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</si>
  <si>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</si>
  <si>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</si>
  <si>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</si>
  <si>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</si>
  <si>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</si>
  <si>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</si>
  <si>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</si>
  <si>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</si>
  <si>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</si>
  <si>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</si>
  <si>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</si>
  <si>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</si>
  <si>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</si>
  <si>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</si>
  <si>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</si>
  <si>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</si>
  <si>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</si>
  <si>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</si>
  <si>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</si>
  <si>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</si>
  <si>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</si>
  <si>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</si>
  <si>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</si>
  <si>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</si>
  <si>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</si>
  <si>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</si>
  <si>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</si>
  <si>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</si>
  <si>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</si>
  <si>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</si>
  <si>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</si>
  <si>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</si>
  <si>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</si>
  <si>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</si>
  <si>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</si>
  <si>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</si>
  <si>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</si>
  <si>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</si>
  <si>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</si>
  <si>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</si>
  <si>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</si>
  <si>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</si>
  <si>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</si>
  <si>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</si>
  <si>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</si>
  <si>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</si>
  <si>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</si>
  <si>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</si>
  <si>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</si>
  <si>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</si>
  <si>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</si>
  <si>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</si>
  <si>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</si>
  <si>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</si>
  <si>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</si>
  <si>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</si>
  <si>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</si>
  <si>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</si>
  <si>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</si>
  <si>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</si>
  <si>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</si>
  <si>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</si>
  <si>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</si>
  <si>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</si>
  <si>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</si>
  <si>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</si>
  <si>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</si>
  <si>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</si>
  <si>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</si>
  <si>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</si>
  <si>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</si>
  <si>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</si>
  <si>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</si>
  <si>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</si>
  <si>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</si>
  <si>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</si>
  <si>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</si>
  <si>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</si>
  <si>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</si>
  <si>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</si>
  <si>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</si>
  <si>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</si>
  <si>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</si>
  <si>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</si>
  <si>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</si>
  <si>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</si>
  <si>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</si>
  <si>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</si>
  <si>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</si>
  <si>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</si>
  <si>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</si>
  <si>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</si>
  <si>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</si>
  <si>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</si>
  <si>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</si>
  <si>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</si>
  <si>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</si>
  <si>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</si>
  <si>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</si>
  <si>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</si>
  <si>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</si>
  <si>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</si>
  <si>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</si>
  <si>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</si>
  <si>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</si>
  <si>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</si>
  <si>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</si>
  <si>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</si>
  <si>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</si>
  <si>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</si>
  <si>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</si>
  <si>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</si>
  <si>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</si>
  <si>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</si>
  <si>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</si>
  <si>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</si>
  <si>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</si>
  <si>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</si>
  <si>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</si>
  <si>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</si>
  <si>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</si>
  <si>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</si>
  <si>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</si>
  <si>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</si>
  <si>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</si>
  <si>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</si>
  <si>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</si>
  <si>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</si>
  <si>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</si>
  <si>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</si>
  <si>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</si>
  <si>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</si>
  <si>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</si>
  <si>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</si>
  <si>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</si>
  <si>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</si>
  <si>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</si>
  <si>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</si>
  <si>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</si>
  <si>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</si>
  <si>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</si>
  <si>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</si>
  <si>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</si>
  <si>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</si>
  <si>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</si>
  <si>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</si>
  <si>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</si>
  <si>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</si>
  <si>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</si>
  <si>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</si>
  <si>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</si>
  <si>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</si>
  <si>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</si>
  <si>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</si>
  <si>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</si>
  <si>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</si>
  <si>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</si>
  <si>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</si>
  <si>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</si>
  <si>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</si>
  <si>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</si>
  <si>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</si>
  <si>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</si>
  <si>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</si>
  <si>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</si>
  <si>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</si>
  <si>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</si>
  <si>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</si>
  <si>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</si>
  <si>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</si>
  <si>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</si>
  <si>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</si>
  <si>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</si>
  <si>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</si>
  <si>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</si>
  <si>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</si>
  <si>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</si>
  <si>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</si>
  <si>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</si>
  <si>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</si>
  <si>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</si>
  <si>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</si>
  <si>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</si>
  <si>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</si>
  <si>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</si>
  <si>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</si>
  <si>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</si>
  <si>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</si>
  <si>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</si>
  <si>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</si>
  <si>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</si>
  <si>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</si>
  <si>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</si>
  <si>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</si>
  <si>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</si>
  <si>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</si>
  <si>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</si>
  <si>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</si>
  <si>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</si>
  <si>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</si>
  <si>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</si>
  <si>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</si>
  <si>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</si>
  <si>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</si>
  <si>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</si>
  <si>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</si>
  <si>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</si>
  <si>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</si>
  <si>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</si>
  <si>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</si>
  <si>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</si>
  <si>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</si>
  <si>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</si>
  <si>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</si>
  <si>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</si>
  <si>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</si>
  <si>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</si>
  <si>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</si>
  <si>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</si>
  <si>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</si>
  <si>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</si>
  <si>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</si>
  <si>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</si>
  <si>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</si>
  <si>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</si>
  <si>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</si>
  <si>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</si>
  <si>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</si>
  <si>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</si>
  <si>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</si>
  <si>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</si>
  <si>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</si>
  <si>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</si>
  <si>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</si>
  <si>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</si>
  <si>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</si>
  <si>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</si>
  <si>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</si>
  <si>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</si>
  <si>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</si>
  <si>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</si>
  <si>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</si>
  <si>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</si>
  <si>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</si>
  <si>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</si>
  <si>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</si>
  <si>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</si>
  <si>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</si>
  <si>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</si>
  <si>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</si>
  <si>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</si>
  <si>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</si>
  <si>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</si>
  <si>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</si>
  <si>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</si>
  <si>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</si>
  <si>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</si>
  <si>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</si>
  <si>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</si>
  <si>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</si>
  <si>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</si>
  <si>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</si>
  <si>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</si>
  <si>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</si>
  <si>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</si>
  <si>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</si>
  <si>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</si>
  <si>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</si>
  <si>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</si>
  <si>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</si>
  <si>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</si>
  <si>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</si>
  <si>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</si>
  <si>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</si>
  <si>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</si>
  <si>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</si>
  <si>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</si>
  <si>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</si>
  <si>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</si>
  <si>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</si>
  <si>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</si>
  <si>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</si>
  <si>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</si>
  <si>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</si>
  <si>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</si>
  <si>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</si>
  <si>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</si>
  <si>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</si>
  <si>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</si>
  <si>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</si>
  <si>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</si>
  <si>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</si>
  <si>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</si>
  <si>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</si>
  <si>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</si>
  <si>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</si>
  <si>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</si>
  <si>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</si>
  <si>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</si>
  <si>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</si>
  <si>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</si>
  <si>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</si>
  <si>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</si>
  <si>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</si>
  <si>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</si>
  <si>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</si>
  <si>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</si>
  <si>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</si>
  <si>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</si>
  <si>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</si>
  <si>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</si>
  <si>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</si>
  <si>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</si>
  <si>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</si>
  <si>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</si>
  <si>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</si>
  <si>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</si>
  <si>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</si>
  <si>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</si>
  <si>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</si>
  <si>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</si>
  <si>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</si>
  <si>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</si>
  <si>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</si>
  <si>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</si>
  <si>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</si>
  <si>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</si>
  <si>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</si>
  <si>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</si>
  <si>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</si>
  <si>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</si>
  <si>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</si>
  <si>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</si>
  <si>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</si>
  <si>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</si>
  <si>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</si>
  <si>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</si>
  <si>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</si>
  <si>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</si>
  <si>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</si>
  <si>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</si>
  <si>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</si>
  <si>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</si>
  <si>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</si>
  <si>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</si>
  <si>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</si>
  <si>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</si>
  <si>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</si>
  <si>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</si>
  <si>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</si>
  <si>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</si>
  <si>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</si>
  <si>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</si>
  <si>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</si>
  <si>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</si>
  <si>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</si>
  <si>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</si>
  <si>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</si>
  <si>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</si>
  <si>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</si>
  <si>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</si>
  <si>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</si>
  <si>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</si>
  <si>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</si>
  <si>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</si>
  <si>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</si>
  <si>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</si>
  <si>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</si>
  <si>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</si>
  <si>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</si>
  <si>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</si>
  <si>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</si>
  <si>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</si>
  <si>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</si>
  <si>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</si>
  <si>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</si>
  <si>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</si>
  <si>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</si>
  <si>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</si>
  <si>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</si>
  <si>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</si>
  <si>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</si>
  <si>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</si>
  <si>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</si>
  <si>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</si>
  <si>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</si>
  <si>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</si>
  <si>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</si>
  <si>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</si>
  <si>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</si>
  <si>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</si>
  <si>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</si>
  <si>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</si>
  <si>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</si>
  <si>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</si>
  <si>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</si>
  <si>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</si>
  <si>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</si>
  <si>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</si>
  <si>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</si>
  <si>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</si>
  <si>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</si>
  <si>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</si>
  <si>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</si>
  <si>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</si>
  <si>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</si>
  <si>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</si>
  <si>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</si>
  <si>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</si>
  <si>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</si>
  <si>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</si>
  <si>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</si>
  <si>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</si>
  <si>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</si>
  <si>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</si>
  <si>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</si>
  <si>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</si>
  <si>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</si>
  <si>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</si>
  <si>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</si>
  <si>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</si>
  <si>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</si>
  <si>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</si>
  <si>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</si>
  <si>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</si>
  <si>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</si>
  <si>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</si>
  <si>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</si>
  <si>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</si>
  <si>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</si>
  <si>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</si>
  <si>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</si>
  <si>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</si>
  <si>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</si>
  <si>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</si>
  <si>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</si>
  <si>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</si>
  <si>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</si>
  <si>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</si>
  <si>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</si>
  <si>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</si>
  <si>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</si>
  <si>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</si>
  <si>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</si>
  <si>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</si>
  <si>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</si>
  <si>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</si>
  <si>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</si>
  <si>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</si>
  <si>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</si>
  <si>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</si>
  <si>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</si>
  <si>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</si>
  <si>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</si>
  <si>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</si>
  <si>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</si>
  <si>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</si>
  <si>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</si>
  <si>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</si>
  <si>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</si>
  <si>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</si>
  <si>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</si>
  <si>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</si>
  <si>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</si>
  <si>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</si>
  <si>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</si>
  <si>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</si>
  <si>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</si>
  <si>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</si>
  <si>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</si>
  <si>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</si>
  <si>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</si>
  <si>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</si>
  <si>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</si>
  <si>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</si>
  <si>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</si>
  <si>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</si>
  <si>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</si>
  <si>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</si>
  <si>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</si>
  <si>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</si>
  <si>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</si>
  <si>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</si>
  <si>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</si>
  <si>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</si>
  <si>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</si>
  <si>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</si>
  <si>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</si>
  <si>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</si>
  <si>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</si>
  <si>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</si>
  <si>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</si>
  <si>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</si>
  <si>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</si>
  <si>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</si>
  <si>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</si>
  <si>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</si>
  <si>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</si>
  <si>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</si>
  <si>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</si>
  <si>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</si>
  <si>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</si>
  <si>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</si>
  <si>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</si>
  <si>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</si>
  <si>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</si>
  <si>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</si>
  <si>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</si>
  <si>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</si>
  <si>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</si>
  <si>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</si>
  <si>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</si>
  <si>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</si>
  <si>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</si>
  <si>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</si>
  <si>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</si>
  <si>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</si>
  <si>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</si>
  <si>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</si>
  <si>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</si>
  <si>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</si>
  <si>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</si>
  <si>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</si>
  <si>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</si>
  <si>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</si>
  <si>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</si>
  <si>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</si>
  <si>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</si>
  <si>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</si>
  <si>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</si>
  <si>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</si>
  <si>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</si>
  <si>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</si>
  <si>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</si>
  <si>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</si>
  <si>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</si>
  <si>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</si>
  <si>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</si>
  <si>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</si>
  <si>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</si>
  <si>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</si>
  <si>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</si>
  <si>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</si>
  <si>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</si>
  <si>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</si>
  <si>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</si>
  <si>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</si>
  <si>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</si>
  <si>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</si>
  <si>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</si>
  <si>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</si>
  <si>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</si>
  <si>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</si>
  <si>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</si>
  <si>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</si>
  <si>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</si>
  <si>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</si>
  <si>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</si>
  <si>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</si>
  <si>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</si>
  <si>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</si>
  <si>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</si>
  <si>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</si>
  <si>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</si>
  <si>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</si>
  <si>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</si>
  <si>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</si>
  <si>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</si>
  <si>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</si>
  <si>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</si>
  <si>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</si>
  <si>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</si>
  <si>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</si>
  <si>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</si>
  <si>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</si>
  <si>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</si>
  <si>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</si>
  <si>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</si>
  <si>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</si>
  <si>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</si>
  <si>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</si>
  <si>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</si>
  <si>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</si>
  <si>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</si>
  <si>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</si>
  <si>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</si>
  <si>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</si>
  <si>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</si>
  <si>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</si>
  <si>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</si>
  <si>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</si>
  <si>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</si>
  <si>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</si>
  <si>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</si>
  <si>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</si>
  <si>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</si>
  <si>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</si>
  <si>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</si>
  <si>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</si>
  <si>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</si>
  <si>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</si>
  <si>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</si>
  <si>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</si>
  <si>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</si>
  <si>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</si>
  <si>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</si>
  <si>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</si>
  <si>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</si>
  <si>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</si>
  <si>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</si>
  <si>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</si>
  <si>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</si>
  <si>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</si>
  <si>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</si>
  <si>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</si>
  <si>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</si>
  <si>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</si>
  <si>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</si>
  <si>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</si>
  <si>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</si>
  <si>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</si>
  <si>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</si>
  <si>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</si>
  <si>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</si>
  <si>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</si>
  <si>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</si>
  <si>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</si>
  <si>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</si>
  <si>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</si>
  <si>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</si>
  <si>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</si>
  <si>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</si>
  <si>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</si>
  <si>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</si>
  <si>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</si>
  <si>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</si>
  <si>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</si>
  <si>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</si>
  <si>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</si>
  <si>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</si>
  <si>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</si>
  <si>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</si>
  <si>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</si>
  <si>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</si>
  <si>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</si>
  <si>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</si>
  <si>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</si>
  <si>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</si>
  <si>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</si>
  <si>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</si>
  <si>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</si>
  <si>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</si>
  <si>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</si>
  <si>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</si>
  <si>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</si>
  <si>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</si>
  <si>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</si>
  <si>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</si>
  <si>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</si>
  <si>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</si>
  <si>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</si>
  <si>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</si>
  <si>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</si>
  <si>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</si>
  <si>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</si>
  <si>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</si>
  <si>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</si>
  <si>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</si>
  <si>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</si>
  <si>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</si>
  <si>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</si>
  <si>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</si>
  <si>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</si>
  <si>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</si>
  <si>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</si>
  <si>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</si>
  <si>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</si>
  <si>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</si>
  <si>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</si>
  <si>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</si>
  <si>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</si>
  <si>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</si>
  <si>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</si>
  <si>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</si>
  <si>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</si>
  <si>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</si>
  <si>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</si>
  <si>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</si>
  <si>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</si>
  <si>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</si>
  <si>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</si>
  <si>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</si>
  <si>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</si>
  <si>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</si>
  <si>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</si>
  <si>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</si>
  <si>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</si>
  <si>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</si>
  <si>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</si>
  <si>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</si>
  <si>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</si>
  <si>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</si>
  <si>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</si>
  <si>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</si>
  <si>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</si>
  <si>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</si>
  <si>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</si>
  <si>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</si>
  <si>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</si>
  <si>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</si>
  <si>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</si>
  <si>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</si>
  <si>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</si>
  <si>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</si>
  <si>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</si>
  <si>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</si>
  <si>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</si>
  <si>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</si>
  <si>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</si>
  <si>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</si>
  <si>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</si>
  <si>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</si>
  <si>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</si>
  <si>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</si>
  <si>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</si>
  <si>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</si>
  <si>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</si>
  <si>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</si>
  <si>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</si>
  <si>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</si>
  <si>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</si>
  <si>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</si>
  <si>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</si>
  <si>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</si>
  <si>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</si>
  <si>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</si>
  <si>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</si>
  <si>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</si>
  <si>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</si>
  <si>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</si>
  <si>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</si>
  <si>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</si>
  <si>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</si>
  <si>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</si>
  <si>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</si>
  <si>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</si>
  <si>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</si>
  <si>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</si>
  <si>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</si>
  <si>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</si>
  <si>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</si>
  <si>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</si>
  <si>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</si>
  <si>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</si>
  <si>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</si>
  <si>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</si>
  <si>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</si>
  <si>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</si>
  <si>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</si>
  <si>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</si>
  <si>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</si>
  <si>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</si>
  <si>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</si>
  <si>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</si>
  <si>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</si>
  <si>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</si>
  <si>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</si>
  <si>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</si>
  <si>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</si>
  <si>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</si>
  <si>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</si>
  <si>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</si>
  <si>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</si>
  <si>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</si>
  <si>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</si>
  <si>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</si>
  <si>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</si>
  <si>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</si>
  <si>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</si>
  <si>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</si>
  <si>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</si>
  <si>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</si>
  <si>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</si>
  <si>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</si>
  <si>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</si>
  <si>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</si>
  <si>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</si>
  <si>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</si>
  <si>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</si>
  <si>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</si>
  <si>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</si>
  <si>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</si>
  <si>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</si>
  <si>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</si>
  <si>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</si>
  <si>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</si>
  <si>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</si>
  <si>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</si>
  <si>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</si>
  <si>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</si>
  <si>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</si>
  <si>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</si>
  <si>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</si>
  <si>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</si>
  <si>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</si>
  <si>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</si>
  <si>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</si>
  <si>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</si>
  <si>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</si>
  <si>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</si>
  <si>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</si>
  <si>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</si>
  <si>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</si>
  <si>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</si>
  <si>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</si>
  <si>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</si>
  <si>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</si>
  <si>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</si>
  <si>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</si>
  <si>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</si>
  <si>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</si>
  <si>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</si>
  <si>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</si>
  <si>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</si>
  <si>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</si>
  <si>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</si>
  <si>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</si>
  <si>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</si>
  <si>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</si>
  <si>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</si>
  <si>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</si>
  <si>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</si>
  <si>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</si>
  <si>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</si>
  <si>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</si>
  <si>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</si>
  <si>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</si>
  <si>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</si>
  <si>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</si>
  <si>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</si>
  <si>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</si>
  <si>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</si>
  <si>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</si>
  <si>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</si>
  <si>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</si>
  <si>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</si>
  <si>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</si>
  <si>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</si>
  <si>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</si>
  <si>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</si>
  <si>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</si>
  <si>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</si>
  <si>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</si>
  <si>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</si>
  <si>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</si>
  <si>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</si>
  <si>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</si>
  <si>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</si>
  <si>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</si>
  <si>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</si>
  <si>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</si>
  <si>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</si>
  <si>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</si>
  <si>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</si>
  <si>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</si>
  <si>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</si>
  <si>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</si>
  <si>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</si>
  <si>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</si>
  <si>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</si>
  <si>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</si>
  <si>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</si>
  <si>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</si>
  <si>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</si>
  <si>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</si>
  <si>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</si>
  <si>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</si>
  <si>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</si>
  <si>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</si>
  <si>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</si>
  <si>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</si>
  <si>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</si>
  <si>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</si>
  <si>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</si>
  <si>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</si>
  <si>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</si>
  <si>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</si>
  <si>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</si>
  <si>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</si>
  <si>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</si>
  <si>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</si>
  <si>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</si>
  <si>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</si>
  <si>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</si>
  <si>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</si>
  <si>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</si>
  <si>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</si>
  <si>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</si>
  <si>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</si>
  <si>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</si>
  <si>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</si>
  <si>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</si>
  <si>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</si>
  <si>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</si>
  <si>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</si>
  <si>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</si>
  <si>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</si>
  <si>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</si>
  <si>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</si>
  <si>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</si>
  <si>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</si>
  <si>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</si>
  <si>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</si>
  <si>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</si>
  <si>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</si>
  <si>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</si>
  <si>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</si>
  <si>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</si>
  <si>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</si>
  <si>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</si>
  <si>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</si>
  <si>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</si>
  <si>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</si>
  <si>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</si>
  <si>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</si>
  <si>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</si>
  <si>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</si>
  <si>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</si>
  <si>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</si>
  <si>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</si>
  <si>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</si>
  <si>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</si>
  <si>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</si>
  <si>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</si>
  <si>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</si>
  <si>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</si>
  <si>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</si>
  <si>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</si>
  <si>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</si>
  <si>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</si>
  <si>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</si>
  <si>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</si>
  <si>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</si>
  <si>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</si>
  <si>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</si>
  <si>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</si>
  <si>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</si>
  <si>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</si>
  <si>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</si>
  <si>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</si>
  <si>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</si>
  <si>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</si>
  <si>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</si>
  <si>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</si>
  <si>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</si>
  <si>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</si>
  <si>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</si>
  <si>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</si>
  <si>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</si>
  <si>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</si>
  <si>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</si>
  <si>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</si>
  <si>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</si>
  <si>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</si>
  <si>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</si>
  <si>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</si>
  <si>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</si>
  <si>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</si>
  <si>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</si>
  <si>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</si>
  <si>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</si>
  <si>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</si>
  <si>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</si>
  <si>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</si>
  <si>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</si>
  <si>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</si>
  <si>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</si>
  <si>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</si>
  <si>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</si>
  <si>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</si>
  <si>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</si>
  <si>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</si>
  <si>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</si>
  <si>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</si>
  <si>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</si>
  <si>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</si>
  <si>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</si>
  <si>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</si>
  <si>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</si>
  <si>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</si>
  <si>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</si>
  <si>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</si>
  <si>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</si>
  <si>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</si>
  <si>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</si>
  <si>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</si>
  <si>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</si>
  <si>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</si>
  <si>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</si>
  <si>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</si>
  <si>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</si>
  <si>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</si>
  <si>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</si>
  <si>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</si>
  <si>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</si>
  <si>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</si>
  <si>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</si>
  <si>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</si>
  <si>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</si>
  <si>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</si>
  <si>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</si>
  <si>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</si>
  <si>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</si>
  <si>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</si>
  <si>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</si>
  <si>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</si>
  <si>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</si>
  <si>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</si>
  <si>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</si>
  <si>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</si>
  <si>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</si>
  <si>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</si>
  <si>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</si>
  <si>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</si>
  <si>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</si>
  <si>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</si>
  <si>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</si>
  <si>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</si>
  <si>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</si>
  <si>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</si>
  <si>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</si>
  <si>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</si>
  <si>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</si>
  <si>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</si>
  <si>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</si>
  <si>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</si>
  <si>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</si>
  <si>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</si>
  <si>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</si>
  <si>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</si>
  <si>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</si>
  <si>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</si>
  <si>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</si>
  <si>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</si>
  <si>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</si>
  <si>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</si>
  <si>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</si>
  <si>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</si>
  <si>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</si>
  <si>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</si>
  <si>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</si>
  <si>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</si>
  <si>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</si>
  <si>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</si>
  <si>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</si>
  <si>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</si>
  <si>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</si>
  <si>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</si>
  <si>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</si>
  <si>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</si>
  <si>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</si>
  <si>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</si>
  <si>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</si>
  <si>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</si>
  <si>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</si>
  <si>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</si>
  <si>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</si>
  <si>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</si>
  <si>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</si>
  <si>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</si>
  <si>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</si>
  <si>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</si>
  <si>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</si>
  <si>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</si>
  <si>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</si>
  <si>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</si>
  <si>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</si>
  <si>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</si>
  <si>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</si>
  <si>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</si>
  <si>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</si>
  <si>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</si>
  <si>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</si>
  <si>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</si>
  <si>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</si>
  <si>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</si>
  <si>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</si>
  <si>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</si>
  <si>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</si>
  <si>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</si>
  <si>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</si>
  <si>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</si>
  <si>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</si>
  <si>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</si>
  <si>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</si>
  <si>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</si>
  <si>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</si>
  <si>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</si>
  <si>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</si>
  <si>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</si>
  <si>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</si>
  <si>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</si>
  <si>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</si>
  <si>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</si>
  <si>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</si>
  <si>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</si>
  <si>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</si>
  <si>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</si>
  <si>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</si>
  <si>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</si>
  <si>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</si>
  <si>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</si>
  <si>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</si>
  <si>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</si>
  <si>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</si>
  <si>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</si>
  <si>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</si>
  <si>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</si>
  <si>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</si>
  <si>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</si>
  <si>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</si>
  <si>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</si>
  <si>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</si>
  <si>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</si>
  <si>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</si>
  <si>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</si>
  <si>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</si>
  <si>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</si>
  <si>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</si>
  <si>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</si>
  <si>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</si>
  <si>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</si>
  <si>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</si>
  <si>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</si>
  <si>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</si>
  <si>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</si>
  <si>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</si>
  <si>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</si>
  <si>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</si>
  <si>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</si>
  <si>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</si>
  <si>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</si>
  <si>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</si>
  <si>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</si>
  <si>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</si>
  <si>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</si>
  <si>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</si>
  <si>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</si>
  <si>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</si>
  <si>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</si>
  <si>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</si>
  <si>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</si>
  <si>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</si>
  <si>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</si>
  <si>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</si>
  <si>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</si>
  <si>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</si>
  <si>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</si>
  <si>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</si>
  <si>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</si>
  <si>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</si>
  <si>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</si>
  <si>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</si>
  <si>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</si>
  <si>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</si>
  <si>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</si>
  <si>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</si>
  <si>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</si>
  <si>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</si>
  <si>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</si>
  <si>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</si>
  <si>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</si>
  <si>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</si>
  <si>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</si>
  <si>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</si>
  <si>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</si>
  <si>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</si>
  <si>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</si>
  <si>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</si>
  <si>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</si>
  <si>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</si>
  <si>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</si>
  <si>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</si>
  <si>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</si>
  <si>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</si>
  <si>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</si>
  <si>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</si>
  <si>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</si>
  <si>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</si>
  <si>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</si>
  <si>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</si>
  <si>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</si>
  <si>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</si>
  <si>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</si>
  <si>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</si>
  <si>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</si>
  <si>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</si>
  <si>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</si>
  <si>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</si>
  <si>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</si>
  <si>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</si>
  <si>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</si>
  <si>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</si>
  <si>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</si>
  <si>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</si>
  <si>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</si>
  <si>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</si>
  <si>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</si>
  <si>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</si>
  <si>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</si>
  <si>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</si>
  <si>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</si>
  <si>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</si>
  <si>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</si>
  <si>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</si>
  <si>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</si>
  <si>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</si>
  <si>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</si>
  <si>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</si>
  <si>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</si>
  <si>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</si>
  <si>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</si>
  <si>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</si>
  <si>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</si>
  <si>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</si>
  <si>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</si>
  <si>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</si>
  <si>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</si>
  <si>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</si>
  <si>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</si>
  <si>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</si>
  <si>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</si>
  <si>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</si>
  <si>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</si>
  <si>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</si>
  <si>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</si>
  <si>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</si>
  <si>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</si>
  <si>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</si>
  <si>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</si>
  <si>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</si>
  <si>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</si>
  <si>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</si>
  <si>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</si>
  <si>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</si>
  <si>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</si>
  <si>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</si>
  <si>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</si>
  <si>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</si>
  <si>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</si>
  <si>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</si>
  <si>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</si>
  <si>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</si>
  <si>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</si>
  <si>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</si>
  <si>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</si>
  <si>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</si>
  <si>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</si>
  <si>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</si>
  <si>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</si>
  <si>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</si>
  <si>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</si>
  <si>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</si>
  <si>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</si>
  <si>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</si>
  <si>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</si>
  <si>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</si>
  <si>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</si>
  <si>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</si>
  <si>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</si>
  <si>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</si>
  <si>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</si>
  <si>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</si>
  <si>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</si>
  <si>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</si>
  <si>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</si>
  <si>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</si>
  <si>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</si>
  <si>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</si>
  <si>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</si>
  <si>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</si>
  <si>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</si>
  <si>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</si>
  <si>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</si>
  <si>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</si>
  <si>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</si>
  <si>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</si>
  <si>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</si>
  <si>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</si>
  <si>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</si>
  <si>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</si>
  <si>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</si>
  <si>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</si>
  <si>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</si>
  <si>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</si>
  <si>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</si>
  <si>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</si>
  <si>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</si>
  <si>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</si>
  <si>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</si>
  <si>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</si>
  <si>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</si>
  <si>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</si>
  <si>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</si>
  <si>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</si>
  <si>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</si>
  <si>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</si>
  <si>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</si>
  <si>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</si>
  <si>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</si>
  <si>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</si>
  <si>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</si>
  <si>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</si>
  <si>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</si>
  <si>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</si>
  <si>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</si>
  <si>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</si>
  <si>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</si>
  <si>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</si>
  <si>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</si>
  <si>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</si>
  <si>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</si>
  <si>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</si>
  <si>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</si>
  <si>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</si>
  <si>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</si>
  <si>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</si>
  <si>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</si>
  <si>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</si>
  <si>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</si>
  <si>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</si>
  <si>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</si>
  <si>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</si>
  <si>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</si>
  <si>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</si>
  <si>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</si>
  <si>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</si>
  <si>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</si>
  <si>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</si>
  <si>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</si>
  <si>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</si>
  <si>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</si>
  <si>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</si>
  <si>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</si>
  <si>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</si>
  <si>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</si>
  <si>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</si>
  <si>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</si>
  <si>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</si>
  <si>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</si>
  <si>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</si>
  <si>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</si>
  <si>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</si>
  <si>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</si>
  <si>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</si>
  <si>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</si>
  <si>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</si>
  <si>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</si>
  <si>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</si>
  <si>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</si>
  <si>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</si>
  <si>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</si>
  <si>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</si>
  <si>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</si>
  <si>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</si>
  <si>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</si>
  <si>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</si>
  <si>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</si>
  <si>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</si>
  <si>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</si>
  <si>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</si>
  <si>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</si>
  <si>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</si>
  <si>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</si>
  <si>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</si>
  <si>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</si>
  <si>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</si>
  <si>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</si>
  <si>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</si>
  <si>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</si>
  <si>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</si>
  <si>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</si>
  <si>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</si>
  <si>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</si>
  <si>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</si>
  <si>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</si>
  <si>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</si>
  <si>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</si>
  <si>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</si>
  <si>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</si>
  <si>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</si>
  <si>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</si>
  <si>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</si>
  <si>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</si>
  <si>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</si>
  <si>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</si>
  <si>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</si>
  <si>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</si>
  <si>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</si>
  <si>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</si>
  <si>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</si>
  <si>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</si>
  <si>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</si>
  <si>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</si>
  <si>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</si>
  <si>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</si>
  <si>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</si>
  <si>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</si>
  <si>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</si>
  <si>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</si>
  <si>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</si>
  <si>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</si>
  <si>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</si>
  <si>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</si>
  <si>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</si>
  <si>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</si>
  <si>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</si>
  <si>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</si>
  <si>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</si>
  <si>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</si>
  <si>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</si>
  <si>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</si>
  <si>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</si>
  <si>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</si>
  <si>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</si>
  <si>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</si>
  <si>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</si>
  <si>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</si>
  <si>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</si>
  <si>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</si>
  <si>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</si>
  <si>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</si>
  <si>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</si>
  <si>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</si>
  <si>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</si>
  <si>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</si>
  <si>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</si>
  <si>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</si>
  <si>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</si>
  <si>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</si>
  <si>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</si>
  <si>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</si>
  <si>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</si>
  <si>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</si>
  <si>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</si>
  <si>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</si>
  <si>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</si>
  <si>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</si>
  <si>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</si>
  <si>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</si>
  <si>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</si>
  <si>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</si>
  <si>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</si>
  <si>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</si>
  <si>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</si>
  <si>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</si>
  <si>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</si>
  <si>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</si>
  <si>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</si>
  <si>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</si>
  <si>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</si>
  <si>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</si>
  <si>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</si>
  <si>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</si>
  <si>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</si>
  <si>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</si>
  <si>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</si>
  <si>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</si>
  <si>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</si>
  <si>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</si>
  <si>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</si>
  <si>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</si>
  <si>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</si>
  <si>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</si>
  <si>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</si>
  <si>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</si>
  <si>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</si>
  <si>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</si>
  <si>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</si>
  <si>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</si>
  <si>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</si>
  <si>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</si>
  <si>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</si>
  <si>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</si>
  <si>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</si>
  <si>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</si>
  <si>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</si>
  <si>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</si>
  <si>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</si>
  <si>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</si>
  <si>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</si>
  <si>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</si>
  <si>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</si>
  <si>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</si>
  <si>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</si>
  <si>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</si>
  <si>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</si>
  <si>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</si>
  <si>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</si>
  <si>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</si>
  <si>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</si>
  <si>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</si>
  <si>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</si>
  <si>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</si>
  <si>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</si>
  <si>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</si>
  <si>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</si>
  <si>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</si>
  <si>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</si>
  <si>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</si>
  <si>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</si>
  <si>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</si>
  <si>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</si>
  <si>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</si>
  <si>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</si>
  <si>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</si>
  <si>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</si>
  <si>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</si>
  <si>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</si>
  <si>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</si>
  <si>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</si>
  <si>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</si>
  <si>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</si>
  <si>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</si>
  <si>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</si>
  <si>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</si>
  <si>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</si>
  <si>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</si>
  <si>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</si>
  <si>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</si>
  <si>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</si>
  <si>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</si>
  <si>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</si>
  <si>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</si>
  <si>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</si>
  <si>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</si>
  <si>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</si>
  <si>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</si>
  <si>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</si>
  <si>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</si>
  <si>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</si>
  <si>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</si>
  <si>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</si>
  <si>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</si>
  <si>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</si>
  <si>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</si>
  <si>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</si>
  <si>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</si>
  <si>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</si>
  <si>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</si>
  <si>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</si>
  <si>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</si>
  <si>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</si>
  <si>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</si>
  <si>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</si>
  <si>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</si>
  <si>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</si>
  <si>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</si>
  <si>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</si>
  <si>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</si>
  <si>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</si>
  <si>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</si>
  <si>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</si>
  <si>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</si>
  <si>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</si>
  <si>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</si>
  <si>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</si>
  <si>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</si>
  <si>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</si>
  <si>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</si>
  <si>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</si>
  <si>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</si>
  <si>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</si>
  <si>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</si>
  <si>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</si>
  <si>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</si>
  <si>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</si>
  <si>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</si>
  <si>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</si>
  <si>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</si>
  <si>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</si>
  <si>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</si>
  <si>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</si>
  <si>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</si>
  <si>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</si>
  <si>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</si>
  <si>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</si>
  <si>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</si>
  <si>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</si>
  <si>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</si>
  <si>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</si>
  <si>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</si>
  <si>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</si>
  <si>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</si>
  <si>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</si>
  <si>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</si>
  <si>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</si>
  <si>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</si>
  <si>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</si>
  <si>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</si>
  <si>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</si>
  <si>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</si>
  <si>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</si>
  <si>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</si>
  <si>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</si>
  <si>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</si>
  <si>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</si>
  <si>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</si>
  <si>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</si>
  <si>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</si>
  <si>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</si>
  <si>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</si>
  <si>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</si>
  <si>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</si>
  <si>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</si>
  <si>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</si>
  <si>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</si>
  <si>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</si>
  <si>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</si>
  <si>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</si>
  <si>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</si>
  <si>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</si>
  <si>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</si>
  <si>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</si>
  <si>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</si>
  <si>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</si>
  <si>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</si>
  <si>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</si>
  <si>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</si>
  <si>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</si>
  <si>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</si>
  <si>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</si>
  <si>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</si>
  <si>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</si>
  <si>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</si>
  <si>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</si>
  <si>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</si>
  <si>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</si>
  <si>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</si>
  <si>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</si>
  <si>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</si>
  <si>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</si>
  <si>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</si>
  <si>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</si>
  <si>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</si>
  <si>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</si>
  <si>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</si>
  <si>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</si>
  <si>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</si>
  <si>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</si>
  <si>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</si>
  <si>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</si>
  <si>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</si>
  <si>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</si>
  <si>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</si>
  <si>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</si>
  <si>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</si>
  <si>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</si>
  <si>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</si>
  <si>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</si>
  <si>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</si>
  <si>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</si>
  <si>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</si>
  <si>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</si>
  <si>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</si>
  <si>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</si>
  <si>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</si>
  <si>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</si>
  <si>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</si>
  <si>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</si>
  <si>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</si>
  <si>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</si>
  <si>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</si>
  <si>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</si>
  <si>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</si>
  <si>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</si>
  <si>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</si>
  <si>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</si>
  <si>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</si>
  <si>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</si>
  <si>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</si>
  <si>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</si>
  <si>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</si>
  <si>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</si>
  <si>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</si>
  <si>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</si>
  <si>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</si>
  <si>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</si>
  <si>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</si>
  <si>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</si>
  <si>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</si>
  <si>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</si>
  <si>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</si>
  <si>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</si>
  <si>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</si>
  <si>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</si>
  <si>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</si>
  <si>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</si>
  <si>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</si>
  <si>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</si>
  <si>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</si>
  <si>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</si>
  <si>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</si>
  <si>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</si>
  <si>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</si>
  <si>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</si>
  <si>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</si>
  <si>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</si>
  <si>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</si>
  <si>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</si>
  <si>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</si>
  <si>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</si>
  <si>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</si>
  <si>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</si>
  <si>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</si>
  <si>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</si>
  <si>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</si>
  <si>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</si>
  <si>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</si>
  <si>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</si>
  <si>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</si>
  <si>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</si>
  <si>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</si>
  <si>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</si>
  <si>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</si>
  <si>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</si>
  <si>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</si>
  <si>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</si>
  <si>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</si>
  <si>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</si>
  <si>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</si>
  <si>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</si>
  <si>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</si>
  <si>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</si>
  <si>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</si>
  <si>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</si>
  <si>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</si>
  <si>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</si>
  <si>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</si>
  <si>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</si>
  <si>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</si>
  <si>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</si>
  <si>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</si>
  <si>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</si>
  <si>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</si>
  <si>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</si>
  <si>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</si>
  <si>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</si>
  <si>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</si>
  <si>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</si>
  <si>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</si>
  <si>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</si>
  <si>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</si>
  <si>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</si>
  <si>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</si>
  <si>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</si>
  <si>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</si>
  <si>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</si>
  <si>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</si>
  <si>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</si>
  <si>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</si>
  <si>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</si>
  <si>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</si>
  <si>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</si>
  <si>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</si>
  <si>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</si>
  <si>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</si>
  <si>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</si>
  <si>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</si>
  <si>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</si>
  <si>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</si>
  <si>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</si>
  <si>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</si>
  <si>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</si>
  <si>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</si>
  <si>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</si>
  <si>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</si>
  <si>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</si>
  <si>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</si>
  <si>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</si>
  <si>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</si>
  <si>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</si>
  <si>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</si>
  <si>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</si>
  <si>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</si>
  <si>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</si>
  <si>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</si>
  <si>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</si>
  <si>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</si>
  <si>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</si>
  <si>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</si>
  <si>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</si>
  <si>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</si>
  <si>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</si>
  <si>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</si>
  <si>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</si>
  <si>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</si>
  <si>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</si>
  <si>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</si>
  <si>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</si>
  <si>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</si>
  <si>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</si>
  <si>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</si>
  <si>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</si>
  <si>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</si>
  <si>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</si>
  <si>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</si>
  <si>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</si>
  <si>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</si>
  <si>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</si>
  <si>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</si>
  <si>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</si>
  <si>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</si>
  <si>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</si>
  <si>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</si>
  <si>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</si>
  <si>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</si>
  <si>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</si>
  <si>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</si>
  <si>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</si>
  <si>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</si>
  <si>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</si>
  <si>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</si>
  <si>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</si>
  <si>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</si>
  <si>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</si>
  <si>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</si>
  <si>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</si>
  <si>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</si>
  <si>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</si>
  <si>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</si>
  <si>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</si>
  <si>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</si>
  <si>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</si>
  <si>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</si>
  <si>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</si>
  <si>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</si>
  <si>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</si>
  <si>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</si>
  <si>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</si>
  <si>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</si>
  <si>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</si>
  <si>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</si>
  <si>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</si>
  <si>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</si>
  <si>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</si>
  <si>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</si>
  <si>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</si>
  <si>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</si>
  <si>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</si>
  <si>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</si>
  <si>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</si>
  <si>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</si>
  <si>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</si>
  <si>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</si>
  <si>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</si>
  <si>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</si>
  <si>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</si>
  <si>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</si>
  <si>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</si>
  <si>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</si>
  <si>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</si>
  <si>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</si>
  <si>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</si>
  <si>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</si>
  <si>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</si>
  <si>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</si>
  <si>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</si>
  <si>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</si>
  <si>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</si>
  <si>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</si>
  <si>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</si>
  <si>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</si>
  <si>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</si>
  <si>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</si>
  <si>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</si>
  <si>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</si>
  <si>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</si>
  <si>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</si>
  <si>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</si>
  <si>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</si>
  <si>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</si>
  <si>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</si>
  <si>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</si>
  <si>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</si>
  <si>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</si>
  <si>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</si>
  <si>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</si>
  <si>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</si>
  <si>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</si>
  <si>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</si>
  <si>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</si>
  <si>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</si>
  <si>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</si>
  <si>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</si>
  <si>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</si>
  <si>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</si>
  <si>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</si>
  <si>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</si>
  <si>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</si>
  <si>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</si>
  <si>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</si>
  <si>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</si>
  <si>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</si>
  <si>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</si>
  <si>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</si>
  <si>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</si>
  <si>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</si>
  <si>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</si>
  <si>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</si>
  <si>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</si>
  <si>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</si>
  <si>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</si>
  <si>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</si>
  <si>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</si>
  <si>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</si>
  <si>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</si>
  <si>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</si>
  <si>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</si>
  <si>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</si>
  <si>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</si>
  <si>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</si>
  <si>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</si>
  <si>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</si>
  <si>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</si>
  <si>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</si>
  <si>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</si>
  <si>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</si>
  <si>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</si>
  <si>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</si>
  <si>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</si>
  <si>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</si>
  <si>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</si>
  <si>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</si>
  <si>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</si>
  <si>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</si>
  <si>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</si>
  <si>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</si>
  <si>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</si>
  <si>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</si>
  <si>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</si>
  <si>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</si>
  <si>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</si>
  <si>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</si>
  <si>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</si>
  <si>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</si>
  <si>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</si>
  <si>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</si>
  <si>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</si>
  <si>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</si>
  <si>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</si>
  <si>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</si>
  <si>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</si>
  <si>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</si>
  <si>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</si>
  <si>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</si>
  <si>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</si>
  <si>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</si>
  <si>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</si>
  <si>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</si>
  <si>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</si>
  <si>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</si>
  <si>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</si>
  <si>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</si>
  <si>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</si>
  <si>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</si>
  <si>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</si>
  <si>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</si>
  <si>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</si>
  <si>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</si>
  <si>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</si>
  <si>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</si>
  <si>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</si>
  <si>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</si>
  <si>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</si>
  <si>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</si>
  <si>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</si>
  <si>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</si>
  <si>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</si>
  <si>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</si>
  <si>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</si>
  <si>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</si>
  <si>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</si>
  <si>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</si>
  <si>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</si>
  <si>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</si>
  <si>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</si>
  <si>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</si>
  <si>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</si>
  <si>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</si>
  <si>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</si>
  <si>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</si>
  <si>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</si>
  <si>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</si>
  <si>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</si>
  <si>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</si>
  <si>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</si>
  <si>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</si>
  <si>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</si>
  <si>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</si>
  <si>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</si>
  <si>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</si>
  <si>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</si>
  <si>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</si>
  <si>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</si>
  <si>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</si>
  <si>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</si>
  <si>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</si>
  <si>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</si>
  <si>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</si>
  <si>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</si>
  <si>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</si>
  <si>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</si>
  <si>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</si>
  <si>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</si>
  <si>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</si>
  <si>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</si>
  <si>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</si>
  <si>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</si>
  <si>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</si>
  <si>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</si>
  <si>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</si>
  <si>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</si>
  <si>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</si>
  <si>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</si>
  <si>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</si>
  <si>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</si>
  <si>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</si>
  <si>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</si>
  <si>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</si>
  <si>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</si>
  <si>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</si>
  <si>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</si>
  <si>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</si>
  <si>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</si>
  <si>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</si>
  <si>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</si>
  <si>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</si>
  <si>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</si>
  <si>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</si>
  <si>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</si>
  <si>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</si>
  <si>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</si>
  <si>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</si>
  <si>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</si>
  <si>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</si>
  <si>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</si>
  <si>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</si>
  <si>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</si>
  <si>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</si>
  <si>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</si>
  <si>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</si>
  <si>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</si>
  <si>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</si>
  <si>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</si>
  <si>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</si>
  <si>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</si>
  <si>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</si>
  <si>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</si>
  <si>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</si>
  <si>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</si>
  <si>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</si>
  <si>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</si>
  <si>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</si>
  <si>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</si>
  <si>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</si>
  <si>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</si>
  <si>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</si>
  <si>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</si>
  <si>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</si>
  <si>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</si>
  <si>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</si>
  <si>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</si>
  <si>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</si>
  <si>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</si>
  <si>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</si>
  <si>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</si>
  <si>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</si>
  <si>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</si>
  <si>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</si>
  <si>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</si>
  <si>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</si>
  <si>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</si>
  <si>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</si>
  <si>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</si>
  <si>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</si>
  <si>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</si>
  <si>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</si>
  <si>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</si>
  <si>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</si>
  <si>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</si>
  <si>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</si>
  <si>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</si>
  <si>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</si>
  <si>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</si>
  <si>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</si>
  <si>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</si>
  <si>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</si>
  <si>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</si>
  <si>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</si>
  <si>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</si>
  <si>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</si>
  <si>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</si>
  <si>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</si>
  <si>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</si>
  <si>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</si>
  <si>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</si>
  <si>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</si>
  <si>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</si>
  <si>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</si>
  <si>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</si>
  <si>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</si>
  <si>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</si>
  <si>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</si>
  <si>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</si>
  <si>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</si>
  <si>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</si>
  <si>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</si>
  <si>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</si>
  <si>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</si>
  <si>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</si>
  <si>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</si>
  <si>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</si>
  <si>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</si>
  <si>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</si>
  <si>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</si>
  <si>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</si>
  <si>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</si>
  <si>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</si>
  <si>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</si>
  <si>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</si>
  <si>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</si>
  <si>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</si>
  <si>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</si>
  <si>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</si>
  <si>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</si>
  <si>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</si>
  <si>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</si>
  <si>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</si>
  <si>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</si>
  <si>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</si>
  <si>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</si>
  <si>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</si>
  <si>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</si>
  <si>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</si>
  <si>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</si>
  <si>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</si>
  <si>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</si>
  <si>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</si>
  <si>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</si>
  <si>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</si>
  <si>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</si>
  <si>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</si>
  <si>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</si>
  <si>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</si>
  <si>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</si>
  <si>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</si>
  <si>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</si>
  <si>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</si>
  <si>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</si>
  <si>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</si>
  <si>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</si>
  <si>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</si>
  <si>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</si>
  <si>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</si>
  <si>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</si>
  <si>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</si>
  <si>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</si>
  <si>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</si>
  <si>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</si>
  <si>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</si>
  <si>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</si>
  <si>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</si>
  <si>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</si>
  <si>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</si>
  <si>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</si>
  <si>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</si>
  <si>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</si>
  <si>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</si>
  <si>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</si>
  <si>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</si>
  <si>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</si>
  <si>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</si>
  <si>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</si>
  <si>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</si>
  <si>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</si>
  <si>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</si>
  <si>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</si>
  <si>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</si>
  <si>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</si>
  <si>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</si>
  <si>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</si>
  <si>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</si>
  <si>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</si>
  <si>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</si>
  <si>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</si>
  <si>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</si>
  <si>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</si>
  <si>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</si>
  <si>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</si>
  <si>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</si>
  <si>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</si>
  <si>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</si>
  <si>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</si>
  <si>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</si>
  <si>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</si>
  <si>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</si>
  <si>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</si>
  <si>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</si>
  <si>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</si>
  <si>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</si>
  <si>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</si>
  <si>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</si>
  <si>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</si>
  <si>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</si>
  <si>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</si>
  <si>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</si>
  <si>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</si>
  <si>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</si>
  <si>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</si>
  <si>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</si>
  <si>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</si>
  <si>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</si>
  <si>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</si>
  <si>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</si>
  <si>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</si>
  <si>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</si>
  <si>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</si>
  <si>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</si>
  <si>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</si>
  <si>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</si>
  <si>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</si>
  <si>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</si>
  <si>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</si>
  <si>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</si>
  <si>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</si>
  <si>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</si>
  <si>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</si>
  <si>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</si>
  <si>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</si>
  <si>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</si>
  <si>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</si>
  <si>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</si>
  <si>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</si>
  <si>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</si>
  <si>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</si>
  <si>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</si>
  <si>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</si>
  <si>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</si>
  <si>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</si>
  <si>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</si>
  <si>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</si>
  <si>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</si>
  <si>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</si>
  <si>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</si>
  <si>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</si>
  <si>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</si>
  <si>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</si>
  <si>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</si>
  <si>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</si>
  <si>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</si>
  <si>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</si>
  <si>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</si>
  <si>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</si>
  <si>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</si>
  <si>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</si>
  <si>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</si>
  <si>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</si>
  <si>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</si>
  <si>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</si>
  <si>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</si>
  <si>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</si>
  <si>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</si>
  <si>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</si>
  <si>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</si>
  <si>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</si>
  <si>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</si>
  <si>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</si>
  <si>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</si>
  <si>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</si>
  <si>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</si>
  <si>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</si>
  <si>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</si>
  <si>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</si>
  <si>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</si>
  <si>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</si>
  <si>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</si>
  <si>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</si>
  <si>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</si>
  <si>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</si>
  <si>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</si>
  <si>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</si>
  <si>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</si>
  <si>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</si>
  <si>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</si>
  <si>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</si>
  <si>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</si>
  <si>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</si>
  <si>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</si>
  <si>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</si>
  <si>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</si>
  <si>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</si>
  <si>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</si>
  <si>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</si>
  <si>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</si>
  <si>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</si>
  <si>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</si>
  <si>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</si>
  <si>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</si>
  <si>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</si>
  <si>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</si>
  <si>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</si>
  <si>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</si>
  <si>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</si>
  <si>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</si>
  <si>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</si>
  <si>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</si>
  <si>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</si>
  <si>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</si>
  <si>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</si>
  <si>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</si>
  <si>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</si>
  <si>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</si>
  <si>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</si>
  <si>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</si>
  <si>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</si>
  <si>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</si>
  <si>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</si>
  <si>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</si>
  <si>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</si>
  <si>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</si>
  <si>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</si>
  <si>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</si>
  <si>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</si>
  <si>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</si>
  <si>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</si>
  <si>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</si>
  <si>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</si>
  <si>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</si>
  <si>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</si>
  <si>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</si>
  <si>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</si>
  <si>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</si>
  <si>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</si>
  <si>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</si>
  <si>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</si>
  <si>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</si>
  <si>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</si>
  <si>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</si>
  <si>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</si>
  <si>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</si>
  <si>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</si>
  <si>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</si>
  <si>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</si>
  <si>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</si>
  <si>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</si>
  <si>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</si>
  <si>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</si>
  <si>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</si>
  <si>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</si>
  <si>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</si>
  <si>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</si>
  <si>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</si>
  <si>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</si>
  <si>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</si>
  <si>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</si>
  <si>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</si>
  <si>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</si>
  <si>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</si>
  <si>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</si>
  <si>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</si>
  <si>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</si>
  <si>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</si>
  <si>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</si>
  <si>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</si>
  <si>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</si>
  <si>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</si>
  <si>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</si>
  <si>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</si>
  <si>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</si>
  <si>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</si>
  <si>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</si>
  <si>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</si>
  <si>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</si>
  <si>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</si>
  <si>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</si>
  <si>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</si>
  <si>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</si>
  <si>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</si>
  <si>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</si>
  <si>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</si>
  <si>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</si>
  <si>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</si>
  <si>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</si>
  <si>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</si>
  <si>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</si>
  <si>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</si>
  <si>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</si>
  <si>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</si>
  <si>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</si>
  <si>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</si>
  <si>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</si>
  <si>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</si>
  <si>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</si>
  <si>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</si>
  <si>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</si>
  <si>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</si>
  <si>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</si>
  <si>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</si>
  <si>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</si>
  <si>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</si>
  <si>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</si>
  <si>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</si>
  <si>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</si>
  <si>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</si>
  <si>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</si>
  <si>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</si>
  <si>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</si>
  <si>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</si>
  <si>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</si>
  <si>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</si>
  <si>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</si>
  <si>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</si>
  <si>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</si>
  <si>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</si>
  <si>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</si>
  <si>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</si>
  <si>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</si>
  <si>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</si>
  <si>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</si>
  <si>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</si>
  <si>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</si>
  <si>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</si>
  <si>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</si>
  <si>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</si>
  <si>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</si>
  <si>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</si>
  <si>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</si>
  <si>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</si>
  <si>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</si>
  <si>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</si>
  <si>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</si>
  <si>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</si>
  <si>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</si>
  <si>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</si>
  <si>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</si>
  <si>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</si>
  <si>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</si>
  <si>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</si>
  <si>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</si>
  <si>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</si>
  <si>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</si>
  <si>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</si>
  <si>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</si>
  <si>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</si>
  <si>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</si>
  <si>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</si>
  <si>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</si>
  <si>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</si>
  <si>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</si>
  <si>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</si>
  <si>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</si>
  <si>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</si>
  <si>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</si>
  <si>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</si>
  <si>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</si>
  <si>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</si>
  <si>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</si>
  <si>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</si>
  <si>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</si>
  <si>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</si>
  <si>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</si>
  <si>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</si>
  <si>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</si>
  <si>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</si>
  <si>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</si>
  <si>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</si>
  <si>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</si>
  <si>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</si>
  <si>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</si>
  <si>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</si>
  <si>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</si>
  <si>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</si>
  <si>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</si>
  <si>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</si>
  <si>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</si>
  <si>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</si>
  <si>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</si>
  <si>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</si>
  <si>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</si>
  <si>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</si>
  <si>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</si>
  <si>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</si>
  <si>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</si>
  <si>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</si>
  <si>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</si>
  <si>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</si>
  <si>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</si>
  <si>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</si>
  <si>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</si>
  <si>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</si>
  <si>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</si>
  <si>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</si>
  <si>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</si>
  <si>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</si>
  <si>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</si>
  <si>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</si>
  <si>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</si>
  <si>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</si>
  <si>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</si>
  <si>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</si>
  <si>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</si>
  <si>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</si>
  <si>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</si>
  <si>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</si>
  <si>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</si>
  <si>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</si>
  <si>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</si>
  <si>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</si>
  <si>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</si>
  <si>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</si>
  <si>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</si>
  <si>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</si>
  <si>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</si>
  <si>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</si>
  <si>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</si>
  <si>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</si>
  <si>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</si>
  <si>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</si>
  <si>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</si>
  <si>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</si>
  <si>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</si>
  <si>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</si>
  <si>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</si>
  <si>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</si>
  <si>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</si>
  <si>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</si>
  <si>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</si>
  <si>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</si>
  <si>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</si>
  <si>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</si>
  <si>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</si>
  <si>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</si>
  <si>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</si>
  <si>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</si>
  <si>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</si>
  <si>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</si>
  <si>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</si>
  <si>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</si>
  <si>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</si>
  <si>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</si>
  <si>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</si>
  <si>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</si>
  <si>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</si>
  <si>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</si>
  <si>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</si>
  <si>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</si>
  <si>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</si>
  <si>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</si>
  <si>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</si>
  <si>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</si>
  <si>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</si>
  <si>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</si>
  <si>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</si>
  <si>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</si>
  <si>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</si>
  <si>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</si>
  <si>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</si>
  <si>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</si>
  <si>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</si>
  <si>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</si>
  <si>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</si>
  <si>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</si>
  <si>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</si>
  <si>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</si>
  <si>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</si>
  <si>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</si>
  <si>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</si>
  <si>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</si>
  <si>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</si>
  <si>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</si>
  <si>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</si>
  <si>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</si>
  <si>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</si>
  <si>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</si>
  <si>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</si>
  <si>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</si>
  <si>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</si>
  <si>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</si>
  <si>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</si>
  <si>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</si>
  <si>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</si>
  <si>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</si>
  <si>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</si>
  <si>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</si>
  <si>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</si>
  <si>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</si>
  <si>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</si>
  <si>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</si>
  <si>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</si>
  <si>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</si>
  <si>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</si>
  <si>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</si>
  <si>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</si>
  <si>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</si>
  <si>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</si>
  <si>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</si>
  <si>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</si>
  <si>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</si>
  <si>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</si>
  <si>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</si>
  <si>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</si>
  <si>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</si>
  <si>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</si>
  <si>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</si>
  <si>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</si>
  <si>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</si>
  <si>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</si>
  <si>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</si>
  <si>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</si>
  <si>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</si>
  <si>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</si>
  <si>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</si>
  <si>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</si>
  <si>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</si>
  <si>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</si>
  <si>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</si>
  <si>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</si>
  <si>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</si>
  <si>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</si>
  <si>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</si>
  <si>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</si>
  <si>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</si>
  <si>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</si>
  <si>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</si>
  <si>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</si>
  <si>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</si>
  <si>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</si>
  <si>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</si>
  <si>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</si>
  <si>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</si>
  <si>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</si>
  <si>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</si>
  <si>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</si>
  <si>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</si>
  <si>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</si>
  <si>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</si>
  <si>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</si>
  <si>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</si>
  <si>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</si>
  <si>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</si>
  <si>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</si>
  <si>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</si>
  <si>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</si>
  <si>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</si>
  <si>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</si>
  <si>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</si>
  <si>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</si>
  <si>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</si>
  <si>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</si>
  <si>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</si>
  <si>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</si>
  <si>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</si>
  <si>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</si>
  <si>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</si>
  <si>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</si>
  <si>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</si>
  <si>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</si>
  <si>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</si>
  <si>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</si>
  <si>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</si>
  <si>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</si>
  <si>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</si>
  <si>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</si>
  <si>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</si>
  <si>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</si>
  <si>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</si>
  <si>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</si>
  <si>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</si>
  <si>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</si>
  <si>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</si>
  <si>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</si>
  <si>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</si>
  <si>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</si>
  <si>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</si>
  <si>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</si>
  <si>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</si>
  <si>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</si>
  <si>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</si>
  <si>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</si>
  <si>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</si>
  <si>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</si>
  <si>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</si>
  <si>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</si>
  <si>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</si>
  <si>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</si>
  <si>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</si>
  <si>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</si>
  <si>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</si>
  <si>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</si>
  <si>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</si>
  <si>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</si>
  <si>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</si>
  <si>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</si>
  <si>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</si>
  <si>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</si>
  <si>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</si>
  <si>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</si>
  <si>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</si>
  <si>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</si>
  <si>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</si>
  <si>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</si>
  <si>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</si>
  <si>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</si>
  <si>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</si>
  <si>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</si>
  <si>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</si>
  <si>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</si>
  <si>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</si>
  <si>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</si>
  <si>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</si>
  <si>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</si>
  <si>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</si>
  <si>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</si>
  <si>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</si>
  <si>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</si>
  <si>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</si>
  <si>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</si>
  <si>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</si>
  <si>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</si>
  <si>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</si>
  <si>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</si>
  <si>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</si>
  <si>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</si>
  <si>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</si>
  <si>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</si>
  <si>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</si>
  <si>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</si>
  <si>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</si>
  <si>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</si>
  <si>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</si>
  <si>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</si>
  <si>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</si>
  <si>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</si>
  <si>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</si>
  <si>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</si>
  <si>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</si>
  <si>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</si>
  <si>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</si>
  <si>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</si>
  <si>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</si>
  <si>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</si>
  <si>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</si>
  <si>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</si>
  <si>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</si>
  <si>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</si>
  <si>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</si>
  <si>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</si>
  <si>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</si>
  <si>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</si>
  <si>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</si>
  <si>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</si>
  <si>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</si>
  <si>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</si>
  <si>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</si>
  <si>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</si>
  <si>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</si>
  <si>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</si>
  <si>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</si>
  <si>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</si>
  <si>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</si>
  <si>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</si>
  <si>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</si>
  <si>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</si>
  <si>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</si>
  <si>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</si>
  <si>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</si>
  <si>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</si>
  <si>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</si>
  <si>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</si>
  <si>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</si>
  <si>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</si>
  <si>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</si>
  <si>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</si>
  <si>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</si>
  <si>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</si>
  <si>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</si>
  <si>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</si>
  <si>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</si>
  <si>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</si>
  <si>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</si>
  <si>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</si>
  <si>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</si>
  <si>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</si>
  <si>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</si>
  <si>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</si>
  <si>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</si>
  <si>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</si>
  <si>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</si>
  <si>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</si>
  <si>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</si>
  <si>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</si>
  <si>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</si>
  <si>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</si>
  <si>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</si>
  <si>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</si>
  <si>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</si>
  <si>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</si>
  <si>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</si>
  <si>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</si>
  <si>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</si>
  <si>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</si>
  <si>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</si>
  <si>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</si>
  <si>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</si>
  <si>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</si>
  <si>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</si>
  <si>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</si>
  <si>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</si>
  <si>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</si>
  <si>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</si>
  <si>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</si>
  <si>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</si>
  <si>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</si>
  <si>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</si>
  <si>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</si>
  <si>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</si>
  <si>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</si>
  <si>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</si>
  <si>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</si>
  <si>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</si>
  <si>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</si>
  <si>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</si>
  <si>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</si>
  <si>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</si>
  <si>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</si>
  <si>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</si>
  <si>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</si>
  <si>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</si>
  <si>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</si>
  <si>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</si>
  <si>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</si>
  <si>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</si>
  <si>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</si>
  <si>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</si>
  <si>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</si>
  <si>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</si>
  <si>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</si>
  <si>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</si>
  <si>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</si>
  <si>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</si>
  <si>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</si>
  <si>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</si>
  <si>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</si>
  <si>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</si>
  <si>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</si>
  <si>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</si>
  <si>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</si>
  <si>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</si>
  <si>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</si>
  <si>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</si>
  <si>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</si>
  <si>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</si>
  <si>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</si>
  <si>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</si>
  <si>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</si>
  <si>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</si>
  <si>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</si>
  <si>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</si>
  <si>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</si>
  <si>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</si>
  <si>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</si>
  <si>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</si>
  <si>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</si>
  <si>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</si>
  <si>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</si>
  <si>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</si>
  <si>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</si>
  <si>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</si>
  <si>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</si>
  <si>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</si>
  <si>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</si>
  <si>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</si>
  <si>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</si>
  <si>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</si>
  <si>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</si>
  <si>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</si>
  <si>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</si>
  <si>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</si>
  <si>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</si>
  <si>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</si>
  <si>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</si>
  <si>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</si>
  <si>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</si>
  <si>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</si>
  <si>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</si>
  <si>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</si>
  <si>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</si>
  <si>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</si>
  <si>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</si>
  <si>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</si>
  <si>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</si>
  <si>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</si>
  <si>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</si>
  <si>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</si>
  <si>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</si>
  <si>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</si>
  <si>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</si>
  <si>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</si>
  <si>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</si>
  <si>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</si>
  <si>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</si>
  <si>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</si>
  <si>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</si>
  <si>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</si>
  <si>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</si>
  <si>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</si>
  <si>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</si>
  <si>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</si>
  <si>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</si>
  <si>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</si>
  <si>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</si>
  <si>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</si>
  <si>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</si>
  <si>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</si>
  <si>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</si>
  <si>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</si>
  <si>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</si>
  <si>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</si>
  <si>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</si>
  <si>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</si>
  <si>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</si>
  <si>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</si>
  <si>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</si>
  <si>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</si>
  <si>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</si>
  <si>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</si>
  <si>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</si>
  <si>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</si>
  <si>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</si>
  <si>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</si>
  <si>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</si>
  <si>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</si>
  <si>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</si>
  <si>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</si>
  <si>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</si>
  <si>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</si>
  <si>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</si>
  <si>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</si>
  <si>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</si>
  <si>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</si>
  <si>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</si>
  <si>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</si>
  <si>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</si>
  <si>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</si>
  <si>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</si>
  <si>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</si>
  <si>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</si>
  <si>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</si>
  <si>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</si>
  <si>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</si>
  <si>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</si>
  <si>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</si>
  <si>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</si>
  <si>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</si>
  <si>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</si>
  <si>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</si>
  <si>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</si>
  <si>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</si>
  <si>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</si>
  <si>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</si>
  <si>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</si>
  <si>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</si>
  <si>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</si>
  <si>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</si>
  <si>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</si>
  <si>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</si>
  <si>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</si>
  <si>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</si>
  <si>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</si>
  <si>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</si>
  <si>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</si>
  <si>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</si>
  <si>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</si>
  <si>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</si>
  <si>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</si>
  <si>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</si>
  <si>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</si>
  <si>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</si>
  <si>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</si>
  <si>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</si>
  <si>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</si>
  <si>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</si>
  <si>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</si>
  <si>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</si>
  <si>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</si>
  <si>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</si>
  <si>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</si>
  <si>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</si>
  <si>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</si>
  <si>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</si>
  <si>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</si>
  <si>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</si>
  <si>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</si>
  <si>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</si>
  <si>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</si>
  <si>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</si>
  <si>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</si>
  <si>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</si>
  <si>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</si>
  <si>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</si>
  <si>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</si>
  <si>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</si>
  <si>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</si>
  <si>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</si>
  <si>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</si>
  <si>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</si>
  <si>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</si>
  <si>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</si>
  <si>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</si>
  <si>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</si>
  <si>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</si>
  <si>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</si>
  <si>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</si>
  <si>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</si>
  <si>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</si>
  <si>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</si>
  <si>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</si>
  <si>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</si>
  <si>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</si>
  <si>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</si>
  <si>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</si>
  <si>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</si>
  <si>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</si>
  <si>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</si>
  <si>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</si>
  <si>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</si>
  <si>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</si>
  <si>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</si>
  <si>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</si>
  <si>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</si>
  <si>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</si>
  <si>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</si>
  <si>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</si>
  <si>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</si>
  <si>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</si>
  <si>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</si>
  <si>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</si>
  <si>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</si>
  <si>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</si>
  <si>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</si>
  <si>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</si>
  <si>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</si>
  <si>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</si>
  <si>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</si>
  <si>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</si>
  <si>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</si>
  <si>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</si>
  <si>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</si>
  <si>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</si>
  <si>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</si>
  <si>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</si>
  <si>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</si>
  <si>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</si>
  <si>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</si>
  <si>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</si>
  <si>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</si>
  <si>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</si>
  <si>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</si>
  <si>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</si>
  <si>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</si>
  <si>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</si>
  <si>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</si>
  <si>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</si>
  <si>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</si>
  <si>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</si>
  <si>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</si>
  <si>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</si>
  <si>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</si>
  <si>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</si>
  <si>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</si>
  <si>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</si>
  <si>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</si>
  <si>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</si>
  <si>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</si>
  <si>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</si>
  <si>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</si>
  <si>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</si>
  <si>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</si>
  <si>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</si>
  <si>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</si>
  <si>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</si>
  <si>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</si>
  <si>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</si>
  <si>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</si>
  <si>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</si>
  <si>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</si>
  <si>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</si>
  <si>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</si>
  <si>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</si>
  <si>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</si>
  <si>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</si>
  <si>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</si>
  <si>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</si>
  <si>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</si>
  <si>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</si>
  <si>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</si>
  <si>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</si>
  <si>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</si>
  <si>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</si>
  <si>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</si>
  <si>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</si>
  <si>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</si>
  <si>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</si>
  <si>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</si>
  <si>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</si>
  <si>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</si>
  <si>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</si>
  <si>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</si>
  <si>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</si>
  <si>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</si>
  <si>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</si>
  <si>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</si>
  <si>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</si>
  <si>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</si>
  <si>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</si>
  <si>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</si>
  <si>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</si>
  <si>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</si>
  <si>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</si>
  <si>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</si>
  <si>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</si>
  <si>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</si>
  <si>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</si>
  <si>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</si>
  <si>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</si>
  <si>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</si>
  <si>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</si>
  <si>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</si>
  <si>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</si>
  <si>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</si>
  <si>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</si>
  <si>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</si>
  <si>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</si>
  <si>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</si>
  <si>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</si>
  <si>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</si>
  <si>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</si>
  <si>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</si>
  <si>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</si>
  <si>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</si>
  <si>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</si>
  <si>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</si>
  <si>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</si>
  <si>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</si>
  <si>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</si>
  <si>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</si>
  <si>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</si>
  <si>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</si>
  <si>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</si>
  <si>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</si>
  <si>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</si>
  <si>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</si>
  <si>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</si>
  <si>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</si>
  <si>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</si>
  <si>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</si>
  <si>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</si>
  <si>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</si>
  <si>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</si>
  <si>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</si>
  <si>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</si>
  <si>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</si>
  <si>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</si>
  <si>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</si>
  <si>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</si>
  <si>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</si>
  <si>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</si>
  <si>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</si>
  <si>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</si>
  <si>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</si>
  <si>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</si>
  <si>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</si>
  <si>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</si>
  <si>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</si>
  <si>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</si>
  <si>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</si>
  <si>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</si>
  <si>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</si>
  <si>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</si>
  <si>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</si>
  <si>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</si>
  <si>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</si>
  <si>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</si>
  <si>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</si>
  <si>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</si>
  <si>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</si>
  <si>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</si>
  <si>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</si>
  <si>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</si>
  <si>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</si>
  <si>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</si>
  <si>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</si>
  <si>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</si>
  <si>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</si>
  <si>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</si>
  <si>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</si>
  <si>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</si>
  <si>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</si>
  <si>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</si>
  <si>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</si>
  <si>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</si>
  <si>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</si>
  <si>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</si>
  <si>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</si>
  <si>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</si>
  <si>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</si>
  <si>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</si>
  <si>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</si>
  <si>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</si>
  <si>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</si>
  <si>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</si>
  <si>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</si>
  <si>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</si>
  <si>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</si>
  <si>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</si>
  <si>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</si>
  <si>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</si>
  <si>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</si>
  <si>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</si>
  <si>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</si>
  <si>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</si>
  <si>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</si>
  <si>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</si>
  <si>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</si>
  <si>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</si>
  <si>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</si>
  <si>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</si>
  <si>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</si>
  <si>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</si>
  <si>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</si>
  <si>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</si>
  <si>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</si>
  <si>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</si>
  <si>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</si>
  <si>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</si>
  <si>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</si>
  <si>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</si>
  <si>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</si>
  <si>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</si>
  <si>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</si>
  <si>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</si>
  <si>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</si>
  <si>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</si>
  <si>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</si>
  <si>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</si>
  <si>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</si>
  <si>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</si>
  <si>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</si>
  <si>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</si>
  <si>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</si>
  <si>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</si>
  <si>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</si>
  <si>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</si>
  <si>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</si>
  <si>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</si>
  <si>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</si>
  <si>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</si>
  <si>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</si>
  <si>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</si>
  <si>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</si>
  <si>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</si>
  <si>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</si>
  <si>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</si>
  <si>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</si>
  <si>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</si>
  <si>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</si>
  <si>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</si>
  <si>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</si>
  <si>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</si>
  <si>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</si>
  <si>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</si>
  <si>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</si>
  <si>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</si>
  <si>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</si>
  <si>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</si>
  <si>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</si>
  <si>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</si>
  <si>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</si>
  <si>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</si>
  <si>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</si>
  <si>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</si>
  <si>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</si>
  <si>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</si>
  <si>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</si>
  <si>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</si>
  <si>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</si>
  <si>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</si>
  <si>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</si>
  <si>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</si>
  <si>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</si>
  <si>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</si>
  <si>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</si>
  <si>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</si>
  <si>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</si>
  <si>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</si>
  <si>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</si>
  <si>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</si>
  <si>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</si>
  <si>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</si>
  <si>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</si>
  <si>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</si>
  <si>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</si>
  <si>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</si>
  <si>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</si>
  <si>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</si>
  <si>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</si>
  <si>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</si>
  <si>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</si>
  <si>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</si>
  <si>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</si>
  <si>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</si>
  <si>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</si>
  <si>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</si>
  <si>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</si>
  <si>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</si>
  <si>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</si>
  <si>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</si>
  <si>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</si>
  <si>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</si>
  <si>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</si>
  <si>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</si>
  <si>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</si>
  <si>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</si>
  <si>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</si>
  <si>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</si>
  <si>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</si>
  <si>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</si>
  <si>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</si>
  <si>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</si>
  <si>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</si>
  <si>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</si>
  <si>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</si>
  <si>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</si>
  <si>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</si>
  <si>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</si>
  <si>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</si>
  <si>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</si>
  <si>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</si>
  <si>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</si>
  <si>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</si>
  <si>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</si>
  <si>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</si>
  <si>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</si>
  <si>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</si>
  <si>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</si>
  <si>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</si>
  <si>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</si>
  <si>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</si>
  <si>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</si>
  <si>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</si>
  <si>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</si>
  <si>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</si>
  <si>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</si>
  <si>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</si>
  <si>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</si>
  <si>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</si>
  <si>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</si>
  <si>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</si>
  <si>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</si>
  <si>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</si>
  <si>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</si>
  <si>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</si>
  <si>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</si>
  <si>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</si>
  <si>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</si>
  <si>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</si>
  <si>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</si>
  <si>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</si>
  <si>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</si>
  <si>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</si>
  <si>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</si>
  <si>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</si>
  <si>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</si>
  <si>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</si>
  <si>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</si>
  <si>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</si>
  <si>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</si>
  <si>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</si>
  <si>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</si>
  <si>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</si>
  <si>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</si>
  <si>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</si>
  <si>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</si>
  <si>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</si>
  <si>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</si>
  <si>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</si>
  <si>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</si>
  <si>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</si>
  <si>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</si>
  <si>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</si>
  <si>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</si>
  <si>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</si>
  <si>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</si>
  <si>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</si>
  <si>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</si>
  <si>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</si>
  <si>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</si>
  <si>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</si>
  <si>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</si>
  <si>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</si>
  <si>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</si>
  <si>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</si>
  <si>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</si>
  <si>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</si>
  <si>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</si>
  <si>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</si>
  <si>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</si>
  <si>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</si>
  <si>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</si>
  <si>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</si>
  <si>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</si>
  <si>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</si>
  <si>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</si>
  <si>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</si>
  <si>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</si>
  <si>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</si>
  <si>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</si>
  <si>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</si>
  <si>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</si>
  <si>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</si>
  <si>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</si>
  <si>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</si>
  <si>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</si>
  <si>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</si>
  <si>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</si>
  <si>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</si>
  <si>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</si>
  <si>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</si>
  <si>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</si>
  <si>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</si>
  <si>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</si>
  <si>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</si>
  <si>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</si>
  <si>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</si>
  <si>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</si>
  <si>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</si>
  <si>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</si>
  <si>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</si>
  <si>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</si>
  <si>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</si>
  <si>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</si>
  <si>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</si>
  <si>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</si>
  <si>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</si>
  <si>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</si>
  <si>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</si>
  <si>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</si>
  <si>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</si>
  <si>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</si>
  <si>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</si>
  <si>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</si>
  <si>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</si>
  <si>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</si>
  <si>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</si>
  <si>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</si>
  <si>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</si>
  <si>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</si>
  <si>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</si>
  <si>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</si>
  <si>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</si>
  <si>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</si>
  <si>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</si>
  <si>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</si>
  <si>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</si>
  <si>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</si>
  <si>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</si>
  <si>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</si>
  <si>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</si>
  <si>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</si>
  <si>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</si>
  <si>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</si>
  <si>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</si>
  <si>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</si>
  <si>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</si>
  <si>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</si>
  <si>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</si>
  <si>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</si>
  <si>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</si>
  <si>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</si>
  <si>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</si>
  <si>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</si>
  <si>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</si>
  <si>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</si>
  <si>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</si>
  <si>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</si>
  <si>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</si>
  <si>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</si>
  <si>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</si>
  <si>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</si>
  <si>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</si>
  <si>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</si>
  <si>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</si>
  <si>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</si>
  <si>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</si>
  <si>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</si>
  <si>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</si>
  <si>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</si>
  <si>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</si>
  <si>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</si>
  <si>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</si>
  <si>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</si>
  <si>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</si>
  <si>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</si>
  <si>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</si>
  <si>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</si>
  <si>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</si>
  <si>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</si>
  <si>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</si>
  <si>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</si>
  <si>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</si>
  <si>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</si>
  <si>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</si>
  <si>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</si>
  <si>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</si>
  <si>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</si>
  <si>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</si>
  <si>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</si>
  <si>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</si>
  <si>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</si>
  <si>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</si>
  <si>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</si>
  <si>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</si>
  <si>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</si>
  <si>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</si>
  <si>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</si>
  <si>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</si>
  <si>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</si>
  <si>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</si>
  <si>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</si>
  <si>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</si>
  <si>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</si>
  <si>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</si>
  <si>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</si>
  <si>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</si>
  <si>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</si>
  <si>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</si>
  <si>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</si>
  <si>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</si>
  <si>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</si>
  <si>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</si>
  <si>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</si>
  <si>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</si>
  <si>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</si>
  <si>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</si>
  <si>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</si>
  <si>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</si>
  <si>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</si>
  <si>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</si>
  <si>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</si>
  <si>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</si>
  <si>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</si>
  <si>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</si>
  <si>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</si>
  <si>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</si>
  <si>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</si>
  <si>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</si>
  <si>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</si>
  <si>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</si>
  <si>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</si>
  <si>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</si>
  <si>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</si>
  <si>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</si>
  <si>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</si>
  <si>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</si>
  <si>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</si>
  <si>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</si>
  <si>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</si>
  <si>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</si>
  <si>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</si>
  <si>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</si>
  <si>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</si>
  <si>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</si>
  <si>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</si>
  <si>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Jan</t>
  </si>
  <si>
    <t>Feb</t>
  </si>
  <si>
    <t>Mar</t>
  </si>
  <si>
    <t>Apr</t>
  </si>
  <si>
    <t>May</t>
  </si>
  <si>
    <t>Jun</t>
  </si>
  <si>
    <t>Jul</t>
  </si>
  <si>
    <t>Aug</t>
  </si>
  <si>
    <t>Sep</t>
  </si>
  <si>
    <t>Oct</t>
  </si>
  <si>
    <t>Nov</t>
  </si>
  <si>
    <t>Dec</t>
  </si>
  <si>
    <t>category</t>
  </si>
  <si>
    <t>profit</t>
  </si>
  <si>
    <t>state</t>
  </si>
  <si>
    <t>sales</t>
  </si>
  <si>
    <t xml:space="preserve"> </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</si>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</sst>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0.00,\ &quot;K&quot;"/>
    <numFmt numFmtId="165" formatCode="_-[$$-409]* #,##0.00_ ;_-[$$-409]* \-#,##0.00\ ;_-[$$-409]* &quot;-&quot;??_ ;_-@_ "/>
    <numFmt numFmtId="166" formatCode="&quot;#&quot;\ 0"/>
    <numFmt numFmtId="167" formatCode="[Green]\ \▲\ 0.00%;[Red]\ \▼\ 0.00%"/>
  </numFmts>
  <fonts count="3" x14ac:knownFonts="1">
    <font>
      <sz val="11"/>
      <color theme="1"/>
      <name val="Calibri"/>
      <family val="2"/>
      <scheme val="minor"/>
    </font>
    <font>
      <sz val="11"/>
      <color theme="1"/>
      <name val="Calibri"/>
      <family val="2"/>
      <scheme val="minor"/>
    </font>
    <font>
      <sz val="11"/>
      <color theme="1"/>
      <name val="Rockwell Extra Bold"/>
      <family val="1"/>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10" fontId="0" fillId="0" borderId="0" xfId="0" applyNumberFormat="1"/>
    <xf numFmtId="165" fontId="0" fillId="0" borderId="0" xfId="0" applyNumberFormat="1"/>
    <xf numFmtId="166" fontId="0" fillId="0" borderId="0" xfId="0" applyNumberFormat="1"/>
    <xf numFmtId="10" fontId="0" fillId="0" borderId="0" xfId="1" applyNumberFormat="1" applyFont="1"/>
    <xf numFmtId="167" fontId="2" fillId="0" borderId="0" xfId="0" applyNumberFormat="1" applyFont="1"/>
    <xf numFmtId="0" fontId="0" fillId="0" borderId="0" xfId="0" applyNumberFormat="1"/>
  </cellXfs>
  <cellStyles count="2">
    <cellStyle name="Normal" xfId="0" builtinId="0"/>
    <cellStyle name="Percent" xfId="1" builtinId="5"/>
  </cellStyles>
  <dxfs count="19">
    <dxf>
      <numFmt numFmtId="164" formatCode="\$\ 0.00,\ &quot;K&quot;"/>
    </dxf>
    <dxf>
      <numFmt numFmtId="164" formatCode="\$\ 0.00,\ &quot;K&quot;"/>
    </dxf>
    <dxf>
      <font>
        <b/>
        <color theme="1"/>
      </font>
      <fill>
        <patternFill>
          <fgColor theme="0" tint="-4.9989318521683403E-2"/>
        </patternFill>
      </fill>
      <border diagonalUp="0" diagonalDown="0">
        <left/>
        <right/>
        <top/>
        <bottom/>
        <vertical/>
        <horizontal/>
      </border>
    </dxf>
    <dxf>
      <font>
        <color theme="1"/>
      </font>
      <fill>
        <patternFill>
          <bgColor theme="1" tint="0.14996795556505021"/>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1" defaultTableStyle="TableStyleMedium2" defaultPivotStyle="PivotStyleLight16">
    <tableStyle name="AB" pivot="0" table="0" count="10" xr9:uid="{A62CD2A8-79E0-48D8-80BE-33B174DF16DD}">
      <tableStyleElement type="wholeTable" dxfId="3"/>
      <tableStyleElement type="headerRow" dxfId="2"/>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tint="0.499984740745262"/>
              <bgColor theme="4" tint="0.79995117038483843"/>
            </patternFill>
          </fill>
          <border>
            <left style="thin">
              <color rgb="FFCCCCCC"/>
            </left>
            <right style="thin">
              <color rgb="FFCCCCCC"/>
            </right>
            <top style="thin">
              <color rgb="FFCCCCCC"/>
            </top>
            <bottom style="thin">
              <color rgb="FFCCCCCC"/>
            </bottom>
            <vertical/>
            <horizontal/>
          </border>
        </dxf>
        <dxf>
          <font>
            <color theme="0" tint="-4.9989318521683403E-2"/>
          </font>
          <fill>
            <patternFill>
              <fgColor theme="1" tint="0.49998474074526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tint="0.499984740745262"/>
              <bgColor theme="4" tint="0.79995117038483843"/>
            </patternFill>
          </fill>
          <border>
            <left style="thin">
              <color rgb="FFCCCCCC"/>
            </left>
            <right style="thin">
              <color rgb="FFCCCCCC"/>
            </right>
            <top style="thin">
              <color rgb="FFCCCCCC"/>
            </top>
            <bottom style="thin">
              <color rgb="FFCCCCCC"/>
            </bottom>
            <vertical/>
            <horizontal/>
          </border>
        </dxf>
        <dxf>
          <font>
            <color theme="0" tint="-4.9989318521683403E-2"/>
          </font>
          <fill>
            <patternFill>
              <fgColor theme="1" tint="0.49998474074526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tint="0.499984740745262"/>
              <bgColor theme="4" tint="0.79995117038483843"/>
            </patternFill>
          </fill>
          <border>
            <left style="thin">
              <color rgb="FFCCCCCC"/>
            </left>
            <right style="thin">
              <color rgb="FFCCCCCC"/>
            </right>
            <top style="thin">
              <color rgb="FFCCCCCC"/>
            </top>
            <bottom style="thin">
              <color rgb="FFCCCCCC"/>
            </bottom>
            <vertical/>
            <horizontal/>
          </border>
        </dxf>
        <dxf>
          <font>
            <color theme="0" tint="-4.9989318521683403E-2"/>
          </font>
          <fill>
            <patternFill>
              <fgColor theme="1" tint="0.49998474074526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tint="-4.9989318521683403E-2"/>
          </font>
          <fill>
            <patternFill>
              <fgColor theme="1" tint="0.49998474074526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tint="-4.9989318521683403E-2"/>
          </font>
          <fill>
            <patternFill patternType="solid">
              <fgColor theme="1" tint="0.34998626667073579"/>
              <bgColor theme="4"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analysis.xlsx]combo chart!PivotTable5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CCFB-420B-9AF2-337C163C628D}"/>
            </c:ext>
          </c:extLst>
        </c:ser>
        <c:dLbls>
          <c:showLegendKey val="0"/>
          <c:showVal val="0"/>
          <c:showCatName val="0"/>
          <c:showSerName val="0"/>
          <c:showPercent val="0"/>
          <c:showBubbleSize val="0"/>
        </c:dLbls>
        <c:axId val="1033081407"/>
        <c:axId val="182568382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CFB-420B-9AF2-337C163C628D}"/>
            </c:ext>
          </c:extLst>
        </c:ser>
        <c:dLbls>
          <c:showLegendKey val="0"/>
          <c:showVal val="0"/>
          <c:showCatName val="0"/>
          <c:showSerName val="0"/>
          <c:showPercent val="0"/>
          <c:showBubbleSize val="0"/>
        </c:dLbls>
        <c:gapWidth val="219"/>
        <c:overlap val="-27"/>
        <c:axId val="1033079551"/>
        <c:axId val="1825682383"/>
      </c:barChart>
      <c:catAx>
        <c:axId val="103307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82383"/>
        <c:crosses val="autoZero"/>
        <c:auto val="1"/>
        <c:lblAlgn val="ctr"/>
        <c:lblOffset val="100"/>
        <c:noMultiLvlLbl val="0"/>
      </c:catAx>
      <c:valAx>
        <c:axId val="1825682383"/>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079551"/>
        <c:crosses val="autoZero"/>
        <c:crossBetween val="between"/>
      </c:valAx>
      <c:valAx>
        <c:axId val="1825683823"/>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081407"/>
        <c:crosses val="max"/>
        <c:crossBetween val="between"/>
      </c:valAx>
      <c:catAx>
        <c:axId val="1033081407"/>
        <c:scaling>
          <c:orientation val="minMax"/>
        </c:scaling>
        <c:delete val="1"/>
        <c:axPos val="b"/>
        <c:numFmt formatCode="General" sourceLinked="1"/>
        <c:majorTickMark val="out"/>
        <c:minorTickMark val="none"/>
        <c:tickLblPos val="nextTo"/>
        <c:crossAx val="18256838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analysis.xlsx]pie chart!PivotTable7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98-4FF6-B360-D52F4B8094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98-4FF6-B360-D52F4B8094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98-4FF6-B360-D52F4B8094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A39C-4F8F-810F-C26D16C19C52}"/>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analysis.xlsx]top 5 category!PivotTable9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category'!$B$3</c:f>
              <c:strCache>
                <c:ptCount val="1"/>
                <c:pt idx="0">
                  <c:v>Total</c:v>
                </c:pt>
              </c:strCache>
            </c:strRef>
          </c:tx>
          <c:spPr>
            <a:solidFill>
              <a:schemeClr val="accent1"/>
            </a:solidFill>
            <a:ln>
              <a:noFill/>
            </a:ln>
            <a:effectLst/>
          </c:spPr>
          <c:invertIfNegative val="0"/>
          <c:cat>
            <c:strRef>
              <c:f>'top 5 category'!$A$4:$A$9</c:f>
              <c:strCache>
                <c:ptCount val="5"/>
                <c:pt idx="0">
                  <c:v>Binders</c:v>
                </c:pt>
                <c:pt idx="1">
                  <c:v>Tables</c:v>
                </c:pt>
                <c:pt idx="2">
                  <c:v>Storage</c:v>
                </c:pt>
                <c:pt idx="3">
                  <c:v>Chairs</c:v>
                </c:pt>
                <c:pt idx="4">
                  <c:v>Phones</c:v>
                </c:pt>
              </c:strCache>
            </c:strRef>
          </c:cat>
          <c:val>
            <c:numRef>
              <c:f>'top 5 category'!$B$4:$B$9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A483-4B8C-8030-1CF5B5E804F2}"/>
            </c:ext>
          </c:extLst>
        </c:ser>
        <c:dLbls>
          <c:showLegendKey val="0"/>
          <c:showVal val="0"/>
          <c:showCatName val="0"/>
          <c:showSerName val="0"/>
          <c:showPercent val="0"/>
          <c:showBubbleSize val="0"/>
        </c:dLbls>
        <c:gapWidth val="182"/>
        <c:axId val="1033118063"/>
        <c:axId val="2064446927"/>
      </c:barChart>
      <c:catAx>
        <c:axId val="103311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46927"/>
        <c:crosses val="autoZero"/>
        <c:auto val="1"/>
        <c:lblAlgn val="ctr"/>
        <c:lblOffset val="100"/>
        <c:noMultiLvlLbl val="0"/>
      </c:catAx>
      <c:valAx>
        <c:axId val="2064446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11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673462692163474E-3"/>
          <c:y val="9.7264426453735536E-2"/>
          <c:w val="0.93888888888888888"/>
          <c:h val="0.8981481481481481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740-4957-A8DD-BC531A00D293}"/>
            </c:ext>
          </c:extLst>
        </c:ser>
        <c:dLbls>
          <c:showLegendKey val="0"/>
          <c:showVal val="0"/>
          <c:showCatName val="0"/>
          <c:showSerName val="0"/>
          <c:showPercent val="0"/>
          <c:showBubbleSize val="0"/>
        </c:dLbls>
        <c:smooth val="0"/>
        <c:axId val="1033009023"/>
        <c:axId val="2064483407"/>
      </c:lineChart>
      <c:catAx>
        <c:axId val="1033009023"/>
        <c:scaling>
          <c:orientation val="minMax"/>
        </c:scaling>
        <c:delete val="1"/>
        <c:axPos val="b"/>
        <c:numFmt formatCode="General" sourceLinked="1"/>
        <c:majorTickMark val="none"/>
        <c:minorTickMark val="none"/>
        <c:tickLblPos val="nextTo"/>
        <c:crossAx val="2064483407"/>
        <c:crosses val="autoZero"/>
        <c:auto val="1"/>
        <c:lblAlgn val="ctr"/>
        <c:lblOffset val="100"/>
        <c:noMultiLvlLbl val="0"/>
      </c:catAx>
      <c:valAx>
        <c:axId val="2064483407"/>
        <c:scaling>
          <c:orientation val="minMax"/>
        </c:scaling>
        <c:delete val="1"/>
        <c:axPos val="l"/>
        <c:numFmt formatCode="General" sourceLinked="1"/>
        <c:majorTickMark val="none"/>
        <c:minorTickMark val="none"/>
        <c:tickLblPos val="nextTo"/>
        <c:crossAx val="10330090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645C-4476-8955-0D7033F90448}"/>
            </c:ext>
          </c:extLst>
        </c:ser>
        <c:dLbls>
          <c:showLegendKey val="0"/>
          <c:showVal val="0"/>
          <c:showCatName val="0"/>
          <c:showSerName val="0"/>
          <c:showPercent val="0"/>
          <c:showBubbleSize val="0"/>
        </c:dLbls>
        <c:smooth val="0"/>
        <c:axId val="1032998815"/>
        <c:axId val="2064419567"/>
      </c:lineChart>
      <c:catAx>
        <c:axId val="1032998815"/>
        <c:scaling>
          <c:orientation val="minMax"/>
        </c:scaling>
        <c:delete val="1"/>
        <c:axPos val="b"/>
        <c:numFmt formatCode="General" sourceLinked="1"/>
        <c:majorTickMark val="none"/>
        <c:minorTickMark val="none"/>
        <c:tickLblPos val="nextTo"/>
        <c:crossAx val="2064419567"/>
        <c:crosses val="autoZero"/>
        <c:auto val="1"/>
        <c:lblAlgn val="ctr"/>
        <c:lblOffset val="100"/>
        <c:noMultiLvlLbl val="0"/>
      </c:catAx>
      <c:valAx>
        <c:axId val="2064419567"/>
        <c:scaling>
          <c:orientation val="minMax"/>
        </c:scaling>
        <c:delete val="1"/>
        <c:axPos val="l"/>
        <c:numFmt formatCode="General" sourceLinked="1"/>
        <c:majorTickMark val="none"/>
        <c:minorTickMark val="none"/>
        <c:tickLblPos val="nextTo"/>
        <c:crossAx val="103299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45D-4619-AF92-50C911B9F891}"/>
            </c:ext>
          </c:extLst>
        </c:ser>
        <c:dLbls>
          <c:showLegendKey val="0"/>
          <c:showVal val="0"/>
          <c:showCatName val="0"/>
          <c:showSerName val="0"/>
          <c:showPercent val="0"/>
          <c:showBubbleSize val="0"/>
        </c:dLbls>
        <c:smooth val="0"/>
        <c:axId val="1911984591"/>
        <c:axId val="2064447887"/>
      </c:lineChart>
      <c:catAx>
        <c:axId val="1911984591"/>
        <c:scaling>
          <c:orientation val="minMax"/>
        </c:scaling>
        <c:delete val="1"/>
        <c:axPos val="b"/>
        <c:numFmt formatCode="General" sourceLinked="1"/>
        <c:majorTickMark val="none"/>
        <c:minorTickMark val="none"/>
        <c:tickLblPos val="nextTo"/>
        <c:crossAx val="2064447887"/>
        <c:crosses val="autoZero"/>
        <c:auto val="1"/>
        <c:lblAlgn val="ctr"/>
        <c:lblOffset val="100"/>
        <c:noMultiLvlLbl val="0"/>
      </c:catAx>
      <c:valAx>
        <c:axId val="2064447887"/>
        <c:scaling>
          <c:orientation val="minMax"/>
        </c:scaling>
        <c:delete val="1"/>
        <c:axPos val="l"/>
        <c:numFmt formatCode="General" sourceLinked="1"/>
        <c:majorTickMark val="none"/>
        <c:minorTickMark val="none"/>
        <c:tickLblPos val="nextTo"/>
        <c:crossAx val="19119845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35B-4B39-ABF7-38C3B6223D3D}"/>
            </c:ext>
          </c:extLst>
        </c:ser>
        <c:dLbls>
          <c:showLegendKey val="0"/>
          <c:showVal val="0"/>
          <c:showCatName val="0"/>
          <c:showSerName val="0"/>
          <c:showPercent val="0"/>
          <c:showBubbleSize val="0"/>
        </c:dLbls>
        <c:smooth val="0"/>
        <c:axId val="1911980879"/>
        <c:axId val="2064464207"/>
      </c:lineChart>
      <c:catAx>
        <c:axId val="1911980879"/>
        <c:scaling>
          <c:orientation val="minMax"/>
        </c:scaling>
        <c:delete val="1"/>
        <c:axPos val="b"/>
        <c:numFmt formatCode="General" sourceLinked="1"/>
        <c:majorTickMark val="none"/>
        <c:minorTickMark val="none"/>
        <c:tickLblPos val="nextTo"/>
        <c:crossAx val="2064464207"/>
        <c:crosses val="autoZero"/>
        <c:auto val="1"/>
        <c:lblAlgn val="ctr"/>
        <c:lblOffset val="100"/>
        <c:noMultiLvlLbl val="0"/>
      </c:catAx>
      <c:valAx>
        <c:axId val="2064464207"/>
        <c:scaling>
          <c:orientation val="minMax"/>
        </c:scaling>
        <c:delete val="1"/>
        <c:axPos val="l"/>
        <c:numFmt formatCode="General" sourceLinked="1"/>
        <c:majorTickMark val="none"/>
        <c:minorTickMark val="none"/>
        <c:tickLblPos val="nextTo"/>
        <c:crossAx val="191198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analysis.xlsx]KPI!PivotTable15</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F6A9-4D8E-8385-2601A1F3D52C}"/>
            </c:ext>
          </c:extLst>
        </c:ser>
        <c:dLbls>
          <c:showLegendKey val="0"/>
          <c:showVal val="0"/>
          <c:showCatName val="0"/>
          <c:showSerName val="0"/>
          <c:showPercent val="0"/>
          <c:showBubbleSize val="0"/>
        </c:dLbls>
        <c:smooth val="0"/>
        <c:axId val="1033107391"/>
        <c:axId val="2064421007"/>
      </c:lineChart>
      <c:catAx>
        <c:axId val="1033107391"/>
        <c:scaling>
          <c:orientation val="minMax"/>
        </c:scaling>
        <c:delete val="1"/>
        <c:axPos val="b"/>
        <c:numFmt formatCode="General" sourceLinked="1"/>
        <c:majorTickMark val="none"/>
        <c:minorTickMark val="none"/>
        <c:tickLblPos val="nextTo"/>
        <c:crossAx val="2064421007"/>
        <c:crosses val="autoZero"/>
        <c:auto val="1"/>
        <c:lblAlgn val="ctr"/>
        <c:lblOffset val="100"/>
        <c:noMultiLvlLbl val="0"/>
      </c:catAx>
      <c:valAx>
        <c:axId val="2064421007"/>
        <c:scaling>
          <c:orientation val="minMax"/>
        </c:scaling>
        <c:delete val="1"/>
        <c:axPos val="l"/>
        <c:numFmt formatCode="General" sourceLinked="1"/>
        <c:majorTickMark val="none"/>
        <c:minorTickMark val="none"/>
        <c:tickLblPos val="nextTo"/>
        <c:crossAx val="103310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13479565054371E-4"/>
          <c:y val="1.2518350460429735E-2"/>
          <c:w val="0.89704806773630275"/>
          <c:h val="0.85119958596724721"/>
        </c:manualLayout>
      </c:layout>
      <c:lineChart>
        <c:grouping val="standard"/>
        <c:varyColors val="0"/>
        <c:ser>
          <c:idx val="0"/>
          <c:order val="0"/>
          <c:tx>
            <c:strRef>
              <c:f>KPI!$B$3</c:f>
              <c:strCache>
                <c:ptCount val="1"/>
                <c:pt idx="0">
                  <c:v>Total</c:v>
                </c:pt>
              </c:strCache>
            </c:strRef>
          </c:tx>
          <c:spPr>
            <a:ln w="31750"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CA9-4322-95DB-35606DF4AE94}"/>
            </c:ext>
          </c:extLst>
        </c:ser>
        <c:dLbls>
          <c:showLegendKey val="0"/>
          <c:showVal val="0"/>
          <c:showCatName val="0"/>
          <c:showSerName val="0"/>
          <c:showPercent val="0"/>
          <c:showBubbleSize val="0"/>
        </c:dLbls>
        <c:smooth val="0"/>
        <c:axId val="1033009023"/>
        <c:axId val="2064483407"/>
      </c:lineChart>
      <c:catAx>
        <c:axId val="1033009023"/>
        <c:scaling>
          <c:orientation val="minMax"/>
        </c:scaling>
        <c:delete val="1"/>
        <c:axPos val="b"/>
        <c:numFmt formatCode="General" sourceLinked="1"/>
        <c:majorTickMark val="none"/>
        <c:minorTickMark val="none"/>
        <c:tickLblPos val="nextTo"/>
        <c:crossAx val="2064483407"/>
        <c:crosses val="autoZero"/>
        <c:auto val="1"/>
        <c:lblAlgn val="ctr"/>
        <c:lblOffset val="100"/>
        <c:noMultiLvlLbl val="0"/>
      </c:catAx>
      <c:valAx>
        <c:axId val="2064483407"/>
        <c:scaling>
          <c:orientation val="minMax"/>
        </c:scaling>
        <c:delete val="1"/>
        <c:axPos val="l"/>
        <c:numFmt formatCode="General" sourceLinked="1"/>
        <c:majorTickMark val="none"/>
        <c:minorTickMark val="none"/>
        <c:tickLblPos val="nextTo"/>
        <c:crossAx val="10330090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9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44D-4C15-9023-76EF3F3A7DEF}"/>
            </c:ext>
          </c:extLst>
        </c:ser>
        <c:dLbls>
          <c:showLegendKey val="0"/>
          <c:showVal val="0"/>
          <c:showCatName val="0"/>
          <c:showSerName val="0"/>
          <c:showPercent val="0"/>
          <c:showBubbleSize val="0"/>
        </c:dLbls>
        <c:smooth val="0"/>
        <c:axId val="1911984591"/>
        <c:axId val="2064447887"/>
      </c:lineChart>
      <c:catAx>
        <c:axId val="1911984591"/>
        <c:scaling>
          <c:orientation val="minMax"/>
        </c:scaling>
        <c:delete val="1"/>
        <c:axPos val="b"/>
        <c:numFmt formatCode="General" sourceLinked="1"/>
        <c:majorTickMark val="none"/>
        <c:minorTickMark val="none"/>
        <c:tickLblPos val="nextTo"/>
        <c:crossAx val="2064447887"/>
        <c:crosses val="autoZero"/>
        <c:auto val="1"/>
        <c:lblAlgn val="ctr"/>
        <c:lblOffset val="100"/>
        <c:noMultiLvlLbl val="0"/>
      </c:catAx>
      <c:valAx>
        <c:axId val="2064447887"/>
        <c:scaling>
          <c:orientation val="minMax"/>
        </c:scaling>
        <c:delete val="1"/>
        <c:axPos val="l"/>
        <c:numFmt formatCode="General" sourceLinked="1"/>
        <c:majorTickMark val="none"/>
        <c:minorTickMark val="none"/>
        <c:tickLblPos val="nextTo"/>
        <c:crossAx val="19119845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1750"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F1F-4879-8722-742029B79B2B}"/>
            </c:ext>
          </c:extLst>
        </c:ser>
        <c:dLbls>
          <c:showLegendKey val="0"/>
          <c:showVal val="0"/>
          <c:showCatName val="0"/>
          <c:showSerName val="0"/>
          <c:showPercent val="0"/>
          <c:showBubbleSize val="0"/>
        </c:dLbls>
        <c:smooth val="0"/>
        <c:axId val="1911980879"/>
        <c:axId val="2064464207"/>
      </c:lineChart>
      <c:catAx>
        <c:axId val="1911980879"/>
        <c:scaling>
          <c:orientation val="minMax"/>
        </c:scaling>
        <c:delete val="1"/>
        <c:axPos val="b"/>
        <c:numFmt formatCode="General" sourceLinked="1"/>
        <c:majorTickMark val="none"/>
        <c:minorTickMark val="none"/>
        <c:tickLblPos val="nextTo"/>
        <c:crossAx val="2064464207"/>
        <c:crosses val="autoZero"/>
        <c:auto val="1"/>
        <c:lblAlgn val="ctr"/>
        <c:lblOffset val="100"/>
        <c:noMultiLvlLbl val="0"/>
      </c:catAx>
      <c:valAx>
        <c:axId val="2064464207"/>
        <c:scaling>
          <c:orientation val="minMax"/>
        </c:scaling>
        <c:delete val="1"/>
        <c:axPos val="l"/>
        <c:numFmt formatCode="General" sourceLinked="1"/>
        <c:majorTickMark val="none"/>
        <c:minorTickMark val="none"/>
        <c:tickLblPos val="nextTo"/>
        <c:crossAx val="191198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analysis.xlsx]KPI!PivotTable15</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A95C-4D2E-9A3A-55D5CE43D78B}"/>
            </c:ext>
          </c:extLst>
        </c:ser>
        <c:dLbls>
          <c:showLegendKey val="0"/>
          <c:showVal val="0"/>
          <c:showCatName val="0"/>
          <c:showSerName val="0"/>
          <c:showPercent val="0"/>
          <c:showBubbleSize val="0"/>
        </c:dLbls>
        <c:smooth val="0"/>
        <c:axId val="1033107391"/>
        <c:axId val="2064421007"/>
      </c:lineChart>
      <c:catAx>
        <c:axId val="1033107391"/>
        <c:scaling>
          <c:orientation val="minMax"/>
        </c:scaling>
        <c:delete val="1"/>
        <c:axPos val="b"/>
        <c:numFmt formatCode="General" sourceLinked="1"/>
        <c:majorTickMark val="none"/>
        <c:minorTickMark val="none"/>
        <c:tickLblPos val="nextTo"/>
        <c:crossAx val="2064421007"/>
        <c:crosses val="autoZero"/>
        <c:auto val="1"/>
        <c:lblAlgn val="ctr"/>
        <c:lblOffset val="100"/>
        <c:noMultiLvlLbl val="0"/>
      </c:catAx>
      <c:valAx>
        <c:axId val="2064421007"/>
        <c:scaling>
          <c:orientation val="minMax"/>
        </c:scaling>
        <c:delete val="1"/>
        <c:axPos val="l"/>
        <c:numFmt formatCode="General" sourceLinked="1"/>
        <c:majorTickMark val="none"/>
        <c:minorTickMark val="none"/>
        <c:tickLblPos val="nextTo"/>
        <c:crossAx val="103310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analysis.xlsx]KPI!PivotTable11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DED4-4E20-80EF-0BAB8D5AF983}"/>
            </c:ext>
          </c:extLst>
        </c:ser>
        <c:dLbls>
          <c:showLegendKey val="0"/>
          <c:showVal val="0"/>
          <c:showCatName val="0"/>
          <c:showSerName val="0"/>
          <c:showPercent val="0"/>
          <c:showBubbleSize val="0"/>
        </c:dLbls>
        <c:smooth val="0"/>
        <c:axId val="1032998815"/>
        <c:axId val="2064419567"/>
      </c:lineChart>
      <c:catAx>
        <c:axId val="1032998815"/>
        <c:scaling>
          <c:orientation val="minMax"/>
        </c:scaling>
        <c:delete val="1"/>
        <c:axPos val="b"/>
        <c:numFmt formatCode="General" sourceLinked="1"/>
        <c:majorTickMark val="none"/>
        <c:minorTickMark val="none"/>
        <c:tickLblPos val="nextTo"/>
        <c:crossAx val="2064419567"/>
        <c:crosses val="autoZero"/>
        <c:auto val="1"/>
        <c:lblAlgn val="ctr"/>
        <c:lblOffset val="100"/>
        <c:noMultiLvlLbl val="0"/>
      </c:catAx>
      <c:valAx>
        <c:axId val="2064419567"/>
        <c:scaling>
          <c:orientation val="minMax"/>
        </c:scaling>
        <c:delete val="1"/>
        <c:axPos val="l"/>
        <c:numFmt formatCode="General" sourceLinked="1"/>
        <c:majorTickMark val="none"/>
        <c:minorTickMark val="none"/>
        <c:tickLblPos val="nextTo"/>
        <c:crossAx val="103299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analysis.xlsx]combo chart!PivotTable5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5">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CE51-42CA-9CBB-A6E3B274DF72}"/>
            </c:ext>
          </c:extLst>
        </c:ser>
        <c:dLbls>
          <c:showLegendKey val="0"/>
          <c:showVal val="0"/>
          <c:showCatName val="0"/>
          <c:showSerName val="0"/>
          <c:showPercent val="0"/>
          <c:showBubbleSize val="0"/>
        </c:dLbls>
        <c:axId val="1033081407"/>
        <c:axId val="1825683823"/>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CE51-42CA-9CBB-A6E3B274DF72}"/>
            </c:ext>
          </c:extLst>
        </c:ser>
        <c:dLbls>
          <c:showLegendKey val="0"/>
          <c:showVal val="0"/>
          <c:showCatName val="0"/>
          <c:showSerName val="0"/>
          <c:showPercent val="0"/>
          <c:showBubbleSize val="0"/>
        </c:dLbls>
        <c:gapWidth val="60"/>
        <c:overlap val="-27"/>
        <c:axId val="1033079551"/>
        <c:axId val="1825682383"/>
      </c:barChart>
      <c:catAx>
        <c:axId val="103307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825682383"/>
        <c:crosses val="autoZero"/>
        <c:auto val="1"/>
        <c:lblAlgn val="ctr"/>
        <c:lblOffset val="100"/>
        <c:noMultiLvlLbl val="0"/>
      </c:catAx>
      <c:valAx>
        <c:axId val="1825682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lumMod val="95000"/>
                      </a:schemeClr>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33079551"/>
        <c:crosses val="autoZero"/>
        <c:crossBetween val="between"/>
      </c:valAx>
      <c:valAx>
        <c:axId val="18256838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lumMod val="95000"/>
                      </a:schemeClr>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033081407"/>
        <c:crosses val="max"/>
        <c:crossBetween val="between"/>
      </c:valAx>
      <c:catAx>
        <c:axId val="1033081407"/>
        <c:scaling>
          <c:orientation val="minMax"/>
        </c:scaling>
        <c:delete val="1"/>
        <c:axPos val="b"/>
        <c:numFmt formatCode="General" sourceLinked="1"/>
        <c:majorTickMark val="out"/>
        <c:minorTickMark val="none"/>
        <c:tickLblPos val="nextTo"/>
        <c:crossAx val="182568382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analysis.xlsx]pie chart!PivotTable7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8830654289428731"/>
          <c:y val="0.20083470735171532"/>
          <c:w val="0.38893939470160888"/>
          <c:h val="0.76333973209815076"/>
        </c:manualLayout>
      </c:layout>
      <c:doughnutChart>
        <c:varyColors val="1"/>
        <c:ser>
          <c:idx val="0"/>
          <c:order val="0"/>
          <c:tx>
            <c:strRef>
              <c:f>'pie chart'!$B$3</c:f>
              <c:strCache>
                <c:ptCount val="1"/>
                <c:pt idx="0">
                  <c:v>Total</c:v>
                </c:pt>
              </c:strCache>
            </c:strRef>
          </c:tx>
          <c:spPr>
            <a:solidFill>
              <a:schemeClr val="accent6">
                <a:lumMod val="40000"/>
                <a:lumOff val="60000"/>
              </a:schemeClr>
            </a:solidFill>
          </c:spPr>
          <c:explosion val="2"/>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4B1-4F87-959D-A5A927E8A2AF}"/>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94B1-4F87-959D-A5A927E8A2AF}"/>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94B1-4F87-959D-A5A927E8A2AF}"/>
              </c:ext>
            </c:extLst>
          </c:dPt>
          <c:dLbls>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94B1-4F87-959D-A5A927E8A2A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4B1-4F87-959D-A5A927E8A2AF}"/>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analysis.xlsx]top 5 category!PivotTable9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numFmt formatCode="\$\ 0.00,&quot;K&quot;\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category'!$B$3</c:f>
              <c:strCache>
                <c:ptCount val="1"/>
                <c:pt idx="0">
                  <c:v>Total</c:v>
                </c:pt>
              </c:strCache>
            </c:strRef>
          </c:tx>
          <c:spPr>
            <a:solidFill>
              <a:schemeClr val="bg1">
                <a:lumMod val="85000"/>
              </a:schemeClr>
            </a:solidFill>
            <a:ln>
              <a:noFill/>
            </a:ln>
            <a:effectLst/>
          </c:spPr>
          <c:invertIfNegative val="0"/>
          <c:dLbls>
            <c:numFmt formatCode="\$\ 0.00,&quot;K&quot;\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category'!$A$4:$A$9</c:f>
              <c:strCache>
                <c:ptCount val="5"/>
                <c:pt idx="0">
                  <c:v>Binders</c:v>
                </c:pt>
                <c:pt idx="1">
                  <c:v>Tables</c:v>
                </c:pt>
                <c:pt idx="2">
                  <c:v>Storage</c:v>
                </c:pt>
                <c:pt idx="3">
                  <c:v>Chairs</c:v>
                </c:pt>
                <c:pt idx="4">
                  <c:v>Phones</c:v>
                </c:pt>
              </c:strCache>
            </c:strRef>
          </c:cat>
          <c:val>
            <c:numRef>
              <c:f>'top 5 category'!$B$4:$B$9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70AE-4543-AB10-8D4BD6E37D5A}"/>
            </c:ext>
          </c:extLst>
        </c:ser>
        <c:dLbls>
          <c:showLegendKey val="0"/>
          <c:showVal val="0"/>
          <c:showCatName val="0"/>
          <c:showSerName val="0"/>
          <c:showPercent val="0"/>
          <c:showBubbleSize val="0"/>
        </c:dLbls>
        <c:gapWidth val="70"/>
        <c:axId val="1033118063"/>
        <c:axId val="2064446927"/>
      </c:barChart>
      <c:catAx>
        <c:axId val="103311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2064446927"/>
        <c:crosses val="autoZero"/>
        <c:auto val="1"/>
        <c:lblAlgn val="ctr"/>
        <c:lblOffset val="100"/>
        <c:noMultiLvlLbl val="0"/>
      </c:catAx>
      <c:valAx>
        <c:axId val="2064446927"/>
        <c:scaling>
          <c:orientation val="minMax"/>
        </c:scaling>
        <c:delete val="1"/>
        <c:axPos val="b"/>
        <c:numFmt formatCode="General" sourceLinked="1"/>
        <c:majorTickMark val="none"/>
        <c:minorTickMark val="none"/>
        <c:tickLblPos val="nextTo"/>
        <c:crossAx val="103311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E9F2-4192-961F-8AE7F22C9173}">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C33E-4F85-B364-4DA55C541856}">
          <cx:tx>
            <cx:txData>
              <cx:f>_xlchart.v5.5</cx:f>
              <cx:v/>
            </cx:txData>
          </cx:tx>
          <cx:dataId val="0"/>
          <cx:layoutPr>
            <cx:geography cultureLanguage="en-US" cultureRegion="IN" attribution="Powered by Bing">
              <cx:geoCache provider="{E9337A44-BEBE-4D9F-B70C-5C5E7DAFC167}">
                <cx:binary>7H1pb9w4Fu1fCfL5yU2JFJfB9AAt1eKyXeUljhP3F6FiOxK1kJKo/de/K2+x1ZWOG+N5QAHPbaBj
V9G60uFy7jmXrH/fdP+6Se+25YcuS5X51033+8eoqvJ//fabuYnusq05yORNqY3+Xh3c6Ow3/f27
vLn77bbctlKFvznIJr/dRNuyuus+/uff8NfCO32ib7aV1Oq8viv7iztTp5X5m9d2vvRhe5tJNZOm
KuVNZf/+8Y8y2SqzNR8/3KlKVv1ln9/9/vHVuz5++G36t/5y3Q8phFbVt9AWkwMuBEfYdsX9F//4
IdUqfHzZEs4BwcJ2XZej+y/36dqbbQbt3xLRfTzb29vyzhi4pfv/v2z5Kn544eLjhxtdq2p8biE8
wt8/flayurv98KnaVndw89Jo/+ENvh5v4vOn+7v+7fWT/8+/J7+A5zD5zQtwpg/tVy/9BZv1Vqq7
p4fz3wND3ANMKCUufgSGvQaGigPHpjZBjDwAR56u/QDML8PZjcpjswkk6/leQmLG/vL0WH4Gyf+w
S/yRbr9ts+2vInjdbf92tDoHDPqE4ziT3sDpAScIYwc5D71BPF30cZj+OpLd/eH5FiY94o+TvewR
vlbq7qaSN3X19IB+1i/ejgqxD1zm2i7G7sMcab8eqgxQw9zhtjOZPN8YzW5kXjWeoONf7iU6X+5M
9eFKlqFU8j1HDT+AMeMyAOBhcEwHDzqgNmZYIPsBP/zUNx4Gz5vD2g3UpPkEqi9XewnVH6UctHpP
kMiBI7ADo+RxPZuAZNv2wbgcCurSe5RgkD2QoCci8suAdsPzfCcTYP74cy+BWUuY4Yyu3hEaQoGK
CBt44CMHhEf/iiOSA1twjAC915i8KZbdqLxoOsFlvdlLXPxtKr/r8n0nNnbguEAShS12Ljy2LWBm
Yw6zif0w873G520x7QboZdsJQv4f+4mQTnW5vdVPz+i/JwaYH0Bu5bqIOLvxQe6BSxjHdLLi+G8I
5SewPLecgnK6l6DM7tJtuy1/yeLfztawOECIM+o8JVZAlV/OZsw9IJRTgm1IjMevCWl7S0S7sfnR
coLNbL6X2Gx0WUUfZtvkfVcbdkAIxYjb+OH5T/ABjgYAjVThcU6bpDpvjWo3Rq9bT3DazPYSpycB
6YP+/gFmljr79s7sWiCYxGwMCsSrgcQOkE0dQfHjQILXXzK2fxrWbsB2/5UJcDN/L4Fbb43Z3kS1
uasq8/Tw/vtliTgHQAowQwI9jLCJ5seAaSMX1AQOHPwlYm+OZzdUk+YTjNb7yRoWQBrk7TuybYcf
uMJ1Qdt7nP4m8x8HRZYzTBxg3PdfE+7whoB2w/PccALMYj+lnuWdBiHhHYHBDsgIIONAKrSTzXEM
CxfBjKDHNGkCzBsC2g3Mc8MJMMv9HDGr2230jiSbkANYYBBznnKcyWxm2+SAugIzjiZM7peB7Ibj
sdkEjNV+coP/gdrGDlzb4QJTtnt1ATUOhAQXIHt4fTJM3hLRbmB+tJxgc7WnAyVNpdLyPVd+dGDD
OIGE81Fkm64t4sAmnGKXP5pOE269ekNEu7H50XKCzWo/V5eVupXbd9U/xQHIOILwJ6MVhsVLNg0O
D2ijMGTA47n/mk5mvw7oJ8g8NZwCs58620q377jmA1UGg5W6jJCHpz5BReCD0fOhNnp8nb5mzL+K
5ieQ3N/DFI/9nMSO37tggQP9JcwRjD0gYr8eJ4IDHUA2VDT88M1f5jC/jmc3Jk/tJqgcf9rLzPKT
rkG68belhiXmHccLxgcCYUEc+4eV9moWQ1BuAgQZ3JyHxX8yXt4e126Upu0naH3y9xKtY+jA9U3S
P80t/70EgIGkOczh1H20RCekmbuw2jDGsP2YZE5Wm7dEtBuhHy0n2Bxf7yU2J7qW5p2pADoQHMYP
fZYAJlOcDYPI5uCVPuo3E2HtTSHtRudF0wk8J/u5/Ky3ZZ9u1e07Dh0wdWDswPLyGhVGDxiCCgOY
/XbmNW+JZDcoP1pOMFnvZ855mqSgALxrXRT4aByDbfBYgIOmpACmOzTqZewx55zkNW+JaDc2P1pO
sDk93svpbC1vIhlu1fuNF9BnOCNMgEOwUw+ApYZhJACY3ZTgLRHtxuZHywk269WeYmOMhO88l+8H
D6iazAE/9Dnjn0xrHEoIXOqAhf2Yd04Y23qM6NdB/QyhF42nIO0nsx6fh67L90QIMhrKQBYgj5wa
qmxecuqxRBuYGrOfDNEJV3tLRD+H5+FeptjsZzHBWqvqXUUbAhYnVH3aAkT/+6+JPGAjGD0E5FA6
mqMv09A3hPITTJ7uYQrJ5V7OaVd3ZQZ39PRw/vvMBpYbxFwH/ptgAVW4lDpUUP5YVzAZJm+IZDci
zw0niFztJyKbu2/l1iTvKAqM9dFQg4YZe6jcRNMJTBxAusMcqMh5GEWTJeYtEe2G5kfLCTab+V6O
ls1ds31PrxlqobBLCWwy2V0JYNsUVn8XCgH4g6cJvPrlLPbreH6Gy8N9TFG52lNU2g+H2yw3kXzP
QjWCDyh3QQN4GhbTCW3cdgB1bFDF8TBsJtW3m7s3hvUzjF41n0J1uLdQHd2V5q5/6sjvsOKAqQZ7
B4SLd/MzBv4z0GvYJfiQ/4gJFRhx+nVMPwfpqe0UoaO9RWh918mbdywRgE2OoEgDQyaPC9BkJNmI
HtigDwgQpp/6xcOughGbX0fzc2ye2k6xWe8tNte6TJ6e0TuMHecABDOHjDvXdhFoKMaF3BPBLPgo
qv2FGrQffhXRz9F5aDnF5novsfnSa9grHL4vNEJQYGWPuc2EtQFjO4AyNSAP6JE8PF37cdfUrwPa
jczznUyA+bKfwDxUFP8PrDbQPDGUNT1zt8mGKQa1HByoG6WPk9506NxXb78lrt0wTe9rgtbG38th
dBrJd1x4CJSqw9550Ad282uo5YRXYOsheTSzYWF6ya9/Fc1uZB5aTfA43U/Cdlrehfo91WgwqGFM
QI0TfWRjr8U020Ewq0E6CvtyJlj8MpKfoPHYborHxV6Oj2UJZtqHS9jxkT49np+xgP/hxvoHm//d
d54ATcTANCCreugbkxkV6P2BgxHU/9IJhX9rPLt7yOvWk37yabaX/eTsTinTp832XTc8wnzKBex3
fCywRlOfj7EDjjkfa4OevaaX8+lbo9qN0+vWE5zO/thLnL5sQbVQYfWucyzs4LJtDBvufzKO7udY
qKV/cjQmSdfbYtqN0cu2E4S+7CdCFxGccfNhZd63igE0WepwR7iPe7PEpAAI9gC5Noh+4477+68J
M3lrVLtRet16gtPFai9H0iXMeHDA0d3dr9bFf7BV1YVTXaBACz2qr1PhHGqCMcHOuMX7IXueDKQ3
hbQboRdNJ/Bc7mdd8OVd967nZtmwCRVzApWMz4/+lSkLyjqIGrAS/Siwe7kS/TKcn8FyfxdTSL7u
5Yj5XG2jdxws8MRhUyMI4o8u0lSvGA8QYVA159BJJvyrOHZD8dBqgsTn/fT8vkhzo5WR75logeoN
RquL6SMVE68TLagrYTA+XNiZ9az8vRwgbwppNzIvmk7g+bIfS8vN355+9/CUHrKuV+/8p0f/CSiK
A5YGWxafEZhMYVBHD2dTPBU0TpKeyaF8Pw9rN0qT5q/u5P/RiX8/z1CfD2Gbbavt/P6sxRcHAv79
q/e3CydATpp+ePmAXvXLpzlwdfv7R8d2x1X++QzH8Y88tnyQVXfUW71od7c11e8fLc7BzyBw6gtY
6lCeAvVbHz+0cLgWvCRgFhwN3/vDyNSoAcIhkFAKYcYdAfBPMLOgVg+sKocIZyw7ej7R8kynPWgx
zzf/+PMHVWdnWqrK/P4RdJWPH/KH941RuWQc4MK+70bQj5ALgeQ32wtIOeDt9v+RTBZukptklcV6
WLMwGRaWY5zaH7Kcz9wqQodV4dqh59hVGHt20SfEa7SjTjTR/echqIvC06FxQk8ntEw9Yfe69JPA
6c5KSZIZ6638esiTcnA8E8t6OA4k6+u5Mrkzx3Y1rAUL0SFEmQZeH5Eu2TSRau5YzHHtF1IOizLC
wngxaAMXhdUzv4yDbsnbtjsbGMSb46hfsoYER9rtLOlR1akTCNNVXtCqfIuFGhZQqp3MVG3hVV/3
se3RiFgqP0z7PKzLT3Yw1NYR76LW9noLqvFumxCHdNEKZjlXqAlCOc/qsCtjL4ks9zpCotfSE62o
omNd4YRjr82KvD0rHFZHHgt5G24GYUV8oZPeDi/aENEFSpOsIJ4MM8QXjmkqNLMimAJWNhnfGdqR
YF+7MsnVkhaIeqGVSNejfVQmfmAbFs7slg+Y+3ZC7VCmXkYDxKhXqPBbNvThacN6PddoSKVnWF/k
nh0W/OtQd5U1V3bbzVtVsGVNh1kFP3kaNeWNGxfNhvEYGT9BIT5MKbbPB+noWRsEzdcyPRdcpMus
zNDaNjxdcrHIy4bHfpPS4rjM2kVBivysiBIHOkzOkFfVUvtWL4Lzhvbd5yR3k68o6hOPpSrysVtr
v5KJe2epLr7gpuq8QnTFTAlLLCJly1UF21evY9ckXhtFeiZZqVZSqOqIBOkh7G1JL6I0Ts6brlLK
Y1bIfNUWS8tu6ZHRatWJ/pKpsik9SwjzzdV2cJElEZt1GMtVEtJsjtoqO2YoNXOTk8yPBpl+1g1V
XmHZ0TLstLihYVKkXhmU8Vlj0WIbNrZr+13eo43o+RB5VWxbRyqi0KpHCp2XJu+XbVEMV9hJL2Mr
d64pDfPQd0hyIyFNuKIcBhVpMVkEaUBWYZI1Hi26bFXi9i4IDN8OXWLPRa5R7zVRWG3LwczjQZaH
dtQSL8nb44ZE7mmamHSBmwFnHg0DfViGJFlpEMbWgWb2defUfGMz1Qae01YrESfpSpFe+DXR5tLU
OjzFrasPE5zh4zbqu03K0+EwC3P3PM8je1M3efy1UFF8DYimy66r8XGth/SwVirfJANJb/KwooEf
lCE7kiUezgq3ak6yquCzTOZ24wU5Zxd9XGWpZ1kYphXcyTXvS3wuBkRjr4UhcZh2ZWB5OZfySNEQ
n9a8NidNieWXzqCu8XDfonWeNHJdRUlxWSd1+0lKmh/hJFRzq5PiWpM+viobWh1XrhbWvKtZfIQG
NjgLO4uyMxeJYJUPXbusBhTOUCz4oiwa97vblMWSMNp/6WInmYXCWqkkz1aVG6xTpNUsqCPktcLt
5rYKV47Ij3sX9X4gsJcnpL6tVet4OFHpIQq7zlNurme2bZplKRVbOBHqZkNHi2954NbHqGjlIiW9
9Kki7Xms3WITJbw/1GWNz4O+7b/WWg43bmA35/BAgtNO5/WXgfW235A2m8E4qWY66+LDNiXxMicx
Lbys1snnXJbpEmCH0WK1xUKwJL/FFq2WA88643UBwvOOdsQrsrI6Y3ajHL/JeurHThN53LjO98GJ
hOUhGtTQlXs9E459mXdJs46C7CxvKrFxtBN+dTiM/8EVxaLDvdV4qJdoTWWC1qJKxMbSmXPed00N
C4XpxYnWdroUaXeaFnWeejYM1KO6DslsICLL/KCtupVM7PAo17GahZxKHx6GWtdF5QmGYapRqTq2
qBsfOQWxP9E+cx0fVVbgm4L2N1HcdiXcNC+lV5s4PjS9Kb4llM07FCdHsJaIeVBo58+4buQqNW66
LIiUl3YZm4uQVWzjVH3nWXUxpF7dJ8Vno2qx6Vw2rBuTW9tc1whWNLu9SKUuQg9GDztRbdvf9paO
ez8JC/dQKbc9ssKsWQbGbjZNVeIjJ3XUgsuiuGpd15x1bh/MetIMSyy76BxWtvyailp/45Vi33uZ
VKlHKxN6QoS3bdLFcyIH4QVVvmg1r4/7zrgzZqPKtzTE6QvLWCtuJ3HrIQMib55xO/Ubp8WpTwcr
PkojUlwFtarmmuV6xd1MBr5L4+S7InaxMKIpvvBQUTonOsy+4TDkS1V0wbq2A37ccGV5aTeUq0jw
Q1EnTur1DqxvXkqqdFMRJE5jnpl1YvfVvOZGHxXaqtZBZdFZTBJ306as8axG1V84cann5KIxviFW
xz2D2/o8Dw0/GSzR3yFcp7UnagnLtYBnfJy2lXUZRS69LqSGqSexNPG0sWI1Tto59YYhCOYV4vqU
JQpvJAoUTEtNP0t42tteHLh8ySo4FQb6RCux7wir8DM70n6nGd8maMgXSOItqY1eW6FyP/EwNJ6N
OnzSVoLANNg7Z30xID8M1HoE8KhIsb0cqtpveiVnIi6cdc2reBU6GntlpPSZDh38mfGqmXfMShdF
od2lRWOVe3AA05xTWBzTRJqZpXG+6gdkzpkbkpsqKtPKs6t8mNVtIz7ZbpwvVGGcBYpK+9IN4oj4
mZWTsyQogshzmk6cp6FiyxacUr9F+IQHZQuwZwStC2SvK0K7I1E5fG5Lq7iLaulUntW34jCoCnbI
rDj3TWp6XwW9OcuHND9L+rw4jCPHOeywq/zBlZbftoMYloFdsi/ABZzLDou492oXs+88s+rrTHN3
EST5V7dI2dyKxTl2ShPD/aEKeEfLzaEDU17oxVUcHbV5aa2ocoz0YTt3GcCiXQw3Mi+zwjMyaI+c
upu5Gpa3PuEhdE1iFlmcuGcBcNOFLWGxrmlC4kXLSxbPcDEA/+hgEt7gsC5mpiivFCqz06ZtSO4H
AyJLWO/UoiF1Mksrq19Y0maHjk75KbNZB6sCk9dA0KjxrZgDAemDwzqPAz+MEuF4zC7tZOWmoe1D
z07PWp03kV+SLnY9hjTQ18b088RK2gtalpHXDrhdUdSr0yopWhgnmJbQOQS7BeIbzQlJnGWCYFrh
zAEy3QFTVV7loPZTg9LwM0p0+pk4wAFJaAbiu0FRnOZJJY6HhAJbCd1ghVheZ16IYoy8RMMK5vEm
WMm6KYdZF+L4KK6EKDzZ2LIGiin0YVY4obnDWcyMSLyk6m2ee7jgJ0HjJrOu4uWRm0bFObUMXhNS
9htRlPZMJDL0q7DojiLVDvMQiP/XgfLjmNDLkMp2Vjtyo6Rrw12Soyxh9p+SEceDjX6pXwRUACXL
6Fd7aJxVbzHlNW2EZ0VtmXmOh20Z9d8ks855TgZPRA2dpYMdeaaQyNeVapcIW8RP3NTvIEU4lqmd
zdM4/Ayw4EXdc+ILI+oZToHcWKk8bYjEa+OSa9uQwOuaqvbCJElnScJLP89SeDBZK7w063OPY5x7
mhF1FEYFXqiaL6JQ9UdcNqdRT5wrXKo08XmnMx9RVS5A2XX8weoGP0hqPBt0X3maZEvGu9YbZIyv
e8vplrEccj8TfCkCl512NEr8nKpkraD7bS3D5g5zg8usMvQwt4L+yHUMWkdZKmdN2BJ/4CUsc2AE
rWTO+KI31eDnJnD9ntStl+sq3CgrhZU9iftTF8HNxTydy6HKIE/Iy8qnOTPei6x1R2oI/sIkMQSh
DmPYy48Z5SAzvE4Mo4D0qay5XMWZgbTO6lhwVA4cZmm3TugnglRxkwOXUrBkowRM0ueUecfFIb/9
y8Upgh1NGCpkoMJ2cvFBqpL2Qy5XdqfLmyEu1Uku0+iUJyK5+PtLgUgyvRScJAk5zZj9cuZOLiUL
GdMuyuBSuVOoOYyRPvUUJNrgI/zdLdljJv0604ZNJvBhAJD0QxkjpeMDf5FpJ7rvSZmwcFXnQb+I
eElWtO6ceQqfrXBWlEkiThoRIQmgZ9uchZBRt0MYnVpBNCbXQQTR/X1If4UYxG9MbMbgOAbYTT7J
/WtU8aiCLGNVdGpYo6zslzhuIYMmqejtGQqj8qarG8DZLgOoZoXH8ajYPEL8IEXc6LwvZRg9fr7G
84//udQZfN+3+fHL8eM5fvwEWwQfPtfjb98FB3CN4ouZvmmM5vlvQTCP0Y2azasf/iIg/UQieviY
kJ+8+Db9CNwIcOqeO85f5KPn8/wf1KhRpHlo8qQcjZ8HwkE6oiDaQJ0Dgv76qByBqERgkxmU0fLR
cgJ38OOHZwEJzlRlLhs/SATOIwYB6aWg5EB9JyjBUIgGeqOw/4mgtGM0wT5fiAI5UDEKVv/rTh7D
ICIGE+tQWBaJPRn3w2EtiLl88UweO89L3WrH/ADeNWbjZiE0brR/fZnBNmXfDI11CIulfZnorJ/h
GvHTrG2s7BcT4TgBTMYtMHyYCR0s2Ph5H6+vBVjEQJdxcNjbWpwiWjZr6tr4iAyoO8tpJqNfXBA+
2uUvl4TD7ikojXDYE5RFj1UUL6eKLjFuYbMyOJR9GYQepDDVCaSJofa0lWnX5yA8XSGY1IAl1mGD
Z26axv2S6tZRy8INa99tIGf06k7JZR6DeiD0qIz1okTfVCfLkwLW0GURhGLZDqVcZrR3gA926qgv
7ew8TVKxTK2y+mxXVB2JpswXVpDJTdBXckPC2FUzHKpo2RcoW8kQqFBRmezcschwJ2AxvIoSUl6x
PFyjupfzFnQfHzJAdDg4OAGq4VDuRzGuzx1TZ98HPOhTIFDxZwfJ2FMoSBduESnfllnj11q1h0gH
elYMhbPkDdJeWfTt3I46IFoVNsfMrvSmzHnrVWmCt8CoLJCx2mI2lFZ7WPQpg9StEwH1ueXoG8Oz
7IQOWXcu9BDVHqTmPPRKThbIOOW1TCzRAj+KSmYKj/Vt2JprOHLA7c1JpPJ4wRQTym8D6Oc+ijTK
PYQz9a0uWX4d1yH/EovEuRAhEhEQdCNuY25ySIlFCWQoc3qdeFYsuwWIaCj0oO49+pZEKXd9qUh6
itKG5z4loT5hdQu5H8gMV7wfUhBVZTlznBT6XjxAxkJk7J5KbF9EHXCnoIv7i6gQdG5sVF5nTDcL
3aFqwRtquUA5aXZbZlm0jFR005dxPgth9T0OBa+Brw9ulM0NPJxIBem6SLPhCzjb1jlWcjhBQ8CN
ZzqgxFQ1yJolMg6QZ2nrE6HSXQUEkcOmVWaOIZc9QXFY34aGVt8gP4zT+RAOFMSaSoojeARmFgX0
pqhSv7XbcqNS1HgdS28RBkoFHP84sEAQTJLwszCWhE4K+pOV88gbrKzzTdcqXzsE+SKQ1GN5dRxb
JcFeV4W9TxGPt7BTN4A3sz9xAJQt0rSHlIwWF0GbOic0Mmdu14LOy2FXPHRtGD2d6zRrnBBnHtvN
XZcxa+GWkM4mjhq+VZ3ufUDW/QZ6SHIKKqQzS4aqugC9y/JVxS+KQsh57Q5frbrEG2eInLnTD2Zj
sWGYt4K2n5QStR/aoln0GTlXbfaF4UA7hzLhkK94VdhE/Y0CHcXxgqau9YzWoAFAzs1zJ/YGEzez
JMwSd06dMfvv04IOJ7xN+26VChT2oF+GBUJeYFnhcJWYljSQYziQ/obwIHQxq/vGxJekjHkISoMd
d7xpL1lfRXNxLyu79xKzFYxyszsqz6LiSi3bZqAgSFsk5AvWJ467ynhr0EymVs8XJjYS1Owwq+gi
TICrXDSJC+/EuWzCDS1KEMJ1Vqr2LKRWCAp5TgsTHYvAakA7N0HrXjt5VIOmjlRgRfO27IRzFdet
5S6KTrjslt0L8lEVVdYR5KijUp9kgcqKpS1Mcm25efJJNJlclkjBNKwz5h42qEqvWNBbpR9gJ+i9
tqb4yO0aDVre0LS151qRWLoVxketExQndte5h05mIeZ1SS/7WTYI+9KJNNgdphh/zQIafOr7ur2h
jgq4p2yVL0iC8UqnHVy3JgrEhzolq9wgdSS7VsyrrB6UnxVBAIOdt/q4IMQUPmuYvbCp0bMURMK5
m4vKVwZBAmr1UeZbQSD+7Er4V1FZ6tNgUBB7rrLqfNY0bXbeYZLfEajcOoFAZLhIHKKP815koB7Q
MI3mZd+C2oNScZq6km7TrID4cNrYi8Cw7NxqE5b4Cc8gNovm8JprVdl3h5fpFUZVd5YmMZgDfMj0
pzCLZO6Nm+ltmDwSWsO4TR94/v9ngTtrbl9QOuHCmv43LHDyOXL3NPC+zRMNvN+3ThEUSROoExMv
aKAAY9+GbdTUIQwqpd1xO9sTDaTgKFPhQBYC/AwSOyAeT74ihsPAYT8CeDlAqzgco/tPaKDLJ9kO
VN3AN0Yus6G+HiS+kSi+yHYKWTgkd2oCGgrnfu1azaZUVbMcgqg7SkfZFCYmUFD1KKa6o6zqJgQU
VqjnaS/0KLvWowCbshStE7AxN4MK8CWNY1CUKOTWs9AQtonSxoDH0MjLbBR3k1HmzUJq/6nzgINq
AE4AcOV5NcrCMAPGh929VizvdWNT58MNyhPLl0FIHVhAE+dTaWRyJEbZORgF6BobD4PLtNauI32w
KLOZFWfRkd2YdqVkBip2ZlE8c0ZpO7tXuQPQu3UOOnmecnHSm7CJPUY757yzQFtmo1huj7J5f6+g
NxoXC9icnS7tUWC3hRQb20rO7I7W6wBU+GGU4+1RmFcFGTX6Isffcd+D5jRK+PxezS9HYR9yNgJz
O8NzTFzQ/UvI35duivLbtoWL4BInXjFaBWo0DYp7/6C7txJGU0GM9kI7Gg1otBwq26m/6NGGqOqo
Pa9Ga0KMJoUa7YpwNC5wH5cbiuPuHPxt6UM6LxfFvdUxmh4ZBkWvUSFb5E3aLMGdgNsYbRIyGibN
aJ0Uo4ligZsiS7f3MfgrDvgsJLC6eS1TULlGE8aAG5ONtozFrVUK09csLDSQk9G8KUYbJxSxBme5
kscVJe0Syl2ClTMaP/a9ByQscAKi3gTWHA9xfZyPdlHYg3HEClDW4tFMCnJYpPOmLS5FQOQa7Cm0
hnUO/CdY0eWXoCLmJK5R+oloki8zOIRaeG2hwbXuUgaWcIrx+dAzuQ5DMix6xlIQTEb7S907YWo0
xaTBzQltJToTo2Wm792zeDTS6q7LNwGl6WE/2mx0NNyynMrrmjP5tRjtODUac9lo0XWjWYesBh87
o4FXjlZeNZp68YCF32UmXYE6u8pVAPKYUC7fOAX4kGq0BovRJJR2mh/GcUoyLxtNxPbeTgTh1RkN
xkYX5aGFQNQfzceo5uBD9qMl6eQB2xbgUrqjXRn2eeNl4MasdBGQBRttzZ4p0M/A6exbDJ6nFRLn
mnF1qRs8XJnRGh1Gk1Tf+6VdFFhHrmVQ5MF2ELSJ7r3VdrRZzWi4QiECeK+wLVHcyIBHSzVas+Fo
0nKJMr/BVjlHTZIdx6OZ2462Lq1TOuMkzT4xbKpvcCY1+L9VYl9CbTVIsWANa/CIleLUB1aTKU+O
FjIezWQXXGXat9URDQa1IkmmZyavE68ebehKC7libhYseomLGRvt6mA0rmGxJ3dDV2gfJ3HkD6PB
HY9WN0NW95mp3DrPnUz7ACh44uVojxfUzs+sslu0o3Ve3LvoQizcKs7APAKrE2rnwaNKz5vRereC
Vs+S0Y6PR2NegYpj/LRFzUaNxj0evSug3rMWdWypR3u/Se3amkfwaXdfq3v/P7+vBWjHsgA1FggM
RidLq6sGSAZ7F0opmo4KyIpa7YVBP6/VYIw36LrmMyGaz+HQQxafJiIHvhIWMM0ZqDoQeYmOw7zI
170K0Pz/svd1TXLiTJe/SBsIJAG3UF/94Xbb7e4Z+0bRbc8gQIAkBAJ+/R7cfvcZ9+za8dzvxMRU
THVVgaRUKvOckwml5E8QqC4rqmpLjrXOEUlBv1DmrhelJvUfCHOjKx2NEbQJjS3iph1etFCQggwq
/8C7TFyNI1+6YquI/1B7AtlI2pe8N+OzaFLgq4Du7qNRdB6IbhLdzdkQlZnsQNvFmRbHLhnypxyn
xt3GlPoDqVx9223zl3zz4oITcSvXZpzvxorVMKXQ3I6N6Eu/kvy2m5i7942075oo2Ccia303tp05
DnSsTjQfqgPIUXPko03+aEMXX4THKJ3MhpMCcfzXllYTSKLcPLPEgnSCxIX9uWO7jz6mM3i9us1P
SZNX52lT7XFYq1ASKtU9pYi/Qs54MQNsf4gmTH2v+HZYV2+O4xJnN+h1z5vDogf1PkmbAEOjAeQf
47Yw0bSd1yqZzn29+Ks238yjnuS5pqY5tqvc7ts5YUczz8hPVx9tTTmRnhW8Wk7CDvMdnav4OqdV
+yVY0N8BOXkxUxy3Nbb4zShjcwHGtAxFa13+GTREfej6EP2pJYAJeCZ1JX18WGPB77epIV8Nauiu
jc/IqavS8T2te33FGZEnpLLjB72G7LEKmTzRyEYPaq4jXC6VpFxXIk6JSt2dW+1LP27r12ib4P4n
57cRNCSrzksS6AHCl6SIR3LD+yiefdG7erHFNATekYL2U1TDo9UR2NXI4exvmurTxBGIFM1kNeiu
JPcfbGX1ZVDY0sVi0rZFcuUC+AqZ2b9zZ9qrWasYWEEgt3XcHdes7+7nuW8vnk+fuePfKWAL0hyZ
+UvrxWdeq+dITn+nevucDcvHnm4I47dgcD0LXUefrkdn60+xrcy1UWn6aTZt/ATmtv8KDGj5w0l8
ce7BwTyLevWuvTYVRjFdGzva2Z+1WOwm3iHU6itwn3Eb8SMIOc+OYqjV7YLnKoI5XKbs3nq7ij9H
If+e6jXJLnoOWDjkFTHQG6BlpRyi87Qi6jl3ygzvamPJ8NnAgSL2yucDXWR7su1addcZad1hDE18
QJDX3tBq7a/RUyv9zFduv0SprJp7uSh9kypO3adJbUqe9dZq5BXLGLZhLCrPm2+ZWkbyyK1cOOCa
WfYAsOp2uLJpnRx6Eq1nlw9g6cT4B9RNoXBLpQ/RipX0FftjIXG4CFAi5dr56Q6fXE65ThFOagXN
Cbud8hjATUQGXrQVThmSAhJELPLYb0oflYjTa5wg5EGRuroFxkDLqqcr9GWVvXNYzevNAzJSdXhm
bb5eu1yQYmRkOtN+WQtIARBuJVsMepon7qaGdEieWghGDvMg/SUD/VW2NqvPI4DVcpXsQ7ep8dBY
Ul1trPJXk5QgTbq4vvZRdSso+LEopeYWAIg/rFVqv0yJ0KCb+Hqu7VyfGj/mR1JF8uhqPRyDZAYq
LdXiIAMRWnIs82WKTAycK+7OPJLR32ySCKNNa+oFgrQsod9E1ovsjzGa+nT8OrHUtvxRWvD8vqyt
rqHH+f9Q/j+e3v2T8PUnKShDUvP/zuHe6Gf/k/zF+/d+5HFC/C8IWRI0MAfDhkc4/iePA7O4P6cB
tSXoL4OHCP4DzUftT4LyVyh/fzyz9kcOR9H5NIlRzZxTZAw5niv43+RwyQ5s/wf43q8IGB8wdBKn
eJzXnhH+lMJpCtqNBsj0Mir9lCMEZIbAgs0MgJfzybTPjDg+Qq6wjis7+HjhaoFCRUYvVe9YTwDU
LW16nSu+Toc2J729hLzT4zvNO0NWKEYXbl5465tlOBBEwE1SVmnK6F8pULfpo1bYtM9Zxo38CqWa
FXfgn5H/FB2tR9wKMxycv4IuJiAh1BzKyWI/DrpbiugHt1x1HV1v4i7pm7/JOIPJL/+xpP8XIgK8
yU9zhLYy0OEivd2rHjFdb9LclHb1pITK/kKo1jf24jum2UWzeXTpZRsrX4dyqw0ePakjWcfy9OvL
vyEV8Zi1vbFgAv4m2wkD3MzPa7Q1STYCJai/NbRN2rr0AwTHiKnzmNjm5JZQOX9wCt5UFYSRzfT3
gSXrGJeUbSIk116oHjLLYbCJo3coR4P05Ddz9DOBglMfhTZ4aAUeOIImIbtZ/nyPi6pJrFxCvgni
5ig+VIiYUnvSGfOQMvTOC/GlhS/zKA74P9vt92uzXxdsKwh6KLbh+N5e10zrkA4kyb4BINWjKBAI
6fFPxSSyzCJAily/76Xy3hfQmKIq5dUtvlaH/V8uj/qJf5oGLp+CvdlzQQZ4BHvo52FXfK5JtKjk
G0l1apOSh0jwZ2wk4q+GrU71XU3oQAE823V6aMcogqQUGgCNSfn1RPxMJ2EBeAxIEFjQ3igUpP6b
BfCijpq17eVXmW89d+fBmg7BPhidMV/Pa+YWrMqvL/nvwaMlmUC/X+iq937z0c+DVymwwmaN3Dcm
Anb5aaVioy1g9TCN7FhnkokvyF3jGPIfgZqhLxC8zi4/zjXolPAbQ6BvPBkmAE/Awy7BRkXah3zy
57up8q1BfO7Ji6pd2pHL4tW+IbplUONQTqFh0NzU3bjGpgAGneCueB2p6QFpOA7XnlDXP+TAFFx/
sHxw8cdurvvx5ddztvvTf/hbIGWoXQdTwikeVo7d8saXTEFmLrLb8rI4SAijIpraCJMVLSHhpFhc
MpMHE7d23zQ+DPtLDUz8v50s9JSDBCtBVgTpx7+Ru8zGI/AyMbz0mhP48AbeawvFvEZ+5TeJBOj+
PAKKb5878IDwqM50jvJLRhoyA2FS8La7518VvgX2SM83EGIaKGp+PV30rY3hEQXou4oaiCzGCv9L
UIGcoDeQ9icvyFUEAZTjR6One7v52oCes6vFzZG0AyWMrMt2w3rI2m0lD8EYeTXmDqqistsAsN10
EFd4WfTAWaUHWhkR/VF0eYVYHqzwApcYk2alPXTFucavtpCsoe7hNwPaad1/GgBYe1TP5yJCbbbA
M+beeAxYZm/nfjZfUj7whpcmQtcyW0g55bkrAWcRuHa5vnpPPTH8bfruTgxEm/jTEnwi7GkKye83
NHvrxdEiFcEIBxUeoz/HvwDdFqR0J9VgvhiHXWSPydhm7F1MVbLeJOO0YjpyOevtqVPLuqbFpFyw
qoTDD+JjZTdJLq4Db/nkyDSKu6wWe4CwsLkD19xOfF+eYUxymNA6p3z+aFzTbk+bFm1oi0jr/dCq
MftYoKHPFd5MIDvZnqBxXrB2CW9WvIzQePvsYPiYjCeRTvvatUtVI8Cw3y+fZxXEkAVytQY/MSB4
wJ3XpN9jA2941z4vo+itOQE+ovMDS4bN3zrXSldo3bkY2V0lu+VSIUmsPvdZL9nTHM0URpZCUdv8
Pdt+QIjya9t468Ix+ymao6NOB4J0ntA3ppHItQd/aPSXjUKOtZN7kAOORRiaQV8lkw1wFL++4ltv
BJKARTGUUYhKcXa/veLoolGFLgmfk23ajTFMbHd/8Zi2OLzFbLn4IhtkR7YI8QTt8rsUjgV2+uvb
iN+OHOoz5Gk4uDg0JexfOrQtmSdLctE9dazvfFL4AWTCX4NVFt5ItWNPgcWkQ30/j1kFj2MUH6pj
lfl4HgqInoKeIbSs7I2WmXhYEqeztRgDFfNHYBWQW1m+LcMNjAhYZBMxCdKLSahvsNlVBDscZoig
kyvZtH7f+TMUIu9RxJqaFdp/lyzz+dcjfuvXoEHMgJXvo8ZoE+QEP59WrZDQXdoxfZynPkIQy52L
EcTO22630AUxdlEA+2C20LcneKn898gWhN5u0snUgNd8kIvYTTq29da5S23iZHeRFpQiPVk9m7GG
kH+FKu0g98qlpKAraMEnl1KLbfTrIcVvPBs03mCUkJoIjhUEMfQmlbBJ322Q+MePmVcJ9pY31X4D
niTTvnW/72OU0K+4N/BD+xaHr9xdijNQxj0TRRHGU6TJeGuwLbrj6rxJ2aUOep8HqEEGcSftgk/V
KtmHCBRDjKeWpC45mczNyViuOC8w3N8M7U0GgKHleLJujObeGXoSId77ebU8wPFUTyiFS6p591Te
WZjWprd6+AqRehujOMgPdntK434/HzsyUCzIIjpdrcetE5DXnvKETOERUarDdIS0SWB9qO6BN+lr
ksPEWNBm924T3Oaljk2AW/OISHDB2kvIVkrkWBRT0VUMU+F9qogvuZ4abAmVxw3+73V+dle4Nxf+
VaT9Zo9mCBcQXaUx9JN40v2/Ql0aNiZWYcmnGaoTeIfX8BZy5mVuS2SW0Nj+zi28OY72SzL0XY0j
HEtogvE28YqaASGkWVIUM1FYiF/xhF6IRYD3sgtrDBv4UQYygAYTOlkx4RroE0IWOD3MEqQGGpUw
YsxkcwK9k8EZYEPOHx0KcHECdAQb3y89Dqofy1bZ0GMqF5312CvYRftyVO2yLwTEPBQv+drk88do
6AbcCW9bnE2t8Hue+uvZZnnyc6CAwe+HAJwEnp2JKOhtZoNwcARItKwok1gFyib91CZQvQeoBe5E
vEHJfbTKCZMVeRznjSocIEh7HekpWXhhEO2QG1d1hL2THciC0oZhqb5G4NwuQU5MHNq0H/Q31ujN
fewgHHLPYaM6vGczqiSgD2j6nJvSIn4cp1MIPAO7a5UEWCy6qKO3QGBpfuh7l9OyWfwEwf+wZHZr
CtXPji1lhdoibIZ5cwFy24XwBtp+FB1N7EFov7KqjBYKjPVs8qCoRPwmgad5BWpFl+mmw7YhrYUp
miuINkCOWiisxGlGLSnUcB0E25+CGOL6aWK6koeEAYsvwY/mw4qCOaBsh7yOQ1tWkPhf0jjxB9B5
AYRE3kfRmQaq4lNFxkxFRwN5IXtc+Vy15DEfomX5tPgl8e/I6HvyESdGOn3jTgj3uKVz1Q8QbA9U
jR/yZdPtWdZAN07bwLJuKPJ2SGJVpm4bbfZCuybrvwGeHeYFPI9f7V/55EOIylaHkTYXL3vLswPy
AK7FWXakFXc5TUnbnmdh4lGrv1TWJx6zvNAEiuJ3WzLMMOmNohZRfUhE5EV07HtmTHo1QTGl9G3P
l9ZWx2aufJhvA0dta32SrAsT/yj7OLFXomFq1/EsSKfawsxbhGNdj1kNGX1FmLAeUhC3NetVqEai
6nOoO5w2ZZsH1AQfZlNP/M+BTIKPVzCOgHKtkCBsQVmhQdSVFx7w9CLe6zhN8eJf3yR1rfE3tONj
uBwgZGZftsnm8XzdCGeq+EIXQlKAwQ1vp/S89A0FlsnZvJ+LESc1hlMlUGUlz4tcwQOXDVc5r96v
wQST3jeSNEGf0jYhsblqpzXP5veiSXidFxaFV3BcqfNctU9pJSXZbhjTI2aKrBYu+x28tlX8hiTS
pfqWQjhO9X3ThCaTx9DAEVTHoUYjYlfCZe23tM5ER/ERMuq1tgcIDRqXHXofEd7/GVdxj+t1jc7z
R0gGrS0d8mDMbJxNNU6Qkgq1/wjuHyFLAY3ZHtMzNWL0JSjhPhGnRoV9xhLtW7wMI2RSD32X7i6f
zb7K0jIPfoABbD3ijbPPUaubF+Z1qMrzDdNnmxT/4CwZUYJYaEWRZKICd18eapiK+R9UL/s89yxv
gCWRiTgsBenbTLG/rEVCY0+urhFplSGja2rLOlN8IlhBNtnpyTf9VPeYL6K24axAjtHlXdak+y3X
WGmzPQhYFq6Q4E/2Bez/bmDCkX3l+Urwns67fWrmmeKjOGIzG3APMxpmYIw/xuNcktgXAG4K7/HF
DOIBuhHUapYs5ACACpMqirn4YT1yG3P8ZNqQfXDSr98nY4LVuPJHjJtzVDri/5KRt+Bfakcefkw1
ef34/0zy6+eAFMTtuzRGLV5a0p6o+aWFuKB257pPVgzaxtuCa1VxUtXRAxLwasgL/rpQwzZ7mBoy
78lVVz3NV8kL2qp5Fe9zFHlilua40/gISukgJC0Bc8g5h0Ri3YPeCnWReBM618i+5K8zOBjsIPi1
1zGpuEaOVpqhF4Fe1inbs/PodWlfzUPIVmN+BKvxjSNP9T74BcXnsNOKuv0yiimBN9fBRql63EjN
Jn+NkSb79L4a0gaCCXeJQe6/Qms34ntocoFC3mL0ar/11wkFR7bhfwadDAz1Y6C32uZqA5u1mHO1
I1rRMdQg9+bbvKl25GOEiOWlntPYvlBR9TCfkSNixeDdjGD3/Qgse//BeN5foIDM8KL7aN8O3cb3
++8hklPhcdKVrupTX2X4XdQBUZDr7bhCRXyTvNpK3Yy5T88/pjxvZofbWeqkxY/gBBhw8cbULc75
mYKdix4RuTXZfACj5ntIYcZK4uK8UQNSJq8NsE0NwACQDZZJTVfpUO3becL5ivfadRJNdmoRLC7r
NXod6GW4QNQRQV2kc6ZRJC5HMONXNKcTPq+8HfGCoJHrO4iO8N+1CwDReBQooCILLF/fza2XAAUC
uiXgm6oa5icBiTeyALluu+2DehYAiZfExvAwmVN6gmaqwxHbHRfSy3y84jmOquVzJJYG/qbSw9C2
lx9wcuO1cs1pUhr57teVjVBrXEyjMB3n5PuesQMUK1h2GVq5PSUqG4J/hIZEBXHxr0Nf8mrEFCVm
2VqMqIXUGirXLaLwct6xffroYnarAV61m/grfpqNbcAM0Cnex+vrOsaLg4Hj87YGFEqg7tiAK+cs
bvsc4ot6Fd27BIUs+IRY6Z7DznwaYVevIMtGuXbyNPXWyfiqknbDb6BofIfeJNJyoIaW7ywhSiJb
pL5dh9wJEgINYILfdC3UDKASWagBwkMd5eEqEyGhpr9DTXKOaUaut0/eBL025hf1+ejycN/ovsLX
UTmHUX4OCM8giwlydK6+y5NmBymHCcfdu7SVifAfGGCsVR4X2YDWPYlguB4PgC5QKFKkAIHEF1ah
s4gtcBjmWPwNgnyMSvTdfmx0XO7m5mJHYXyvM9n4AUh0UqMgdr4OG2Qu6Yd2mwJ5cAimgSpsBpLy
L/C3sC8SzIYZaFi0j0GaHnqdE9LLHaXSNeJVRNZ5NwTzReSrsvSFLVroO4EitVWeWDyMnvwdauiP
5REnWqJ5MWrg36TMNOodnoBIhtZ/iirbVFUp+Zqo5WNIEdvYb/lczzb+PEKJ7qKzg9Svy0sSb2P7
tLEJOthiwukAyZandEBMmaY8n+gEK++aHPXueBP0cJEGMFPL4cdIXtfSmgYAcck5FHkY1nd3o/W8
+798rXZvguh/37z12O2f6L+j97KJ9/c4jQg+sVbr/kGZAJ3ojsjcd26j1tJgK1eIFuXdhvpLc0Qt
Yrrvyrzb//LDZBFTwhNB8bz/6RUP390pqUq3oGFCWtDYRdn9pMCRD0WIeqDnbN1kHl8FC12kQli2
7XDgCJ4ILxBcwFuggBn2zSLwD3fALfc7h74bX/1xIe5yHGkWpkIeXjO2vm62FCKm3kzsQ/vqsNpX
oNGiJS+sAVWIOwg5OuEYO3RVZwdZKCsm8oAKboMx+wAWb76u42oP49DPBddIZ73f1vR9w5GhxTlS
QCi4b3IT7zTjoQ/LbpOphMChLrga+647qkZjN55eJwQ48O70WlS94HfZSElzo+IEcoDfAF9vEnpg
OfAPsOAYzg1C2rd1esqDQwBeHT+oYRC467SqFuyGMMDNWsL2HaRnAC+qmGu73/tvsrufc7v98mIn
TvC8Ck5x/TcsgJuWgYQxBVT16hobYMC4C+QB2Em/vtQbAB27KUJnKVwLkBX+K/a0/h8a3ZBBvCAR
Sv6PjUTtMgylNZKx9ygh2607F2pf1KlusMIDcwxL9sM5/vpefoYQeISSSPy7t0MHHQ47j3++Fzkn
MeDbpnrIwaqJLzVaDsFFj2MGOes2IHT+3Tz/+4Jo/AfgQGRoo4S1foOotspFVHeR/IjiRxwUVYsT
/wpFDnBzP3b2rwdId9juP+j+PkJgt7sgGm090fzpbUHtohtW9V6Ljz88RlDbDtqvIlk5Py1szOZT
Y+TmPkwB0tpDN0Gq+IUlDq6BoM4NB9Fv7uhnS8cdIZXaH1QLwTdHy6m3tNiaRwTKwMR+1K+bKiCu
wx5fplbCr9fZXGMJFJtW7Mw8weGA0IKo/UYak9hpK2eLzP7Eob7jUbHAtaACxxqLj2N/SHoHGRLy
yTK88lnm1c3+ehBvlxELx3adORgTPLM6e8uy4ty1Pl6gLldju3um7XsgZEbeTx9Wkk3s9r+/Ho+w
kPs/e+v+n+00hVYXCxxNdz+OvQWF5ChgGeBZUZY24tGd/931APnvbV6xMdCGj/3LHSRBAome6+bu
9VhCkLyvRtpq7It+tPuB8esL7v7lH2YKgwD9tD+vEHoUVES/xTPDui2123h7SXviWl6mXZcmX4TD
hvndFvz3pbB0GRg8NFFFkvnW1XUy7tapEtXlNRRBU4Kd1Fxi2+Hl16OiPyPQ+HUoNHKQ8Xszwxz1
mW+2ex95JZvF5F+jBjD1j20Vi3YPFV3S7elkgAwPZf8dczFqfpwG01FohKJj6ZN+SR+bEMEJ/ua+
XiUi/5hwYJiYghzCne+CAbS+/9miogh8EdSU49ltcaTGY4xaJSzxFLF4Gv4etx5EezmMFTDfvOjk
hiy28LzytLtBFAFpUFUOrQEidRszYCLRfSd5VQ2XFTELH+7kgg47C7oWxaDCPo/WdkjPXBOz3h47
PW2xL6MhEiMaDDkOCPA2WeiQCFQTfOcZW4EkKXmPoitql3dtpWb0XkDwJWoKrKaBhOSCBCitu4NG
YxGYyI/AKSX4mira13AHmUOGQ0x8d6+vKVD7fTaD6mIcKUhZ9/AkzDFBoD3sbYbu+njCdCP0E1N6
l4x6DzLJa8xlQNpi3SKTUQiZ29F3dCv60eXozYJWCLqZiv+BYiyOc1X8CLC+R3Zg/ALmd7PZHlyk
dgbihZynFfHRZAMu2aH2DhFMBBYFjTA0NPXI88Az6EY/JgjH8+ROrOgTY64aEZEdpBhnB/wX8vA9
P8zDOkInrtqpAxwMZCgF+1E0ymeDLAn0+iHqCovSaR7f5zY3aThWFnXH9hNf83kbPoEH2Zk2xKZR
LO4GP4Lc+FQboOAVZNEMMoeTcpbSBk1tEAz/vSIlHrNrLpYQf6F8WX12BzhPmg99js5fqGrsRxIh
Q4dDW3yJjoPg+I/9sGJtD2GJN7dCQwnEZC4RMlKeoQPBKsNti5KQcUMZSRPQnYvkmQNfW6toPLNI
+/Aioq5d1UEyJAKoa037zv3ZAxEiE6p4xE4F/vCRFjx9JW6zDudJc+qVRhkjovvv8R8A+T1+XVFI
iZdX09Dfo9Q+1S1SSYd6YhSozi4SHYWHrYYUtxG3qJUMLZnzTzhchuzBoHmcPnU1r3ihqio88LWG
dHqtAyTRbE4uNZScV51b5gsQluFj6lDxgyJDhYocryNg2bP7JGHUF1ahHKnA7lMvjTP6zyqqh8OS
U4kcWSf+jCQcUFfc85vMRF+GFtuxD0bstR3mkEJ+jtWNiDtBt86OzVBP77dG++iIbMEfszVKNCxW
dF+VmR5iysyNY6S66ebRQ2MOaBwCmeoyD1N+UHnIPqRGWegNTP2tHq08aGWqYmV9f+Ayt9fZFnen
VfZgp3vDGX46W/uSNeg/FvCTVxnyxBe3DNMZegz5zeYtqqQWqjfUgjf8pJpoeDCoMNsKDehoLEgy
VI9h2bJnTXoOiGHqPoUsro9R7KNr9H1SNSS8JLllgA9Pzo9oud2k8gNAzRo6Kp/k3ygoKORZ1NCP
c9yo+mTWnhzp2PmP48wAhMAVHEaUulwnqOJvC96FrJRpLlX2Zz3H+XoFZcT0dYxZQ4/DZDzSr7pT
6IeX8OyvzPMUNViSuOsuh0ziwKhvPixz0iJ/64YbPnpqS5SMDM9RMxqofll0Mwq6W6jkO7dbzeF6
QZj9Lkrb+QqoPLmu20TFhwze7xsNIenRYipDSxoPvePnYGz4yxKylHFNt+dxbIYYSgcDWeO2jbBc
pdHaDEouNx3Mht5d12KqUMgWUVPfrTSFI0aqV85ozZVco+W+Ntduse4Umym+4bpbCiDQTzxA9Q65
8B2j2D7zOPkDIE/ooKulm9MDX4fkyFLf3xnF3OfVLIgVI9DuqAKfWmgz2jKtK27Qyixhz2DMhwIt
CPvzAACjiKPOf1ho334Y1epR/ul99WjVav90i+lQhrVMC9pLOpSoN7g/MMEZsEBsvEVtJVuycJ/H
o9Jlv83Nc9OZrQD51D31A6T1xswUVfQsuzKxgzDbRfKaoYz9eczEctuAh5hBh7AJF5W+kBM6ca3V
BC10RlADrGmbPzuCYOuQIW5EqWsz2nsRRHuCoxeizOstvXg6qHvoh6A5Cco9xkNvzvO00HNjZvHs
EvkYkL8/brbbsrM1bC0a21V/rZiQs/LpNB0Rnq4P3uVcFo5ZMMlt5YtIzfOVyFtztoiPaYGihfwR
PSbzl2QxyafGyeEFqvntrwkGfpjTIX7HIHg4RzgpDnax/gFxLyl46Odb4sb2y4ZytXOiqYRiDDD3
nVpRFQ8FLDxS1NQZcCreiksKwqg0Y9+cWz65R2jOEtz/HF/TqE9OjUjGz8AL7X3eKzR9XHX+0HVu
u6nGxqKMHS4X6Tk6MfQs8tduYuG+R8HUJ5dl7GvSznAOsV3nO7Z22DzA2t7TxE83i0vDVR2WBB0k
pqw/S3QLOyBt3xtswuddbcTJWymV+7DFmXrMAOl8tlvmP+HAry7YbOm7jRK0qdkEmhiiydEtmHea
lL7LNaqF1z6Bvbv+hPqd4R6Nl9Q9OmgaW0KxEp1caOxn4yeGThZ8225dzqYbCKhaoBbd8AnC/byD
z+6WY5K22YWCiyxns7H3GZqwgjFw5BuRKFGOblfOtjpHNcCCGPyQToDas9uWJ3PqjxGei4dOajo3
8jYQU90D/dF3BE3AnrR3z/hOBQC6pk9jhwimQZPIuyVvIAvlhtbX+WDiLxORUyi1Qh0WJEjTYx3P
sz0rNFxAzylF0xsmB5ed8qjr8+tOZeYAfhlNrGbw8Ics37q0aDafozIukf3dQKBDuFmJTTHXAq3r
9q4bMwgoujiK4lFmu/fJwsiHtM9rNHxA2fdwVKit+thU9dwdQUWv6qZDuUR9IK5HicAqJSXndB7H
7SMqU1Bff95Dj+iQ22XQQ4tZG0LVXrfACpwuaYrIpeTdJOd3QHGasUwmWn0KKbpYlUOkxS1khJIe
AkWIiOJJLvwTylnQjAp+xBnPBQKnqofc6TJ7kaJp1RL1zactWWU8oyrQRvl0HcPZRVcZA1OBurW1
dwc1j3x6yEnVosdnXOncFY7ICm21CMuXhzqBmqeIFdMfhpWS7RyQADeoi7BxdBvyZunL2IFfeJdq
uNMDhHvbYQDidt3EHr0zadpeo53bMjbvNQqH8i3B9PfR0qFSJe7aXT1mYt699541GYosRCN0DOB/
HLAfMtCu5URXVPYwiiKS21aBNS66HvBzufnF9kXSrSCk0qlpL33N+HCsAg/v2hrw7aFZ6uWSVIxm
B5FFKgVU1ziKfrIoHCrMxNMV3VbBygsf+zvC8yUtu0aysUjRLAAQIbDEJ2qI+zbvVV2JM2t8HgZJ
kyMaQMRTXCKEUwS9ccddIheKVImPK2FDisBsytZal/CkHh8YIoJqj69wQjYTR2W0QVmXpUt+bDt0
t1NHE6PDHH9HySymR5DMnbz8b/bOZDtuJM3ST4Q8mAzDFoC70+mcJ5Hc4IgSA/NkMMP09P25IrJa
oeiMPFm16UXtQiGRPsENZve/97vlELggbKf3bcuz5yzv37OwF2XEMaF5nPGc7FJAggeTm4fJIuFJ
xnL+dqpXu74hBKv3Uy7DuB/6rY987KN91DSieYSX5iVSeqABg8JlfZ1U801l6bb3O1KwQwZTksln
YMYWwSCILNxs3LtwzJ1HH2OTTIoJDYrrgQsmwqc3f7e6vrrvh3YMdqPvZ1cAfbtHPYwq2+klA3mH
mp35ETCQ8Nh0JaHEdqj3Fcnjx7YygeeqvDtVqTCu7WpxT3bPMBVANUP1kGMR/JSUUiTt68O2wFKJ
TJ+bcGICxARPZ3kd4b8AZG4vz/lZIplLPFRZGbveOPWgQBsSax1GTX0cPV7cbkV8f9xSWXxPmccP
h5K5XyL5UoKHWyt5w12em3/hwWwrSvYXPIX0gbtOsdfQjWLd9vkLmXbrHUVw2WMmCg+dGTZ7v/fL
O6M0JaRWL3812+a5LnGoZRzc9r6dlm/AflQXCafr3hwzlZfadlLyoHIpg7hAtCXVbPOiCRPt3WKZ
Yg7hzm3JseRymq3iW5U7/nuVZtZrZTnz1cREORH90B0dpOwXhgJkAlnTQOw4pTlce2nqsG9lcTxf
hO43QrIc0ldYHNy1F3v86KbAKHa1VzCgReTuvGMrWgiVIyk9xQxs6xAx/bm0YqdmHYk8oyjFdd2P
9kee56qKbCgVbVTWfh7EFb83RpbjmsjXHuyIp20/4Qg/1TCduX1fNlDxvvSc2vK46h3HfOfGO8so
hLUxXRiq8hLVl8YFdHP7+exn2FvbVMFFhEZ+K8RSfmgoO9weOHnuO53i0upS4VwxUpQANTC7RDJj
S3O1QAn4qGy1FPGI/DnBV6yXb0qtfFf4UnJO0z3q6veJadoUMSmcdm05gRYZhgwrV7FsbOaxs36C
4JrSfePn6uRCW+Esy3ZEJXU6GGJnDA1eZHObxIsa6/rN76clrkZnTGrTGMwbPfvWI1M/0NuMqnmz
PDXn9WFmU3XJ6tfOu2XI85KtXMjWE3eJ0d04wMyNWKdnh+DamKLfyZ48foRThosodvMmB9U67bPJ
Y8TTVHFZsUmTu/MxlqzgOhQ2e2qnTbfXdtRtdWsTMR4TThVpxZIWeh3MQ2nprF4PhmmXrXvraQc8
SmUN0FVr7KxGG09GsJTpnkFetUBygMbThTGn7cXtI/KwzahjnxuuWJOcuVoAhheXubsm8FzTpjqt
QYqkE4+aA1h/V0+oVqB+sJ+Hei91PxSvWVYRbUtmviqMd0gJOa2MJlLZntpn7NXao8610fw2DuMy
iV2OL6sBvDIwA3xMTZuZ0KHHwKXaRK6uYZZ3pYY3LV5cAxsXIGMNfomp0iJ5+Z+NEfom7+NYQnwJ
+3wRr8QI7fzxdxHZ6M+DEFWHZ8nWttKlP9HddLYU4GM4z2f4Hm7+98xNzcU74Pfe+L4N1hiS9e/n
3MijNkCAMzjZpuXscYtgOVYvOkdQCK4UG0qy/2Vorm6ss1EP1WFj6sanxS2v7Eoy77qdGmhgSq/t
CSKabWxR0eH+GGPMOE6TPjpK9IVHdnTIC+fS1HpYO/xRhWKPw9khG/Z9H5Ssx4Yie4476trGZMbW
vQ9ZMVdys6MK3EOh/GZde9ThCYW3iLF66Xp2d1m7uEW962ecQCHaQduB+WXrF+xSo/ZSpnNTGvY6
stwhdHf+ujnugXlk89IHun42cP2oyO4IxUWu5ruzwwXTfDfbil0Wrvxckp/2xjBPJol/Zok2e2Ao
unl6/eH+vwyLbALtKqYL9OniqjNTJ65sSBqlta7NrncaTGRTyIC6N+rHMlxm/ziwhfMjp+1XN1ra
uWoPUpm4K5egJxmMtbv63m8mGJ9Uuk0Krj1wdaKcbX0YC4PMfTYb9Y4dKCfEtOyFOEjPVU2SNsHy
YWzpskLXyubBeggqmPfJXLTtN2kyWAdaMXE0aDeDMLMpSyvfsZ2Q44XORTV9z4Alo7iwo7ZB8lZ5
tic/NqXEq7UVYBqyByBkqel23c5dzfHCGjv/rZ5qF8HST+2sixEUC8EJ1V/HGzL2pk5sU2j1iiUD
O0cke9x/MV4TULKttmz8TohbNxkn7yZyB/bh1wuDwCWancrf+ZVXXxrZCGsDQzihDzx/fYOlxF71
mAStgD3rGyqH8gCWYPOXzIgcPH8XQ18PZM8RzD42jBRcG2l4rw2z43VCYoaIsNytfNiJG6ZBuCvx
fHyC5GVTUJV9dmWwDI/vHC7n/N4vG3nedTl2ccEOxruUIHCKD5ZIB3Tl5JYP3eyk19g3s++ZtHjn
g3lbsNGlGmVk24ol6gtzfiZwq+9mWee8BOJ1TK39pmM19RtCFJUIHyzkQx/MczcfLUSLIpnx7HyZ
HZd8o6hG96J1yxLbpBSPQPS6vbJb89WTowW2HH8kTOeN5MC4rRG5rBUSP2yUBB7XRNishmoQhcUU
TsfMk7jmxnbDppqlFDIEc1ifLRuchuOe6Li9Z3LF/Nd0CDwm2eRMLL0GOQwC0r2P7dHJRtLoIGzH
a0f3+ioDORAkpsh6nzBx3T/Ni69wQyvS6BEuBf/dlTmZ6YYN+O1gnHe8IyVasIiNdaU6o0pDbDIV
1KiEG3qJIwy55G5rUACizet7b1dNGP8Sx2yK3TYs/EwmsPlhZ2lgVDn9b/OYtzs7HZd4VmJ981kt
phMEHQlCYpiCh1FICL3KEGLgQFCgAjV2d+3UqX0Kcvgu2JfStYmklYYnw8jtDzC01eVi9OMdHsIS
JmBgfyWto1vmH364xoUYSxn7swu6S89rCTJABiqFYFIENeuvdOpTadmr2CtvFgAe8n65QbmqAHe7
kCOjum+sN7hu2Ro1GERuOpwv5s6fxcqhILRJWwypKZpdY5X5UyUWOcfcN9nVsT9PckcOwfl9825n
Z0aGduwuvQnqxnkdcH9k0aTrN2dsulepui6i6xHtEacnBq5s4pKv5VtmzGAAq3ExYoOdx7XUxI5G
dJf3NtPGUZZ8qRNZVD4oHtVdKjGQQZF+dYUu4F8YqRm8oBgXPpdB5n30NnSKxTXHh0mu9rEaO2XH
5QSBg90atEYB3MiJ/HEMLkYnb70ECDYbp6YIl0MLCK9+IMVbJBJxK5Fc6m48UNixY/tindq1y/Es
ztZrnq7La5gqK+pHbRLpFNUOPk36G3ZnM3GFq54DtvsHy02tjw5n/KvJjwgwwrxxRBFeyQIF1wvm
g0M/Kb51gf6KcVrd9dpc0yhQnWnxPdjuQjpQ2NFYMJe5H8iWY8boJHB8T6hoxtU82PJLidiRBAsH
lYEenC1acqt7MYLafSxzh3IPF1X/2PetxYgOByjgtm+rRv2Xu6pHD5If3KBo4kiYzZOueuVE2zX9
g3THzhW30MsHVvkRMgueKTmQy8a8sKxlMzBrYBDa3borFh+aP2wyJHbidOai8qOp86bcjhjMV/Wc
FsssvonW7aqLsgsa5capK01lJMEk3FmyeFW4bJi14dsoQ6vwzARDoLWxbQTBQy1C5UlzOep1QcWM
PHsRe9dt5+Dda1vFojL0Vb3UrGMiN0XCPg//RGKsXpZhtAElOWGTZhuP22slo82XBns94JF1yvvu
0zy36owJg1YMhLuxn9cqZ5JaZBUupj6jecaOuQYHxiBZmW3mcD85geIIUziLJ+VLF8zpVCYMiAPO
fUSZiqW8KctuhGQ4znQSWTuzd/Q4fOhqm6w14rf0xRrPncuWLNr6nJXhIj2zTs4smvX8SlwvM0Hh
5Nky+cMXDdfQFhEooIq/w6MPUOtkqJED86mE7VR78WKGgT/t/3489+cJOVNDHCAmo8NzkpcB7Dm4
/7NDAqksUCbphc+m688Djel3jwuQfMmgfPRzV2NJm0xIFXFelIzo/s0T+PN4+/wEMAoQ3gUwwZTw
LzzdQqxko7ICjPzvT6D53XnSVCGI5gNdAuN/h+bwr3jKP+OU/0f05v8PwcyMu+El/N/Yy1/IzF/W
rqEW62cCxB8/8wfLAVPHPxjUY4QzPRv83TmW8QeaGWsCfwVXD9zIGajOx/wHks8VcPfMc6QSNjju
YofxLzPbc9UXZcqcDnzr7ByB3hwQ/v8nevru9wHy31V9/TJsNwNTmBartLDgTxApOV9pP5l9UDat
glqB+UY337OxTvL646d3448H/JnJ/OfvivjLA/wyYZeLUzPo4AECJLU8aCIdfi2mG/RatvB//1A/
Wsl+mpnjFGI8ipHxnPDHvWT+4sJYrdGqBTvd61LUq1miRRkcExGhwoCAtHgfyyULvuVdytf3YLKB
NDacxowECfU55pA13zvMqX52m2mXLi//QI2RSRK+1Z8FqPSiudIs/4Z7Mr1+ozgmLNHYqchaTx7n
wvRpHRQTikJcjnRA3ZVDV8LTgiHVElxrobUHjhQcZCYPK1c0T5CHOJQ1NGQ9kmfIJiICbstEgdAJ
94KogL4M+knbl5Kh0fO61Jq04qD9eJvWet4TNq8d2qog6iRi8bYbml/E/E7ThhdVFM8U3C9tHLK+
cJ1b1/D77VSqMCfojE7otjtnwo5s9LGqSrWkBx/06Hj48Yn8L8jz34A8HfEjp/9fYbm/rBovhcyK
nzrWzyTPP37oj2XDF/+wcd85mNDcM3fzzPj4J9HdoRHVZ2EIfyd5nheHf6I8w3+42BRZHExuEBjK
MPf9sW44UD6RQQLTP0fjz0nS/2Td8K0/p814Ujz82ZJHBFmcbWy/3ATBR3cd1DLrImC2XEMC6IKY
A6yIt3YdGASx3WzT97UNBOpNkOXPpob/h/WnI4yZ6Run8yATycnZCz8lyyV9YG75mjH59tr6qWuh
yCEIBMchVU+ccBcMCHr4ajqUBrIR5Q1+HqXRvtjKA7iOsaGO8InI7yJtu1OXZ+GVuy7ia2sO9YYz
YBRfnd7jHwHFCF8UKdjPavFpoXMoz/oMqUSHClqM7nyTd/5ONmMcZEt5ojCqDw4eKcEnznmZKplO
afdGExyzEmjAxhPYtV5FGwk2jCJlFvlEU6OxgYGccOtebixChWyZ8+Adfnpgn0Y1BbwtQC5ILs3Z
VdlbOqY7gwMbN4QOvX2exd4aTBd7f/XhAuU9ZZgIIhFsbiKkW73SU4VWZaVuYpAIjOvUmV9su1wJ
5WGQPJK+Kw5d3/R3kD1MIlFp7h7BVhpvqIhFosdlecavkZ953TX1X9s0+C8EbycVs4Eywt1GOQ3I
C2Dewz4Ns5p2ns1V9i0C3jbsDTx3Txxv3K+aKNBGknLu39zMDa4IjVtPzJbP73Jl8V5AVLOeQigu
drTas/WUFQoTRd0Lfr1yzohv2Sm88ORIEfwANYBV7du62QVisuwoyEOsV4Yc2mo/gyc9WbK2nfjH
f8Ih4nMF0SkpOqR+rokhJfMzuLUr/6pvMc7bzN6aWKgmfSldZJZYaA+9bHJh3td5tllJtojwJegq
KiUBPYQvljbUGfk+dYi20oX3TPESx2I9kWbzO9B6iwqdo5Mr8bVf2PoeXOpyikgu43YK25XH59DR
nezMqrYYfggvyD+/KfaAR/akqg1EmRGsPIHZGpZs52cl724zpf1bPTfoSFkKvpLBvnRKzi5+7XKo
wW98g8Q943km1Jsd1Rm1FGVdqb6znYZTW2382cUrVfCOD6BcwdypIe4M6ohoEjRY71EcGPcAYDy/
+GBT5YZKBpgtlvO5AmDDMnh0Gf8elyXnY9lG1b95nDNj1+h5Eam2zTvqcLyrH4/IJAx6C/WHzpGB
L9fmMGHQjss5S19mWakgBiGS+Yk7k08/SM5pX01OQ0HsMgA+eabs3wYb6R3/8iIvMiR/9z4rCbVX
zpB3x8IhILRL0Y0JodoFvz9zal7Weh7sgpDxvriqXI2XH8+SMInOLuoVf0FMpwJPVvQeVxm3fshF
sm6x66GZo2jgSsNx0EzD9qjmqqv2TEf5SEmYn98THJTjjVrD7hQC4j6tsuPPIXaBMuJQzkTYwA1/
qDqDCyIEoH3w55oVyi9Bo7qNaa17GFT1b9tG6DMqPTLsiGh2DUFTGEFz6PQE7hsy1KLjvK+WePEr
NScqtLeLEebSgzkHy91Urv2bw5XmYL9D0OM6xWIXhW7YX6lAx10v4BQIME5TNNpQ4XTTZk68ytG/
8QDwncpwDV/4ML08wVBtPZSotLh45Ni/KVePONtKe3mcuIoP5Rw0+43tVGxOmbjXhRq/lYZjORGl
A+FLHdbLYwBBJfZtyYVty1nyYngDrjwTGl7cNhgzoYKKFiskshmDohDvKYa3bIJIS5zgYial/I0c
Ba5UC80XswrpaxaHsaLlMivdIz0CvL8r3FcQAz4rCB6ViQds5lsyS+6OvJZN1FI5MwaGFG9hIzHY
URnpHOjsyune4o5x31p9+1BPHTDYqarh/vpVbhPK3fw9Isb66fqNc5lKVVygeFjfa+HDB8n04u9N
lsCrQXrFpzMs85MWYj32TQvisazTuCuMZ1ka8iW3XQI1Q8VkrQ4h+zGhRgxfDAKfaMP8v6Xdm0Gz
7trM3D6LNav4Bsz1eAoEI9RoKn1U5GZL6YWqyvHEfJ1AJAcP66g3WV0T0xOJmJFfkRCU7UGe3iBf
n3GEnmw+hQhzEjfgCshEr8N62aJC39Sz8WCxwV12prCYI1fBNFpXNUfp4X5znfw4meFBTR4pYwTC
ZByq/nrW5JArQ6d35K1ZTQCyQBLo9QNGqFcnmy0avsJxyzDSFM5VX0HUfE7RMl4YK8lHlPy7XEzD
A4lGUFnZaD1gQ/YfWx+pptaLCm4HrEwXQKz6c77VfIWvu2CPCJ62zPa+aFwteI8gJR2wxzDw4XOD
OjwB+OeLP1/gw21i3dt3I3Y+IuMwO3Y1tI2rmYpRQIqDMvEqIWwvNuOWGlUcrdyRS5SjFfU7ELit
SQQ5n9/J1zQ4HVwQJXuz0brB9lrXGsCqiyjvwOYNqMB4somrvhXwbUZuhY55q0tXR41p9MfJc7iq
Z6d8X7i9n+Za6xtlm+9nDfa6R8GlnG9eei/221Rdjd5WJpMb2o8rFFZqGUvrHgOg+m0i5/K+hlk3
fF0UDR73BSV32UnJrTpifWgZnMtXWiHS+5w4O2HvimbWwFquJoWNpuYUP/keM9zRMW6lVHR4kBIF
vew3n1gtl6uBrrEdgSj7nlHV9AY9J00A9GPT7UNxu+iZiXjV5rTpcQztb3yqHK7NdLDbJNemce9W
OOV8VzMnbGo/ms4Vgf3YtO+FRoqid+851b15WZnyBZbIRPKG63QszTfLzo5EnMcrg6ncK5WtFM76
1QqNKB0tZjp5fgKqS5ssztlr7cuLQM8qqnwqB3PT0qyaXb+4V3OuYEtzxI3RnZ06QdPH4cZQ7MZz
uVRMQKa4ALsLu7a+pKWLlFl7aMB251Lsq6rEW+o6sfCasRb27i5fPJLoTphuSeYO+C9JI1n70HXM
JbLt3rmnP9C7I/+pHjvpam707YQUhQc3rrZlb/hqusYuBApBZ8+eOaBsSqNILIxfEEJRikPVNI9F
2U0MpNl+7G0i0QkCY4lHALGHIaUnmKqOeX7XAObaV465PplSTie8v+YXQ/KDE/leQIf+dFEsI+o9
Xql7R5mMG1sGeomysX46zTY85KKpp3htx3lH1w1M4HzurEvtlvqeqlszkal3pGsyuOqqbH02xzrF
tNTol1znr2Xa0OsprIANxTJlz1N/HsOMi+KOOzqXXg+paDEzkLYh5YKe9vgclGS2iHvDBIsc+Dg9
9uh9gm9CgzmwX8SAX0Bzd6zzEOnbbyDZz27w0oe88Klf5GNadv5+XIa03HE7nC8CikCSoQ6rKEhT
vNbSeoBw2kKgp7wy2dZsPHXuSkeLma9nL5rb7WfbXhw4NOFy7TcLE39AstP3ctDebwEeg11ReWK7
yENFzzCx+ItQhumuPm+tekACUT2tQ0RcHLp23ZTejqJLonXkJOJAB/p6JqORpGut4nUa6E6h+uxU
lc10s41B7zxzf6uuFTJ4PlHatzR3paImdKxE96CxiXkPdUhhcSzI9UWTKtkWtLNLl41tQmpBcOUL
ZLIXpIO7us24yWZYAq7aahx3q67CJS7BityPbAOu7RrwQtSuTvbqN1PbwTBmPoHS+ZZpq3vY0vms
XWQ52F29XolRiBtKlwd8DMNgJLoTjEe6Wp0Wa1gPAaDnO0uo8Smfm0vc/ac+2JYERWG4JQcw0k7i
mwdkY3lpTSI9yCx4YaM27/1R4l+U7n2JnAAxYaoqDJZLk9WXI7FVa19gZaUoxcUCikzSdiXzIW97
IGvcfywVoBouHxuOUt8S9HZa/N2tk25XFda85ts6LeMdTa7bLQl/WeyQdoX+CFT/BIGxrfxIFhrm
4qGhZdI4ktQ+DFhPHqgG/tJjBclPbT346ZXTml/VHPbXC0nwqAi4Fo7VXKR8zsALdwGIdf8htBGD
vhQN/yXnSMI0vOv6cdgLqOQSMojo5y9b7nYxsakg8+8yux/uuPsdSQg0VEH9vQx1VrR+UqEo0XBE
wNwDOJZruQBT/yypZeGsVztjX+tLyvwYEYZX+OfsJ6oAxu+htIrfRZZ/SZQUf1aDabkgNmYFAtyn
b7psFVAKftbwmFeu2ITG7gKrfYgfgK37yML8taLEJU/sTn/La0Tsm2wKtHPElcU8IyYpmTcIZWXN
yscXe+cNrStvGzlZN3RXbPiRbSt8mXIFfrHq2AC6dG2wbQOg9N3MTCfkQO+q7dH2DOwhw1KBk9Ka
bWZfiq+dmGb1OFohHNiN6O08nn07jvu+cZ6gtT5YOLBlWGvY62ecRSpWjCcSRaSdIbp955Jpfwu2
qX10wowdPR4X/j3yav9GEGdZrjLORsZ57TQ5YFlGer8Zox73hALkeAiyTl6s58TOrdth3jpIwjHM
aqyge/txFm68wfo3oclfdFQ+Ax/4HUpNQEgUceaXD71ih5x6I9NrsZ7Py6IoORtgNeW49vdX1/kX
/fnq4oFIt7ENAJpl/3p1BdgIjIEe8os6r/mI+4BErGoHPh++exiswWxwXOoWDiEbd9m3//TRA7JZ
JCQJiYaoxr+oudB5LZ9BPhHlsrefvHmmwWIoVvaPtbygTI5H9ZTPIcCYqXuP/v7BrT+ntc4XekDA
wiSaafkO+cxf3uS5FEbapbK7GBFECX/M6LRk4Af7qS2B82P6J5fKNmbtTirr2aOastUc/Kgbqc9k
PuvpxxP6X3nz38ibFtMKtPV/LW9efy3az59HIn/8xE94a+DWLo4M4QXOjy6iP7RNINZ8yEibgpMD
wc2fRiI+0ibTrsAPTZsr30SQ/OdIhJYiUvCC3DKgMZf+5P9E2vx1OYVJEzrwaV3mMtCTf80frsRj
HTogtosu3a1w9la4NLc/vRv/j6HIXx+CqBPkXZjcPGVh/aKdprOujQx56mI62ye3gJqvNgo83tL/
es//G49yfhY/zXZkGi4M7XkUv30fjfdu+VQi/p89xC/rgV90bttNPITe7n3zfmXDt/2bARLVAb/e
UUGOWwHhU9vmyrCYVP35hYy10ZPRQ2eBPCu/dUza2AoSxMONwUMLCDUPOE/SM8ksJT5k6v0yOsvO
K0mDrMs0H4qeebSdI3bEBb15iVT+PXbwSWBLX+arEAFgz8JiJo4iQmNRs/KIg46iOr/R5RPd4ws6
j1+SGJr8OIB22uDyL4Ng3NWdRXQMpwlGp5zuQwp1ksrwcyyskCCrQXOQLSSal9TlMWeSfjKDzXsz
yMVZUU7B3jVjdu8EemaNN5Mu7BzGHKtXoyk7XFSdbLrSNBo023Oh+GPe5/g2/IFdXeNfpkVDiTxi
UDL6W3Nw7fGKSnH1vLSrew+zzToY2q93nSPLIxoVSpi23D1WZk4DS29dB2YF/dHBzLXYy/Tg+FRH
u2BKrnx2V7tuC2zyVetoXWPz5ftQhlmcdTq/T8tp/sZpaL2fNkfjIkwxtftTyeMV2+fceulr3lPh
lxAE2Z5J7ggHH4D1KSWaSUyeTf1mDO6Sx9QZqpfQ5qa1XziE3E+TyS86v8EMOa67VXBibFRDDmIV
XtJAzLnCL+gwHHMzmByi9fuY51fFoVA+BRClcQMe5ROrvBvNq9Lfy215djf7MwRN90YrBhMIbRSv
ijDn0aSntAICM1gHdvKfm+pkyClr2HDFc2Qs654PQaQbVkuT39csPA9ym9U5Yja+FLgjiIEO/qkJ
dH59nkDsHCGtA/2K+f1c2+UxaxFeYFlJDjaBeUDy3wi2eV5GSyW8lmBhSBlvdZABtHLti83yeAB7
8+JhKNVhbgJsIaKcHqtu04+qT/nHMhy5MIJC3MOJ7EA1pdVl4ARuxABS7yZ64W6DkLeTKCmCQiN7
O8Hd59+why7LY2l7zR7jHRGtBVBZSjIrtR7oisju1zN9CihXhRluLsQtZ+4SnwXzT8uV6UfqCyfk
KjHSG3sOiaxWue/ryKVgJSrT1L3FvEztC7iTGG+ze7n2crgaDBRIq9nOgareu0sNxzgAoHPukEGz
q9kVL2kzbPdQKcc5XsRk4v0bPPs4SOootV5q3M5Fnn6oBaNe2M+dihxIYwcSMMFvblkFv5FCUfFo
jPNJ+lb4kZNi32V6cJFMic/vYPGFUdqF5/cjxfWbWNvyHdmed3KcFrpAst7EIWmtFw2bjquaoq4n
c6k2WEiBhW3YENYh8NuzXuXOrwFGy/c2Ffm92QzmxVTYhBxcjQe88IuJ+gEiIN8scseXQ6ObG01z
KTk0p71udRbeLtbmPNWhItuIy8rAmm2JE0mY9Q6Xz7bPehncsX1tv665mO/lui53C9LEzTIOHjKj
v16PQyhO2NrbgzUI3L2r8h57mHmJ2tbtYpiNYIoZtfAAbAdZvGo7VfeSCRDJRZyqnDipek7IrHT7
KZ3pCCk8RcSKGqHHQU7ld7F5+EUnFqHKaAiep5ZIkFQEUc1+PChCRE0y9mgW3FXcHUl06Lkz0td5
6JA/ETmllJhDL79TpHjgytBPY9tvt0uebcYopdsu12odTqK017gWaTHEpQeJC9miDI9EacS+K0sP
RSoLj2IMMVB6S4e0khls4TFo8wI4GsaBU5IjCakjM1cpj4Y0a17GEKxQYlNjhwGSA4lN22U80VCB
i6zbEIBa5HV2qcPHPCjFMjZV9zUJxQNh1zVWrALvBQfeXTf5ZAvtcvr08eDu7YwyXHQeWk+7og4i
cOb915Hz0Ify2xGXYFjgbgt1/bLSQXsbWmZ1+eOf260nHhtimcd1yYhTbsJH097K5XYMVrWbAhi7
O67hjXcXMrVrZY2MfjxksfWVG3mjS8nxaoeMxMgJf+DCH7/4ixqTiU5eGUGcMXYIQet12xNEscfM
fnDbJX0j1dC9THQQQvbT7UGILd0Vm2VGpUFF2kw8C4imri69Tn8FF6eOge8FhO4ASiVBWpkX0ILJ
/61yugkVdrVz+ZSxk1QQXnvVMpEeUlkY0Xq9XHSc75nS9RanShs7QWQGU3NZjtZSofB5SieQvbcL
1YKCRwDytosQBeeRyI/5qsZpuy/ckY+OvB4npp4Aoj+T/4i2XvOwRTWnl0SOx8iSmqyOD0gWj/o8
4xbkow+czbrqfEceNYrN99DiX6P9e4+N9MQptbrwkHnjmNCwNJ2//UZwYDcqj1i8q5c5LEI63wbv
MRw8YydcMkyBUu0hq0Jcdeeb3RhazJBIa9/Nnk9JoDWFcReOToSGtdw5pAK+Ws1Q79qeC9xL3epy
44qOOaGrXeOa7WfJPfxoj+b4NFbe9sKFlN0Bb8ywDurwsUV3wu4xhodC9u0hkI73qtiQKqA6dnpV
z/hOY6TY8GCDPrxTjA4545rT50Qp7nPj92m8KVwmSWB4f3xOFS6O31aTJ7u4zrw33d66QQExnrK0
YpFxqvWyrG29M8RSvBF9C0joThz+TS2+OHp1v0zScL+Uol9vuFN5+3zIDZLyhZEYzHkv/DTtrkly
yocuJyphS6YkRsWA+8e7rgRSQ4cd8pYqqr3ZImqFcixPQnZWNFCtdQ6/EhLiQtwzATBPPk3euzYs
1bFZlbPrhwZaqTRdvsTYdy+1vda3acA02yLkXTGW4Fomfr3do7AH7CsC97QFxXLjj20KscLPkPvV
REMDOtEtlsbm6K2Lhxk1nQ5MTXE1BgU3Q3Nz+fi3YbvGArtdW8MYxhlQNAgfyJ0sgRYqpVF8yIpC
RRaF9UjFYXsL725LCoQ3UvZjv74A+xMiAv1b7ja9jnufyPIV3juCIZVf3jpVbuy1Y1eX7v9h70y2
20ayaPtFyAUE+uEjQRKk+t72BEvu0PddAF//NlSZ9SSKJT3XuAblQdayQYJAxI17z9mnz82zBLn5
tWaPyiZoKnlV2y1btx0V3c6uiSJZSTyiqSe0JmAOqUU0XGQ27N0XuCJGQeY2XVZo6wL87n1fMmvC
54KpNS7s9kwzRHdVh+R4NT2WtjDK5otp1KpDHVjjVhcagTp1Wij3rYoXdu3kzOYQBDGFH1g21LDl
1cT8seRJL2QEZ6h1ZKNDses40z+qPY8T3m7KajfWvquhMV0Yed0y2R3V76BSScGSMWNAxWiDQ9Ty
YsaaKQ4g8uabhg7rwRqNaeN0U7N3JoFXTp+GCs25aw0S10fJSle0+nwDg4J3XtFxt+JesOQ9XQ7c
2Nj/h3PMjQkpZalxnUDAhs4/1wEtgAS/yUJvwBRg7UYGsss3urIjKdBnQ3AAAoLBpY/zO0FzCptn
UoCti5RdZ5Zds9IZm6DDmBZbS1Hf6YMOHi6NlTNG8Nd9xWisNEgqGBPll1N39lYzGJH1mbYiwYS+
5DSkuLBKVk4zbJut4zTjpsxCsQuCGOMEdQmDL7Pp1xmu1Q0VYnSo4OitsetciwoH3AvtAZrOj3Zm
VCNafSvkuCBAtHrvRLZY2XN8P5aY7RtHCX1Wqx03AgKsapBqFOTN1k2dL0rB6K9LsPuBoQME4Ywh
onEdha7qdApmO+YimV3xfYsXEESP/IUVu8DDgQOziELQ9WGxscgVA+EAVX83z0n0LewH0/+bCNHL
YSOd+S0RAqfAWZRY1XVRpNUXXL2MRMSU03is+h8VU6s7W2sg6mUO6Xn9MM0HEbvpzsii3lci5PJe
GdbGteEg5iass7mrwjjdDHlvT2spm9yz4DTibG+CddBE0S4jrGU71ClHcjWLD2GiTdiFuvq728z5
mUZn3idnDjafN5ahPlZbpwd/cNYW3ynvta/SKpwLDYyyum6EWd4MINoULEX9eB3MU7nvJsK/MWm2
W6bsvIqMQaoV0VQRQ6KGX9GTgfndiIx6XA/RPF294CUKsyu3hOo1Xy0AB+lKapG4nBy3+5pmkX1I
USQ8oRwndr4uev1RXXZIS8srBh5O5Mui6M8wIxgX2N26J8iApi+7ejxkZjicjcqU/sCsjN8F2fri
z++C68Gu8p95a6vrAd7/a+iElgrjHIQLInCFAzYK7sLgrNsa/WZSOuNBL2wwf4Gp0UMfhggX+vQr
ZfL2RZR2sWHk46zDMJu3Zpsl2AKwP1DjzWyF2AH7Va/I0bOmhpUsyRIfwALYGMtW+XnZbQ8Tpwqv
jPQZUYvjhW01e22c3ytZ/EUScrsKWeVXNG7AHLsTh2KtekLeojPuzMYYpIpd9+gg3W5XEuhwX5Kz
et7NmaBTjQGTeh62JRoHg15nr/h6OyqMcw3azr+mLoMBMzbmXkPZ89gp+FY4dzo7TjEIBpQ4eMh0
pTtnU8yuKRWTZ5iR5UNSp/WXqq+IR60U+PgIyOs43Q2liYg+TSlpDHitNzTdx2LdlrH8ljZQ4Fc9
yILDIPpf4eiMGM8c7Vy6Do46KtsfRaVazKgXwbySXs7lgPKDyUa261Jm/SN8kHM4DCMhXHXVXdLe
DS8TiqFVYizjQ9rK9UUTWsEaYqy45f3/2RX4eumwg/PtbUGAQ9DNAAna/ho7M+cOct0fZdMiFAFR
i7wiZ7jEqP67rlTfjKQdQUHKu7kXLUG8Fu5jpRhhY9QzK3ul6PiH++zOce2xW0eMlm5NNWvzNT3s
rcVsGM3A0K9MnnhfcUpjF0WWfS5Sa2JxaXp7H+UuZ9NEhN+JfkSkykqI8koJt4jm7HuOOuwnoZt/
C3JbxSvgPhnSGM9UBnA7/pW/QRlGbPy0M6e5Gspu+h7OwbAlK8HBS4j1/8J153E3NDZ3rHQgeISJ
xOTrclP0wH6yh8i4j4cSoE4f88I2LgapgppqgkW8NRVz1wFvueYM8siCnF7JarYONWgLSJTM0Suk
O8+li0gra0bHxykGIl8S87uixQwso6G6lS1eJHxOxS3xtyEVrnJDsDdOQWfKb4JYsa7tWg09UALi
khRL/bcWFsW6TEYstX0cHoIi6q/AqkfnmZmad0aVYCZaM+xX+q9JAT82StsdQUPJZqj0yps7qd5g
SbN89HQofbq03E2DnmEcDUEtyqLakL0L+Sjr78N+Rstlq9ZBD8tph/rmG1I5209CJDGwUuWBhVTx
c8zF55Ry9mE08pCc2zql/i2L331HOLqXddV3vU6YFjkdrtFViBL5O1G8iXqmVX1whn8j8eiWjDxs
rbjvBTiuNfxt072Myf0VBO7UtVzpDaqkbV3ImaMZNIDLYmqy+yJ3YevArtpFcRt6FS2se0u0v6TE
56XOlCpNrTckJ40/8EHnB5PoyjVFFYekephWxIIle9xH2objhK+gbjzw/pvMS63HPKQ2BroR+lSF
Gch+ByxQ3HuEhQVrMs2uxTSOfi+tZ5sjiEzmc7NRb6ihLDpntImU3tF+4LEaz8iD0Bl8wT9R06K5
wtPiDxjNfkeWbmIYVcRNK93fNTiOx5BX70EIu4k8sy3rRboqA691NJgDhVnuVFf2GxHXcIS7cGAU
Sgfg417r+y4oSpRl+IPvQyPc6qjXithBFANB9T5j93o1KDTj4qrkmax3nMfzz6aKR3MmNMdcjSmm
6oD4YLT1tudqS1NSJyHdmMqFVNPyBwNWucnCKvM+/mLvuuFcCtE+PghTIF4+TpRUW6ui/ajxxfAg
3svEYMtIBu1C7eB2fHypIzfCoqTmUuhu8TrgkDzGeyKQV6dM51IFk6FzyDCpbzVkuQU8vAuVAp3e
wMP18UVPfT+hIZyjD2cueNG3t9KMA03ANWr9KeUuCkhiK4ss6hVnUuOT7/eW3fqiFCe7AwQHI0jI
b8cTspTFf65gifj5FOnBKiPbgMXNSfapoKOZ0f64riaNDmI2Rxd9JuUn11+eitfTyeX+Yr9gfmM5
y4zm6KmZQqOK1DRsfYewjQ1FF42Menz4+H4ej0CXi+gYN5xFds6wVby9n1Jju0A32fgdXjh6BhFV
RGjrwWUm1NmfJyGxV7pyUzYUyR9f+tTzw9DVFNjGILodhzDhOpFaKPRmaZJMGMdN5MJAt+lZg9Kr
8d1SgU0RNtOPL3vq1dcNuH4Gv6wge/XtN9ZbsApkIyMpqJPsoOXDAyTt2Q8tnlp06//NA4uAgWEr
Kn+HpNe3lwubWtVQKXO5tjPva1HvOPzLTR0gJPn4ix3jb19eSObIgqge8EPvLDsoTP7+La25H3+0
L88mwS0/yVKRK6XNtAtayurOcmb1OQqWZtJIK/7jD3HqocWAZYEa1ckSe/fS2Ho3j6Ha+LodGjdm
X9LNJ3vjk6ucWgX4CZfxlcrg8xj0a8jAICuNpedlFRiSgFGEiydeI5fokwXn1BcyGJPjKaMrj0vk
7e+XSngPUzayoI515omx/GY55bc/v2mvr3G0qMUmOlU2amBkoruYrWZHks3Nx5c4+XDw/JGOwqNo
2sd+LjCVztiIrvErateLsFfFAcwbg7JhjL9EwPc2dTGoVyEZmF6lhwCnAv2zFe39q4fLDj0PmGbV
pXVxtKKh/ux1pXRrP8R8sOrKzlqPWlqfwzWt92nl/jH99l+uPix+CHmQORy9ezXHKmeCo+znhaRA
saYbG8bYJ6XE+2dRZ4ZuaiatXUyGi7fo9WTYDbUO3XFW+3EX9uu2KmOU5cO5Dcrqk0fxxJX4Eo6J
i1EDeGMfPSZuG8fzNKHhZGlD/Ki0Z/pk31dN8vjxs3LiZ9JstCEavxUrl7Es3K9m3SgaUwDwYBVB
n8BIe8bnDbmmINo8OHx8JfF+j9XfXOpIhUKPygpyi0v1g0vjvgBgB84Wt7V0h35TD8VMLBT1GCD5
oPFqg+6+2tTBV4sj66aDrAvt3y52AvQMAzrskQyO5vRgOkl16HSp7EMY4BcE5dLQr0HokQOkbDhX
dZtMdEl3AJsvL0dIoLuChBCCVuk4rkYrnj/5osax3OZlB2euh5kMBTm6prf3NMtmRXex3ZBYHXVP
LkShSzASt5Nlxc/53NuHPsuYn2bB10amIQlKEz0Tae0tK9/E6I3XGv7ztegf8oCDEZHS66LMb6vR
uZgDUKN5mdabJbFjha/IhqOS6GJFkgGmoEHYB3Jj+7U0SsNnto1RonMEuQdp4tHCs89TSKP8wG6w
lqzXnhsSqG2H0EIoV1zuloCa486t+t0OxuKTTevEsyZcdAgoWF4inI+etQAHCdXHxH1JlBZEFo4g
fnWyP5MG74HEjeV//Mi9L3gwQBG8iQIK2cu7YLe6NIZhrPLSd50Oh05c5ps6bLpzS6+6XeCE3XlE
6/XeiN3w7OMrn3h9qebUxUpIcvO7M0cTToMS9VZBQMk0fRmsUftWM++5NzUr+fXxpU58SQQei5nd
MfnfcenIXJTz5tQXfj40TEUGjSEek6DWU5Ki2cOkjJ11y4AdRSrGlz9fpqirdBSEIO+poI8edTsN
e9pOReG3QUle4FjchzJE6pFMzR+XAYRI8D7ZKIwAiB4r6OgBYW5APO5Ds36apmL0hCN73iJd/+PH
lHIDwRTCKE4f6jGTvmpLIOBwRtAV9KMHDclX9OQKc6G1pfH08+Nf7/2DgnOTLyaIHmSKfLxthXFW
FUZW87Xg/vsKcF8SSfDCrZckl/aTe/j+BeRilDaUBlhPxfH2ReKOFll9zjdTjPtIV56Akv5MpH4f
jtYnNcjyLr890HApjqUWX43t5Vhbm+tEBBUKQgy9ygCRFhuXwI+VnQ3454rhQJvys2r09BVxJSBj
W1664+3FqGynXK5Ya8MhdatneJj3epMSlBJZ2SrqxZ9lF1CCG0AA+PVshJ1ccbnbr7ZOs+Xc0QV2
6it9f5iywTeM9AqHwSeXeV+ULpfhaAiygurjuKEwOKqMY/5pf1AErlm7MPaVZEf8+Dl8v4pwFU2l
2HAE2U/H4RUQN4DdJxpxVDodLTo9a7Dvv+3CuknqjoG6M6915KEfX/QoyHY5dnNVFg6c0GTKv4t/
CPK5I9mIZoILHWg1Zi5tuKJK5wvpMqWfC4bY7eRCHFVKIyXocXYrxl5Yc4GLhnsQANl2pCyaJ7O+
dSE344SpKA6WsqAuhXmGLM56cAUBWSF0k08+/ckfhkA+njjNcaFAvP39kSREGZONzKc7XWwSCOAH
RdLn/PgenVoggFItLSWMbe9KztzAxFGEZeYXnZ2tynLw1VS7d+zus6rlxAtL+ge1LesQyelHKzkB
dTDb6oKFSFY6QpYg2ksLhubH3+bUCoS6nzacw6Gce3d8z1QAzr2SIh5q8ffZbFPAw7pN22bfh8T4
8yqaMyMyUbYMDHSE07y9nNPF1oDgKuXsGPxc7l0TWzd5Ezx9/K1OvTwOb7uNJJeDwfGOIdu00OaS
lwfUvnOdThojtsD8ybCl3Dah6fwgbjjZ0y38mxPxHy0Mp9Y8FLEGdfWLtvv4PCJ7FSTTkPphKK6I
T32ek3BbJY9Ew9yxXO8+/pqnHniOPYKHfeGuHN/NjO9oW1Wb+sRNp7vcMu2bUSSK9/FVXrJDjrcO
bqINwEHTkTkfrasuiNceD2e6mN/UxzhSy62C4ngFLXzImM3Z40OCJWHdl91wVeOJuTQzG7K1g6Zz
nircXGFSeVod9FgbHfQYfZ98drrVTt554A7Lm6mb1D9vn6wmaFUT4zm7jTQYE3T1s9a55RpVWbuP
beepl3QnCBtgiFHo8WM6kh4QuOW3CEXHbFXdoRoxjdNFclcWENWVG/E9Pr6RJ941ZtqUoMAmaC4e
b4iZzWeIJeU2UcswF7Vuq1aIKYMM/cr0/PG1TtyOhey01BVL+MpxGSO0SVUNMGP+HGg/VRoOXm6q
z+2UFb7tFslmoWF/UmGceOmIPtcsKhp2rHcl9tBkk2zCkq+XmF+iOFTWAtUOc4xmocZN9UPdAEhG
jTH4f/5dIRCBH6Cy0QCDvP3pDWVxyzjYhjirXdYWtDfw4Dd04+E2pOHj5Jjhn9dtXHBpA8BNWOhZ
b6/IuzJ2pI+WvkKW33rSBlQJ5BTfjIBm/Zwgk0+ud2LP4XrUUNij6Ncep/vkoDmjGEqJjweSyYXR
jJ5al7Wno4j9by4Fs3UhNuGQOd5EK9uIO3zjpa+5ZXFtZjUgTbuzzuJe0z5Zvk49o0tC1+JDWDr9
R4vlgCSumOkM+G3e3/dRiT+8vs9afr84rG9gvXZ/fDhiAcN0IYBEMT45fgE1yaxNkDjkz2JG42eP
t03feBV9gE8udGJhpqUOLGthqmHjWH7PV5VoNY8owAKOgFloPoVS7py5vv/4oTd1/o2jVfnNNY5X
ZSVJE8PgGgj6tZUBXOLQ4rC8Fb0VrAICtrmL6kh+A2RKQO7hQzk2cGDBe+56p0lp/vWoIQtgE2Dq
UMDpmrYZnSnzY71rDrNhRDfCDeW6mIbga1CpxS5vEWdxup3WyGCDfQTHxZ+JHro2tSXoJGF8f0vW
AWKrQmuBUuTtwluvA5cDlAyvkkylOizjGABn3FxF0o524GCnfWYi0Rx0XHwDzmLfSd37uEzbNXc4
3eb0ippVhFDQR5yYr8pxrjYBCFnEwul4Xhp6vB6J79t+fHtPPZvs4qTZMTlkTnH0bFp1W3eTxbOJ
TPi5lt0zbrQrQ1e2eg7ZRiGm8uPrnXrDqbkp9mjfMxA6up4ZTUWNI77wuzpaek6Xo0j3Y1d8Ury+
b/kZ9EoZbNHLpE3nHl3GkGDRG+kWPiLym4rwZjSDzo86fWAIfYEgZd2b4lvYFJ8cmfTT16VLyx3l
cH1ckLlVXufVaNITKaf5S7QA0olzV24wuqjZBs0MZ5yacNZNlw61lxWIBJUe0LVVi2FvovI3k1HZ
6wSUbbXOgAuMMJQHrtox72SC7SbfTW3goC6RAqb2HHpuh12SNGUc9FpwJ1IDDNJs1qu0SwwStueK
hHg+zxJe/AvPB5Az8Cu7So71FkcX/51I5XUE/mxjK7Z4hBH62U9x6hfHKKrZ+P9YKLTllr1aI2K1
NfMiHQpf7Z4nJoWraVR3qYaz/eMn69Ra9Oo6x4XRUA15Vrpj4cOvUtcF/YZ1HkWbjy9yqrSBn8Vp
VTBvw1T59suotajK2mgKn6ETeCsTr6IqnkhCRVPfTp+Yzk5eDPIXZxbo4u/KXqthMSrI4kB/B0UB
ms1uMKotClC01F38ye07tRBYtP3ZLbDsvSt+s2nSrQQVFUbR5kYQXAoaYnoqs+ZXF6NZiKxP7qR2
6rlYZt4cYJEQ2MdzmrmtMu4vdVoiswiXl9BIwWrGPYRfwyt1JfKNqu7WMEb021gNIh/SWLsLIcNe
OKGTbkkrmh7wtvJGtUEIWPzjX/rkx2NBpI1E/5bx9dtfepRBq6QRZc5YV78wNYOUGe4yGOn/zXVs
2GxUlLAjj4uDdiDZq0KP53MSrejmdM/FpJCX0jefbKSnylaaU4g21OUP++g91EFSkxs9536HZyRq
kbiOxU1TmofE0a6ysr7PM/eTRsWpB/jVJY8L1mQ2YPyYau7DV9+FffmLEHTE7fC+y+GTM4d+6vnl
RMqQjPKRs/BRcdyNjlHN0s5ZZsT0DbwMAdWutR4yzVnTvg3XSqUA7mJF3sT14jVQtEWZCSGpdYf2
yaCp8hTUDtR2gWMBVxs+o6hr7sLZLcGiZ9k6D1pnK+3ReXRMVs0VZAwEU0orvRm2gj+X4rc6Cuws
peNJIuWSsr9EilNtCDL5RQor8fWTHgOAmsRdheiazR4W7sdP7am74C5OXVocPLfHA9iMHI4WRDeV
H7zLuZu1VacaT2ZlntEzferiafzkgqd+4sWZhVDGptl6fNurRAtJ9uE1iWtXQRfXN9V25vTr6WGQ
Bat20aR//BXfcwwdA8WM4AvyunDMPPqlQ8DCTEmz3LfyGSjp2Ft3RqQN64IA3rOItJrHSuSOB8xt
8V0xeXCiLnvM+7nbgDpwd8o4olz/+EOduO8UG4sF2sUY+O7I61qTk3dCz3zCaeDaNJN1UUSUjRP0
5Ce4R7OPLvL7x9d8566niYkqga7PsmoT9CreLlGw8OYqGHij2zlAykqi0RZBqr4lSKzdEYqtr3hS
UE6a2cYNm2g9MZPBeWFo3scf5IU5e1SiL75w5BggDhi0HX0QFWkE0Jk4x7ec6IxGFl9DrGfzDdpq
8hW5M/a+S1AjY7GCkJ/RRCZ4njlq3ETDNbx1dTtNgfolMii8RTerXyiLi1008kjhmEqB1LjmDkn+
LzL4VizZw8awkmiDVtjwQEp2fmTV9kZGve054ZmAD3iXkvV6xWuLCW3iRXiKnN49EGbyVe2n9JOD
+Ym9gi0THQADAGq/48YR7bYkazud75+l8i5CluZLS8ZPMciO7cf3+tSlEF6jNcCNzrZxVIAwdCL5
ddmW3FKPvKp2FjefrNKDG2Xh08fXevndjn/XpfsLnpcuIzLGtw9YoVhZDxaCwwEcGmfVMTDG7AWv
ZxeQMuqR7KmdaYRzXHdSjJdCKOGN6BQXaktWgUdSm/3LB/ofvuFTfIPBc/BvksA7OO3/aeK5LOic
/Sq6GAoObFrNXf7Kv4nW7l8qAw99IcBCuFnO2H/jGzTN+AswycsaQplJP+v/oWntv+idIc9wdAZN
/D/8g/+gabW/6MY6PO+M9Ew6DH+Cb6AlwXP06jlDmmfyudhGkIPw8Y7fnxx/VStTazyHTIlB2yI/
o8szjk6mhfEMoYuD1Dip7W7ud6lg4VCfiJkFR59iVGzvRQ7Wplkt5HcBXIq01zHB3F7UlXMXW8R0
WN26T4oYbGs1SnK3OFRBpykwN/gJu4HC7IetLR/2hN/k7UBEBrEUXXVB8Z0U3jDEjINcPDjnJtnT
h1LJB3WfLE7OyQiC+0SvK3J1rS9KWw64Tgesbap0PTD41XmSQ9vPE9lrGN1ScR8h+0DkEvWjApRy
BHkCJdDdjLzWo5c188LRyyx5O5Nd9KxWApdKgfPyIiZ3AY9s1I2sr8D+ZjJdQzXbFXLIdpKepAPM
sYz3Vh7W9qXrdgOO6UllNK4ouFEsPKu7rknxCCgZjv4oZ65XBc24TebGnldEPPEPk4YSyAVuOlwJ
qLxfu3HSbkcLUu6uRMjiRW2LIyYk706u25DBGQyXxkvMevjSNcb0GCx9+nUT1pXcy9LBVBo0Jl+U
nKRefEEgU5+PppbtWmE1G0NLh40VVjUwOK0BGVhqS+4uMcqo8aDCYCc191bQ2o9uMslzgSG+3cVo
jbtt1OIgXg086h7Uzkm9qa10w8pT5Du9AwNplaYkzjHpbDxWSaLQxyF9FV6H0ZQeECSAcdaQ+3UZ
RB5RdL2zpeYbN2OXlGsixIdwOwmctEt0WGWutTYbf9tBrD7PwHq3qcnbuE2DuNmohTE95zBDxNZt
cnOH1a+604omOkutLvuCMt9aBeqgjetKCTs/G6JQ9URjX+X51Hi9iIAoAy+u1yQnQHJUNakNG2w9
9XZa+p+R3eBCN2uSTQN8abjkw0PkcorH95Wnd1amkxRrRn32U00ULFFBIgBkEavLgCT4xtvQ4GtL
cNkjgNEAm7fIs3dhB30nyOJ+Pza5vRUZ8ScrtwjaOwJefqijqXjD5Mxe4DTEt/AGxPvSJnCJvFeJ
oza0MNHkVmYcYM05Xx2Ek7uhjWjFmS1WTM8cwKa3Ild0rw3qe6KMm8vaUefvuMwDr6/D6bGPq9wP
ZqLI14qiusmqUog6GSqlvZrwSl7WZkJgTYezPAa9HsPFg3/haVFQPlhh3a1GxS32ZG2GT1295O4S
EpPdpkYl1u1MCuwAEqMrHZ5DGwEnlphUvTGjul9PZKu727IwxMjKAsH6rFoisnqzq66aPHC3raVm
vwotnfa125ZrGZGJN8jJXYGM/JGoseHp+BTWJgGJfpK52IsN8SzH6cnMGnNdpKErPRclVJN69FH4
HcdVVWNvsq7HFpMKl01Nq/9HoPK/XfGTXVEnz5rjyH/eFh+65+j1nvj3X3i9KRJ3wDb20s5ZSqlX
myK9O/rZzLEWKSvl/j85D4KcB22pt1/thstGuegxEAmZy6Tc/JPt8KWH9Ho3pBdAPx31Kt0sTjnH
uyGJBnFUTs504RIpNqdrZ6ymaZtbo/uY54a+TyXAi/UQAl5vTaP9SSRavJMxJvepLhq/qcEW06aS
JOBBictjTd5G02ReE4rU4jQsM7nkr6younusxTljnGC8VexJFoSqugMF/kMUSDev/D4XycoKx2FB
nWNNuHJzA+dPyRbLsQrldOn81it7insfYowqScKyey0O9oEtleTg2k493FUDN/lOKUpbbLClC8Ll
EhKBzriXxBw4KTuOymVJv6rIQYC8EOImMQC23jY5oT/9mMWXQZ5Hu9omEgmWuBXgVRLwK7pS9/lS
pQdQWvk+RnlMtoPRsJwSiXiD4fuyk029n8043JIh0T+7GkncTZsHCbtLQwqtmuhrPPUcKNeunG1R
HMAW0ZUOV/TcpdjgmR7qMwGqh0ZtApDiMgrTQdnLsRwnLyW0YbqDsNbPqqeSkxtuA6Myhb0TMWeR
3RCoZVf7mopNCbAhqbZ1Km+tTI2bi0qSh8qvAEl4KTz+Vye/VLafrAgcQgWl7X9eEa5/FTA+MoJh
4zfV8t9/8Z8kB+MvJgYYwTjSLkWpo/17ZXDUv8xlAEsvm6nCEl3yemXgP1moPeCU8wabVLn/lMvu
XxwMmZZqeDPQnvDK/0ECzL9kHa9WCDwlFMnAwBFl2QxJX1aQVy11QsnaOa/UyTftIiUtbYm5w5A7
6pcikKW7cUUCjTjP4ybfYp6sXQDecFcMpwTmMDOeTtYAJjmo1W2XgdRyTUuhlgt7r3HxgnfB1WhZ
01k+aWSAxb3UVnOOOH1pdrUbjNzAYEljJl1aB0q5sdE+EJISYZraQIqdd4omykcGXs1hSmps/Wix
mC7M80MgFB2wPdGwm8ZVq2QTkQZ/RzyVZDpQuzW7vFRttCS6VaxT4uKTVcn6OK7Uyk09CFtUEFEB
rnqOfymaFv4YZyW+kPydL+ZUJr3nKq5xHuUZL7hmt1RwCBRgMqPqEJtSGc1r1wmzM3Jckqu4jLqL
gY15pwUJuQRqYKBy6gZJXzQAqwroHzgPNwV3O6UxoEQIDDmYWbhGgboaMlN/cBpus6bYKZcQkXoo
APBvyLQyfAHFZCNc7jyeWe0w0iG77hTdApAz5zfqnJWszhhpo4AeD93GtDgwzgIm5cyQmsaIwgxl
cQdJIL8obC1UN5Nt4UVu0mpOOK2oT8z0uvO+NL60ZtjdoWoqHKAkATnuAuA9NNreSXekeeqPMksF
plvd2eWAZ8i7m4PgggSz2Jt0NV2jop0vTHNob20L5MLGsgLzoJNlRwacVWxwwNzawzVcsIIQMKPe
GaF6bfT9EglcCv1Sg+P5lYjG8KHJdXk1tIm5dnMLkpPTrc08VVZE5VKXFzI7kJIXnLtVUtyYamdc
pIZ4ikcD/lqppt5EabQtSNu9m3qz3liKSe8dAI5aauCe0yS5Dfoa5LfS2l6AOZnUxXKXJroDvYWq
DA906XEAyRmTDSU52aTbb3srT3+74/iDFEJlWxrMxVc0A7VbHnLKVCnrPVVrvpozF+C9Y45eiuHI
swrzpuRpI3rdPaO/Ea1yp7Y8aANf5jwm6QyW6TbC9rUy6fv5RCWa67AnJ1hj9ztQ5itfaF2G+yqL
6lsTsBwHRdM92E5bezALJuA8BDkjb4gu9aHmueGxHYl6mMSumiIwpAXJfYlqBHCcrd7ccAaXt9PY
mashjEnJ3VlGPoXagxOwl28B34w6BwFtNqzeS8YojBxObTIDTjYprtPfCUHO0J1JfWsaK7NOI+1R
M3gWANEnMaQ71b7pHDjsT9KYyTHqUTvr28ItQfsQBD1x/SG+dMGBPLm4kVWAGlqDHTjQo+UYVyrm
F2STRbIfS8HBLStn6neZQG4hg7Vk1H03ICQd74ia6zmxhKGS6JegtofkK5CkZi48Mp0LTqGRSUId
Qip39oZWSFY2bNnh11yLQ8whkYaxOVXKnMdzLCd1I0lZDKOVFku+voMeM/QyNmlnU+d6l4Y+mCbj
Kyjusfthp66WWl+5R24/ANUjf5GoYN2U1PYpHo4VVUW6T9QSYCHEc9gN90XaW9NarXEX0pNsRMCL
pcnN/3bq/5+dGtUt2+N/3qjXz1n8mzDpt9v0v/7WP/U7nStEUICiLYQuJgkX/96l0Uf9ReMK3SWG
NzJsFqPM6/p9GRCpxnIuf9HG/LNLC/KW+AdtphkvLS/tT3bp4+68iiJTE2zOiDMp5gFav22edrNe
VjVMvMti1AEEjeSVcm5P7JTB/TjcsL6Bd5JDkW6Qf3RfOzwjD4zvZc1Aqqg/a+UeDSiWT4MdDkUe
I1cDkSN35PUU3iimKnWjfrgUdaFdhilo6FUP8gui49CV7moYjf6rzSGcAjl3yKKBt0JzKphb2yDj
1C5+ul2nXvFvRMQPZ5n2MJOSAq3TMoNf2sSb8Umj+2X++6rIefnEODxpdbuMlt4N9IzYjvhtp+5S
l5ylPUvO2QORDY6+7eypZCmcpJZ4sU1jerYtGtNTquo7vCiT5jUAKn5Gsm1BqigVEQjMsMmsziN1
WNmNmYYbwnii65SRQE4MdesxSXMf26g+S7PRlJuYre9iGU58ZtJ//zMgp0dSjWqQZ4O95O3PYE9K
OCpV1l6+pBeVIYfJFQBQHg3SBCCXyca9qwIt+/Lq5bn+1117nem3PGuv76W9KHwYEdHKV5c/lo/1
qmDkaIbPuw2Ly8KZtUstjfrLom3WsRNEn0znlpHA8ZVQni2yZ4usmKV0fn0lPCUTBWZUXjqVajxz
FCUFKADAIVZpFW3UuifBiJAFVLSJjo71s4dmmf29vTwPCj5Mg7M+w/vjyyNIJaqsyONLu07N5zzp
IW5ny2cw57zdWA2t0Enlp9+NWT0KOFul/Yuc93Y/upNxLi29UcmBScp0ndhF/qCD49S9yJmmX5Uy
VJ6qAP6CHFsaoG11HNCrj3+nY1GEuvxKy7KxJFIu003WtNe3T2W3L0wzUC7I3Mif46Zrw5WmpF1h
wOGaivAwRnH6PXRIF5JzHW0tNG0xJ/HB/t3Z84wOOMIFZZTQEONGt38OZgXY6OMPiWfu+C4jZOQh
svC8InGnd//2U8JCiNUm6vQLurFVgKeSlMIlaWvpr3VD32P7q9UboERmv4qiyF434Bhb0VS7bGnT
4WPFVZiZ9O7sbAyfxiQv93Qnu1VFs/OBKaXjkcEI7PSlB0imPfVEQITa5bg0CeulXRiGGp1Dctnp
Ioohyn10vtmtSMJrxGXs59n/Ze88lus2tjX8KvcF2oUcpsBO3MwURZGcoChRRE7dyE9/P2wd26Ls
I13fsQd22SWRSJ3Wv/7Qu+1VBwLZnbBIZ4Ul9XQ2WBusflkCwpuyi2KFMMGmrWOywprLCeEcNbw5
iE8A+MS7Awx0XOFQfQVGUV58aSDMfeg1HIODscRlLFIEHJCLYNy3iT7m+8gVYK1LkkefoXCDwKZV
K577FZZFIkKQc101Z3rrF6/p0DjM+xXKTU+o7rACvHKFepGVNHuM4vzrdiynrTXKdqef0GGCSECK
MVL32nBYAeRSmUDJjU8pIUCXwWS6A1uNMYYYddJJQbzxOJVacm5Iv/lgmx0wtZ8JA7SzXF48p5Zb
pWG5gpOPF+8ExdSLsQLe6oR9I36liqpOmPi0wuPmCpTPJ8xcrvB5sbY9K2DygA0IdB1cHaQ9O6Hu
KDldbCVXLN5aYXnzhNBLsPrYWlH7cQXw0xOWn51wffOE8U+mO104xLwX0W0/tkS4BHMKDUq+ckTF
kfcJ/h5ED1BrnL7y+gsuZllnyqDvSDPQrrq8K/Pp6KctfCkMxKKzUq6JZBnRXh8wWzTPstkk66vn
G0QBjsKUdEtCUNmmiiL2w67IR8qPHIOBUBadHl0nrbaqh/MZ54oNqZ4+Qk7avYyoMap1nHB79sKd
I5Isuh5WDnAcorkknV1HSVfuqiLFpphoZIvsk2lInVBEdF3xnYhoIIS1At0KE78nLm4sXLL0VMSp
YGdXcUmwy2KzYlYQ+1Y6G9kYwaAIYrlRqSBHoI5TLHX7wU0BoGqj26cWwSlXqyVSdKxMvHNsqsVJ
tct8UOCNMtk2cYKzWISZJwxAqap0N5PRMx80pXBLtnFxxBNzsudiLwkKECGf1fgkmpLwPdN08Ozn
H01cF5kmFK+8qj5lVMXlmSkJednmSefcLX1nmjtaEoZ+noxQjSpqQFpXpLMOTfWBzdgEZyPNbtc3
3MG27op4ociYoHMg4GzGy9KjDNoKporckFjVH6Vp28QNRSYYhUs+DO0hl9ocQ8fMXL4SBe47G3zc
ihKIvkzaM4A+i5g6N+fsnuetiRVkGm2WPiIsiISxxr/JyGyxQjNtCbMoka2Icy0qrJ3eRLi9uInv
Nlt9Tpb6LEn1Md7mvpUA5/P3MEYjZJ7hE5ttOI2pWIJuSsWzJFV9Fri15R72UkuVQtj0BkuY9zg7
GP2V0/hzjaFa213aUD6Lfazop69dQJO3FaWJXj0telElx3YuyfhQo72k53oXd/dWZtgv9kRGEG6T
DN5dX00ktJFiRR+wpFwrNzDTYBIDXWDnmLZPxThyssjAMD4o2xk/NzIxD4NL3B8JLCg0gwrnBYI8
izqbdpUkQmRBfWXdYh+i3+ud4G/g7Er+X6fPeAgNRpmlBzkZxnhWubEyrlPh+g/fojqR75Gr6BYq
UTfTjHqeomltbCYjnqlYjLLonrOD+Q8oGhjdJauk3GDWMtGyUn6E55dEQXdneJWPVtrKxv6ym6jf
8NvCUtnOBVEg9Vhy6bpeiCCcjLJb9lrurg+/3jrWq+t9NaV+ZdkVT9GvFFs0ETU4uZ8PTJ2miPP0
tpIuU172nApi/ow11eiq5LrVrZlEehMnHD73KKf+shRJA7Fc69tpB7ykmVsSiIx10WAyhTwRC8jk
Y2cYtl1VPkSwRY8eVS5+w4mdMy7m2HkZK3NNcMSu6M7sJk2dxxxzM/rZVZ598Ngt9qrS9KvWj9sn
C5VXGyTIH4xj7cV+fx4ldTxsZum2Iwfc2dw3Bq811Nx2/pIXuX0z9Wt8SathbPlppO+rDmUkyrd5
8dc1JG0LomTQ25nb1JjxSWyc0v8ktKjclWMDxu5aLHOzHJO7tO7UuV/m+AnbhjRilj3bIhwpMfwH
mYkhxsegWvMnRWT6Z+QH6O3XkgV5PoKhMjfGdcXeZrbgjU7DMmzZZEg10iXelSGIVDew05qDxtG7
zZ6lP/j3YuaYflz8TuqvnapmFZR0XYazdDT4VVOp46JpjbEDhsJnGUOR+84Oj76hu5xmt/iQDaoN
PFcdrHLC+HIZHT4ONnsKbnOR1/Vl5RBXJiC/1dukxWbuPJ7HJgk9W5XJPScRInH8imWEpVMNQY6f
OS3+cfBadoG5/VDErZ4+YhNoemRrcgKbPzadSdJqghe5pDMr8vgoomb8TEsXj8/CVU5+lkLyvJ3o
9RGh2bcqxcZ57dSnuECYNxMWTvZV6TREN7XNoDmXiKKtCd5WNqrtmDR8tZFsKAwsFxcUy4MQutUn
cyL0qTA8iZkuwa9BbqFz38zRrCnCVJXTfhpxRLzPElqYTIfUf2Csl+qm8ulk7nqj8bOdB30XRKZ/
MlC2eTqWiYP70cZEddyMoIfWpRUV3nDXRsqXbO6M6G1zSo6lcKD1jlAiry9cuRrBG5NWOKQ/1T7P
NU0ivsylaMZNqSLWDE5jfXdZFBH3L30sJlTi5clmnDTtbG4t5j0aFBcIOErcy9Op9N8u6C96HqZz
wv//O5TyKVVf6kql1btW6Lef+g+U4jm/0QRFLYRuHlIZXJ8/oBTf+I0wD9iWSC+BRpDL/Qml0PbE
Mgy/H/5k1fpRzP6e72L8RhMTxwQiltb4n3/W8OAS3xV1q3DKXk1NKOr4bVTN659/V70Smp3kvZ04
5+Qy0t8s9VWJQ6cTnxoW+E6SFP3zCufvLoi7hAaVkQYxzqzvL5jz1I3R4AMNaZaeBOZFe3DD6cYp
PGyFiK/4BXn5fXn+7QFhsvK+0IitLKj31/MzZ1FABta5WyfOS+ZzARNN/L2yiTH++aO9L91Ol+JT
860xsmDfWpve379LyXkM5wzdOs/L0X5J3YxCtltYCB0ikK+6ZfEf3DzTr2QE5PzzS//NUzKScPuh
4w408KO4b2zzYdaEtM6VQZBshSsJ8nq7whscQ+My/PnF9BVo+BMJOD0oI5BGHU4QwH0/9simGndU
d0qt87Gm4A7cRoL9jBlexOHQuUQCV2bWJMdymjjlzEA96hEomz1zKjj1akbl/0Ib9NfHd3C/g668
NhZxPlq/zHejOIPA0hdxZOHSafG4p0RiTeTp/v95LfZL+pMrGxfI7/214szUCnr+1rmpRv2qt4R6
dbtyuusz41cBY+uAef+eHQ3Wr2Wv/G8PCvj7S6VdIwXJBNb5ECVvylgTjqm4f/E1/+7dsQiB2HIx
VqkfRi2dAsvtjAIHeUzgzzNvADDznEaE+pKDWP5i6LwHkdahg7bXQBIHAYNX+KN8kpOxPixCN88z
I6XgMQeuqUeCROlTLLO3QkuWMzNJU5++DEDIWUwu1NkvbuOvI5hYZpY9bZ2qUN5/GDARNioUpLl1
PnmdcTSR+gtiEXzvAhCEEYoEF4fo3JAOBOce0PM0eYnTTvesIPLw87v5uy9A09m34JWS3PWjsCAv
fGcq84bJO0TTHWyYEfdeAt6tRvrbf34pogVpKAMfmoB570fU1Hiy5tRrnqc2r9f313g+UaycF2/N
+f75xd4v9SzfFrA4gCzqVS73l+HbJF1dtG0jjhyoOOIKIZunCvry03JK9+Zk6v1iLEOO/X7GrJdE
30zJ4MAW4AOvO+r3CwEuI3hh01k8apFM97isUdQrqWCGgGvcpSscQC7RMt0kXmbcpzFTqpw6oshF
xUGLyOD2sKxEn9MK0uGyrRgABufMKBFU6Snu4794SUCX7++ZjZ+INcxSHB/V+yo5eH/PMF8yxLOm
dVSFVu60JVl2deqIXYwAtg9qrUT4GhYkPBM0VGcojbcI9p1bCWBxiubmHqle+ZAR583XxSy718nA
pBv7gYV5ZbSClVeTGRk+NvUh0EnsAx8n3nRXOOSIaRk/JkEwzlyyrCUZwIZ5hgdE+9QNbn3uxZZ5
lBkvkC4AfsK4Gwm5BX/3H7olIYwA2mSr4/0B9B8oN0FXXvqJk2MmnRLoFhOe7eyLquUaeAmcOwrP
/xbaohZYg2Xg6p02+hVJ1oyQxtKbp7mGi7znnO87xxEP73NFABiHW3DOhFCTpHvNs6J9cpvKaI60
L8lbBN64EXBUKScIOkyf9dnnk7kLmArhLRTuD21RM/a63HnJU4PRfqr6Z91Xr+qUnugMUILLOTe+
EO9gHIbWbe8kgUBkHUEhddPYGuB5+IMdjL7NDqPPun4vyM4+tybPu6CbLEJzsnijURo9IFpI92AA
6lUqDO9WsOYerzvej0/Y+Z1S8fJgDLZ6bXyL73Sin+nYl7/mMGSNwDGJGV1UBAEC31H/gfwF/paI
ZvPMj6BCBmVGVbJ0vDer16iZT7tcxU69o2gpMLwHzcoOsTWRHDW7LiPbShxrDspqXtxjsh5MTmEu
cVv6F1pmTHfk74AEwFsRzsauCgrnU41LI9l+cZ2ctzlnWdOFQ+3NVThokescV3T6QgwuAIWyhrbY
GwQ3tKFpu+SoyY590akT5l+txXO8LRdPv0pQpvAp7RIgI6o9aiSy4NlvujyKikCvTMbykAnaRQRz
k13a9ci9hDndNLrHXtShkpjA1NiXgw5auRlidLlcLm6xkHiSlvbLULf2C57tvkHQpYSwQf2Gzsxc
CBTD1tTdGLFjPVfDUN17SzpfghwWm1ZN5LJkAjnbTgd9P5L/AN2umLmMwhYYXtxS9xtNRc49PoAp
nBnHI3oDAHC+ouGpnZfEDEELyeGtpjYu9JMtLNKql/k+9zWbyOqkaUgOp5FWMSYTEqhUdds1ChfI
LOrLr7UtuzfPAhGD4dZf4ejTVyHJ6fD3enj42PlBj9mOWkOkcifm5tEpcql2yp6dL3DrdJpwVXVR
K03GOxRU7hj4fUNYd1ZXOPn39ZWPhTSoNd6FzzFBXiDHUPBnJyFouJqjc33u3HbvqdF5atKy281V
szxDTqyPJl7p5B+M1vJMBnG+xSpkCZU+8Bm9yB4gj4zVc9ZgJb6pBpp9uSbd/XoYJYp2apWxkbIU
W7pWQzBweNmVHiF2LExRUEH+uOtzRS5H3jZnmQRHoakxf43ieiT5LxW3s1+XjykgUwgiQgejSnEI
oPYnXl1iZ24xP9JFbCKjTMJ+kPqubGp+kSeuiNPTWP7NiKZULs1E3zh4IdWQXVp0F3YgHZdg3PXL
N+MFJ13vAPFstjdVOoxU0JjkQ6Xyow3B6MmZR35yWHQq2SygkFujrPuPTe60TThUatfb+YwkWvsC
TlE/+kVqBDi1gzGC6Gz6gvvwo668ZVci725heb9wLGCnJtb4om5sZAQ3+dWN1vXNDUonBrVAy4qe
O+r0K2FkTAmlqBi2ddOBcGHMzwHbMCfwMVbb7jWWGgtSvfj6/awtDFmcwsGWMIqJSVqZbG1LbNxU
QfputSEoXdwmQ8MW9VOkW9MNkhARujOBteCF7MdeT3ATYWlWfU5rb/1t+oQ0OE87liBWYw5mK/1V
TNRRuD2tmPWw6PdDYzH1cVRoDxYw43Sw9bx5asBduDV3qBUm21XxZNQ4fBFB1Y/g97VRM+cT1ZTP
dpZ4zdvcDFagBhfH6MLt1LbKrPFr6Y1tHIJU2p98J/LPZOKrA8E4kFOqKU77gGi+5LMaupeswb/e
tmC1hAQKtuoRy85efCBBDC6rZyTe1SAziKkF2SrJOLboU5xlN3tV83Hx49INMGkZPw62LO+QTrwZ
xfI4GZZ+nXdGd2BddYvQ8GW/tfrGeI27JH5d0nT8EPcuX44Zn23bAZ56YMXuiEKCZiJhQ4Ui9cdO
Vb2Z8IsqQ0VA9BzmvYpHDPsn7RwHmPkSrqB5h391KmAI5L0e0PlPs5DDjv8gqmGqtpPeFZeTlNY1
uHSxwqr9XZnSqCJSSn2xBkGwJbSIz6SGkJjpNItB7pyROoHyMLfIE0lLjcwpP8BejeUCAtcmKz2i
Ccfhc9SI8cPYxfmt3vfapUxj+zkfHeh5knx79sqKrluLBvLKt+b0Uk62eRT+6DtBMsTqxUjH5py4
an9bpXZ/jrmPiGhKkaW011nydoLD7LCZsFOJSKqEvrxLsE+6d/KmOQyVuSDYTaILbe4JPwQlhmIW
j09EOrX9lsaJlR4nwDCbpFFN0HOLRi8nnUIbmz2cC3WgyhUXmbvUH6H+Gj5oZl9WxJ24Wg7H2huv
Rnb4N31o1WXfNMN+YiM8JyG5LDaNn0QqqHXKi4TFbZ9bcInDhpOFIOrCHW5pzWHIWmURzCrFkvdE
CKkZyLmwL6bUYBml2+53IYjj6lxZyj4KSYY3LiFRoGGe/Vb3tl7hWiyI+vi1Npw+2vmiXfMNY+vM
slpji38u8Wq9m96pUm8/9vqsHrxitrbDBD2dpmga5JAeA0tLEp1srMzdmM3opjgILMmrVnbsQx0w
dRiJIS1glGKlMpBeta+KxSWItY7SaxgF00dNjuLSpt8bB6nZmjtPmJIQxKYirUK5NmlkZBJh68LY
fYuKZPrUYITwZbQj93V0OiJhNehyCgdL3YYvVheuDCLCE9/Qf7bpRpID1B/crnmzkym+URlekcGS
kv5ojlNCYg/pGJtkSts5sFwpyXsiYUIUJIYZmhN1WNZyZo+XGZ9zDdVOEtiEvXjnea/NpGm5w2Pi
zHUfuvGSXWsu1utB1FTFdeUXRH9VxiRuE/I0Q/ZspVsQ18di6h8QmeAz/q2C/RcL/QUW+k16+9+h
ULr2tXx5rb9HQr/9zO+cMg15B0AniOPJDOc75reuoaEEzlxd/Vb5rUtZ9zunTEcTYqwWfFDDkW0Y
FM+/c8qc3+BIGKtXvW0DR2n+P+GUnXCbP8EWsMiTmwIG8R6XoxT/ARLQyqTRIkGvEs1Tm/k7ABNv
7h9REFqVPGZa6WIhkwPAJdneVcwI+8KkGzQSyURd73aBXc8QP490or3cvKwEfCGH0ctGoWVAKpRD
TK88I5hwv2bWpumFHZ/kH6Qacwo8RLQg0Ido9kDqLlLAvuyJy9EHcmM4OYyeK4LEE/RrBk6f5XE1
F6UvY6LhYJ8h2U97MipJAixZk7KZP5BuhJn81rPi0b31EhLl/Os07VDi+bQkYN0aogw5Z5oVhA65
kIwHgwpWbGzXdNj/nTXf9MC/mDWQHYGe/vus2XwtXsi9/fr9rPn2M/+ZNa7NpKE/gAkEqC4ZLX8y
MfkjF0YTSRF/zIz/TBrT/80DSbDBFVbriJOS4vdJ4/1mrY5+4NSgJafg+H8gl0B78QN4Qfni4CqH
jTPYM82NH8CLPBuSDOJve5idOXlEyFo1G6cxYfWT44jOz5WUE0073xS1QeRlkQyhBmQUVpHW7Mhd
qsjGIrz0MUp7WCfk5zkhnb7x69Q5gvzFJAuBDInqjrubyhMcj/ri2RISDwxwg10Vs2XBtI+3GFIx
2XiJ6SEqbftD1o3VBfFKy1WR2R2ixJ40FErVyAqjrJRHLI7zTV9H5Gq4RRJ0iWwDiA7yfGoluqzS
LEhWtbP9yM0ZgSmd5gxlRHQG5bq7qzCiOEqVPmduKx7ToiRWtK2cwGqnCgaQEcMEacyg8VRzvYCB
b8pJ3Q5e/GpjewMrmiclHe/WMmasdnyaeLNtChgFZGAidXprpLnWmH4HpUHDWcNuEMUabdfs2oWr
J4Nx65iTBk2ju+RUjym+YdymuncfDf0lbHxY1lP1gUVEv5hGwiyLvAK98Mb1X+VFPZcXltc8RlhH
hBhITsd8jp85W585LUROXBBu8zl/bu0ho0ysP0yZWMjwq4guM5Nkk3tNv2NbxoUC2zeG4P1kRtvI
hQ+VUx9zCy2nV361307m3l1cjQBQIeCu5fUH8LbioZ5764Hma4VwoWhCVAnmjj4DPPGuo02vlW9q
aW7gHy+HyBLHzprbl9rS5X2D8jpIUggB4WpAPXoGFdNoHyJvgRtgd+31PCTykcz2e0el9b6ewAB1
KD0XENDd7eL6+oGIW49IBO9jsTSiDSxz/BhbEat2WSuCa0gAvTX8qP8itFZWIZlm5i3guHlVplDQ
NqORTF5QJ+2yLZLqg7mS1k2JKHlj1OadKjqErl5UweZJ6M4zc4IsJVssKWhjD+XU+ntyvsiAjBtd
D+KU4NMM7+ag8wanvjL0qT+HwN/1u1EK+yPVSHpulY72bPHgGzV3eOyk4OYIgWnD73QkKSR3kpt+
Ps6t3Z3VmWYHtp118xspXItAs1LXpOD67nhZGFTBQVxZObUV4TmBXsRo+TL9w2n5+vd49IuFfs0G
++lCz1lXpl+6/6nf/oejUl9+fk+///bzvy/6nGw0lnqcYsFRT6LX3+WzrvsbzSdI4StWfFr3/zgq
mR7nIZK8PN+krwKsDND856qPoQSQLIcltE4Gf/RPVv21S/DdUQk/LQQAJD7SLOIsZ65P/j3KPpM7
q8Mf0ghFXUX9b0Usrqc5OstWoh8ucWWqHUHwtkykRx2VUmaqzXcv7+bbtb4nXfs/AP2nWwDlJ0aM
Z159ON/fQo3vcuN5sXao5axdRdbjDG1XDfm2Kndxjn5Oo37c+E1cAeQQ7ooiZ49PWrUdjSdrYOFL
NhXGAZcapLO09nadnweNC+65yu0tewj0JttAz0Gc23wBnucvAVVXpPLmz5kytut/zhZ1WTp/VEu9
T0tgGrGdbf9gIUxlquXOBYBLRXqf1tWryE2Z5kbLIaCa1cOMPFUyJvCy8YKSmswyzPO4h9OZZsst
xfN6YPSC1KNmszMvMDtTEQ9yYYn+lpWn304VIJDwu1vHf9KxVVcx2j7FHTCloYuSEOq4YYlGjroR
/LHYDFNJKHJ+NwlcNdpRbqFPboeueWa/0vZp0d/AmTvP9OrzQgpOl+UhLrjF3lm4jbEDSDar6ks5
WfgLZt4M03v8QtjLJqYovKjg0wWF1qCoUlxsIVLBvI5LjMH+XVz+L4oeF6nsd/PjLx41ZEtWX790
6Ze++/4g+e3Hfl9TdE6LqxEezp3fFpU/eCiu+Ru+3PQd8aKxaI6tZ8zfyy9qNhz9Dew71khC/uOP
NcXSfmOp4fgJPZR+LkFD/2RN+eas//2igoQC+QRMFHr4NkLfHxYV2LH09Op0ONRVrG+MJC22yVL5
od11j7OTf/boVAdNzXkINYcf5hmi0Wmac4hyeRNqnXfvDV5+FMQYXk59cTF4Fhi0cFDlSJPRifjM
zXDZ4PSBr0VfLVjVlNqmXU9qidf6u8bHxM53ej9EY3KL+xe83yQCobe8fKu37hTEOteECT6EzBOu
qbXaJsvV41D4972d1nDPaiN07OyzIxqNPGD+eq7ju4VvjTxrBvmoYwEbLvZgBhm85m0ZuQ+oQe+I
8v48SC7v2M0j4dNvddyRhE7MXYjY5VZPMMkxKp7HaUg+0mT76OiZH3QS+u8oeLwK3mg4EUq0GYR7
JqV3xmGyg4rMqxmgRsddaQZLlr8ZuZgCx+FV1p5UG63llxYDr8DK4488Aq9B88gaVWoDoxiPDo17
AN0V2yQyICUnRn3AB6DZEe9dbJzW4U9z63b08PtffzKz0Aylfs+x3nCqIMYXLWgKk0Nspy+3RB7c
+mjIt4XikjCT7XPb4gCLjIslteWGzMbJyaWPP+YK7njk0gDCQ/ptrjDKJiLVCO1ozjcjucQ004r4
S1QIfPikf8+e1W1PB0pFaCsmPNDugZA4rWks95K2/X3kRflFy0kXyxjinRvA+MPo8fZMxUVH2z3z
dHF/GiQAVd5mtgilalzGAcTg23LwiIDW/HtYfjip5fyr1OzbAdQxjLPcOjOFBDXISD+o43I6un5n
4LyyjqKOv4vf01WqdOxLarYPEnuz0Ikc6PGQMgOskZqQsuWK8fw2+bkZQFnwAhKhP+Mfzrdf+D9g
SLIcdVFtxs5TmDDV/Mwqmgbg9DaG2yyXWot3hFTy8fS9y3hNGSsYVt3I88YJQ8b1KW/qlg2qx+fv
qOnxG5OcUQ2mAL+W0em5DJV6nQsYwswfi4T/dbzss4nqO2DmecHQ5OlVz+vCUegefgSYQss8cd0x
Oo5euVwmLrPDd9Wjm/MLHfgGTDgGk8dsPL0M2ktDSHT1ctnk5eeyHo1tBPn2WBjK3tJMbcIiV9Fx
rnz9rlSY7hvYTgWjpOowuwYXxNJAD5/XGplhFq9UG7iHOFHnnhK4YcJ2uTDbKIVAvBjb3GVSzqN5
kY5ZFUCsYJRV/OE0VvklNYS2MTUWAopNOPZzXGw15olWDOntkNhXp+llZoQtanpvbCcLN6i+plqp
e/KttJLPbSV+fowT3K0nzSS3XV+nYY4M6/RtRcnji6i6cGB3sIQwBMjk8FF78G5Oo3xxc1r+kD32
KuZ8DkPd32HTVGxGQX10GgDrCGeK36ar8aI5s4z5A/PbWnxcRtbP3PUg1Z1kGE05oWpDpkcvTWqL
g53wqAuU67DqdXGIfJPVy04/pzP/QXjfW5xzf8hpWFcEsxl5L/YjlR4dNdlXF6gfpit7wiFwzD4L
ShbqZSrrKDfWQoIZgT+HOMQ287TGwuliht5PxDaDrCrN6kIon6uvkS9uVr5UisUB+j7sVgv0vlCB
JiZ+mT4OoaVMJ3Q7zaRjiJFhayh5NjrUzkgSaAKnpXZAQWxuRRGzKJLZt41GPh0GAf4+6o3bhHSL
/aJX8x4y8eqGMmAxgENQGA3cwtjrzCK3qQ/gXvyLZuC3tcnwsSI5TVrEI0MoYkp5vUtu6AJpG2lb
t8aczXuHdNqAgPt12xkZTO3U7JST8v3qQtugYQFrcKzpqneRxFs2r4YOKvRsXjFOF/kmL/mVvc53
tSokOjTmSfLybJZACz9ptxDRjaEv9NJq2uhe1L7BPwjcss+2p95DnLKeWETI73Qpv3iasLeVQKpU
t+5DWUPDzkVyI8b+irZuhvmMFx/nFBtr/MjA6zeI/7WtkY+oy6tJoGNfiuU5t4tyCGiDWs6WuAAl
MB+U2Wcjq6cNZ1/fDlPNuLfjvNgoXHKyS5Qx/TEdNT6hqaGBCaKYJtQ203BySuq0u0liyyEu3KGy
dHdwbnBJm/NulZKjhdku9Pn10GlbAXGgfxFdXb9CqPhipRqn49ic8jevNcVCiwc7CxoN/kSHrJL1
Dvb85DeBJJc8bDLJnM/od21itqINIuTo0h/rReyIuhnVFXpPz8XBylKY8WJOKR6J4R1wMIiH4iJK
fLMLJH1NJ2znvE2v7MEx5m1sVJG4q3B1gBzh3H93FPubUuXHSoVzjQXjimLFhRbwF7PjwhfGYtWS
7gipcXu5JG80BsGvKu++l7XJsGLWWSkj/efX/ZFWdLqupa8RNh5xJtoP5yk0lwbNqaY/6ONpsWMO
mmn+Wo0iDzC1fPv51d5z2Dgirk+JvBLjWJ3a9Uc7YrgVwsJ9rz8UMwNkPQn4eSS2sVDat+f6F2H4
BcJgIh2iEP/vWPLDV4mfyLsK4D8/82cJYK2HbIdsum8OO9+XAMh6XY1WIv1ZHa+fP0sAEGgqfZzS
3ZWLClPtzxLAoHBATrcyVD1y/PDy+gewgvUeVUCKjv2PD9cdGR8mPD9mHnKq6hdKcfvgeaoL8Jfn
yBOzN333Tv4v0xHMgGdcxezA1eDq74GDqEdrZNZxdMC1stI533Kg8aaofq66YbopcRw4K5YWGhyV
xq/4vOv3at7VOFwcwilYDK/N5WW/vziRdcVk5p4PN8uv850r1UhhDnuNYJ38LsPb5yXGHMyHvJRi
8rfM6dcJ3/gKdbVjYmGpw8Pqs3TfDSS6mq1oj31eJ9fKy2hZZ0Vkh90sG8AAWFG9cqM73ATHb/Pv
v8ZT/e1DwLEm/xfwn4H0wxvUpIWutlv8Q7uwdxJKuuxKQe5R6o7zxxbrkTDScyR0ouS4pmtT8zT6
HA/sOp65P2i9Nw4d25tacabVhiXd+/CBdtRuxRmhsfkON2/9vkz7lYa0sJ+JsvoVU/8vqxXfgdbJ
Gt+yAmU/1pqKzlmP4tQnpwRynMQzKJgGOe/dOvvFuviXVXi9kkdqooV5uk0F/f6L24OO9FPnSgOW
orimtHw8x2uPsjPbW82Of8XN/2ESrc4AjGt2bYMh/ldrfUNXVVWKguvFqbxlRcFwtY//Gd+eZ0G3
ATMdKh9Z0AZ2eu+fypcsF8UovIM00G94vLXG9NNDrrz7n8/WExH7hxlDYCctISae+ddFIYtpAI+M
wYOBfvNscamdEp8xMyNl3cylSQw18ZewOOouv5sHGwZ3QTFncf69Syjyz6mq2ls8w6EPOlAugwaG
H1w03SQxvmiiY11wZEwZmx+H2CVO21w0SwTY6C0SJg8XmRqLE6JnpAdlOAo14JIefv6Q39Kl3j0l
dFeasUCz2Keskpz37zMyoqJPFjkRe2ViBQYB7syNI3UmWkkGTq5WTmj9NhVSbOy8QI49u9mhwIJh
N+hNt8sbKa8oykbYgZW5aZ1K+6QbFGk2p4Bnl0izT3br4Iw0Gh90qM1FIMdCD6UTFfeGlvu7ZEmJ
KxmS6SMOD8am4py/R2GmZ0P8zHKWH5zOtq/j3rAPAxlS5+wuCSyLCP5K7KQHgdtvWNtpucWCUN8r
s/buEblkZ5lApVrpbdIFtHm+JGw8YYm2+Iw8geG6KfSxDYbFtS7wgCrw9Fst1QfDCh2r6UOnd+oC
kWyMPFzW+QNaxrAgzJDKYhbXtt/Mr/OMutGDE7yN887c25GVqSBzEvDdvMFUyl0s/ElN7b7pVfnJ
jROaa3pST0Gu+fMc+jLBqoVzMQVvlUyPLqzOjVsa6HZ8v0DLnk0XC4DBNXRLjBi8tPIDs0zHa7TZ
7ecqK7ARbtVWTD6AQ5R/FbnwLkVViI0Vp/FWuPKIBSR37ejtNjf8s2kQ1VUdNVFAMufYBTEkbgqq
ao9h28X6Pjd1QbVLKYNnXI1sUi/NJ9RZcBIhNJ7FeUnvLmrmj6KAlcafassVEUy08+l8GZj7EqWQ
laO5N2rfO+sXy3yRkaNuMt5TdYbdALZ0rjLvc2tXJQ0jYiCzum9N86VuOWnniSFAYCaPiCS4BB9h
6PdhnU8jn2bKAmiy8eF/2TuT5biRbNt+EcrQOLopgIhgBJtgJ4riBKaO6HvAAcfX3wVl1nsSpUpa
3fEdVFpmZYogOsfxc/Zee1bTPk2tOzOuph1rmzyOqPECpS2jF/Sp+c3quee9Y7R3qi+vs9hOQ22W
RSSTcoowiW9BTCMYC10/tTAlAj2hjZ77S/JQ58k1tPuXlJHWRQoS5z42VrXLe+ejGovPZlXT+uiH
PNRyB/E52PS91ffGlbtM86m2Cz9o5ApjWaefPuWdFowIlel4aClL1DSHRlWjqWODc6nhAj4Uw4LI
VvPiT1qbKn6ZJd6nwADCtLCQjfZ6J3m45OxGfIaKfZZ4Tg0CLMuiiQ7DoafbfmmvTXM1ag04A3z9
n3Gb6ncTaYZeUCtCWQMd/eZ5RenKMjUY3aVShkBstpQXhpXpFy5zzYOjKRhtgd+ZazHtTGaMQeqm
HaDslEBvPa+/9lIkz3lsTN8cd1DPluznE1AFeSykP8Ita8VVr2ugjNFR0yDT5XGi63jWVNHSWlIq
sQI9dwfjWGe+u3bEKBJKXulJFSzaunwQUq/3mGXSo14k7U6UjQhzNcV0BSYGqCRYXWVLMwQ1cjNU
LvxjXk9FG2XO0p38lkE6JiV1oIXEvn0gbyvOpXqVYz83NzoNlYjkLxmuiIKDvjGLqN0iJLKEL4ex
slkw9and6ZIeEGfcn1yHvhmtnoIesK4u11EfPq7+LM4mL+qNyuDcREVMgDqTmUZ+N3IMB35JKw+F
ev81dZcEckvmPqVAyK5qWtePmk59gQEgPaNWpjohqZ7vxayDX/Vzfjs0sOQJQ4TcLbpT3JeJ6J7z
3GLbrpO1nmnUhZrdqkNZGBgjRFfsW0zkTzi7y2OH3vsb7RX9osxppeZMo+gCU345ZRNjwmaITfpP
e2MheT65AwNpOlEuG2FC1CLk2e3O7yVnjkb37OvVHNkT3YsffSthi+S8um1ME1kg8kZ9Wg4fE4Qd
4dRb/CbF5OsHbNuckuYYSTBapFaFI17zneWn9tlgYaD5ghgQ5TD9q9wp6cpN8YlaxQ7b2AFNhSzp
JOkCoMdN1Ss1sHzKZM+63pjdKadVy+CHiCGUnFV3iGvNvhzBzt0rDpBGWsmXd41x0aOzT+2XObZ7
0AJOOt7rbsvfgb2873Wzi0joMJ51z74cCoNBnOyaAzaTdQ6oF61Le9EPY8eigK3dIsWtE/sW7d6x
KswtZSZP940Vp7umnh7xipkh86gssIvZ3tGeuu3j2t9s5ok89K1U6YHL7xZfe+F16VU/VB0NL2WP
wbjUkwJURQeht8yNlohSpGVlVYCAas8U6c0ym0u1/mU2+78N6zsbVjZZWxvgP29YL5FQTV8L9fPM
6u8/9PeO1TP+5aPKMMnHxB29af/+pkh7/r94c0niMV0Ee5irqbv/v/hpo/dQM242MGpHpln/HoM7
WKdpwcCe/nub+9/sV39YlX+p2kzGaSZV/banRr78pgpmzJb2MEWTkzTiMQ0tOuR3s5GseyIQwMV0
SFql/oUUhOXYdgIKZd54/r1s5EhiTSUPVmd0B33MdP0dG5z9NvWBiR2XBE0jzR8qLv2tv3HBGUIi
guccXWm3zRmRkX72SL3nd9BiuwiMqXnIDKGJXdbHwZiQxKu1ciDDyZ/ibx4747sBZUrX71rlVu5H
xDLJjUq7eQxFOhif2J2P5AwwOVr3q3Q0Lyrt3NTP1WDTgo+EM7I5mIt4jQT81TGNjHIWxRI1AuvG
hxQE/0WzaFU+hz7xoPdePJQqYtJhkcVW1PA++snYNfRed1DbHjviaRDe+7Nn3a6GM33wm7ZkHNDR
wSRIvORzP+fdl0pV+r2IrYaxFSOqnCiIBv0wUJbF2MvYTMvTaDUln3Ko1GWQT5a4qxnxgCOaAbXE
T0ucaKB51v7UJblxmCZr+Eo4RA+b214iJx8uKUZPbeMMj26dLbdwVtgzDtN4GcepPC0abUkAul0f
lPjObzphqas6SfdalvMlTmEJ32vC/6RbVKkanoCGdKsyfcaK2rqBPtnztZY02h16UH8J3VSBrsjk
cpW464M+JeW5V1OGrs6v3QCrDnkJXqGJLyxxOeDclHGobYs1nCw9c+6p2tt79HWwimOvurUps9He
Wb1RXDMlG6wPeYInYDG07Lyu3U6o2NxDbZoxkehIsVKrJiq8tQ9lWdX71h3TgtWZ3L8BVSsh7q5x
ge6rBVDsawF7po5vJ+YbsY7UWV3i3HHVu0vPKXpwv6V+Sti2nnyQjqfU0Mskimu9fG5HY3hstk13
NzMUxhahtQ/4e9Ybiw7BlcXw8Vvips5exGO3qzrOvjfliBtIktcBWoUIiFSK/drNoB1bKHifCx77
gNV9CfGK9cGKz4JvkZxvYMLJS3seyI8WmX8QHdOeUWMWwQ6WiOkaA0bKtwFpG9aJpM9SHmlCHOBG
yWJQ4doJ59nmh4TaUmpI3/1pZ/uz8dlM8jTEkKe+gyWOrwkQEpG3LP2FYAQxI6TInU+DqdY+jPkG
Hk3p5PSWZkul4Tqy4cSfZZoo7exhoBTqKpcRp49dMdAtX0UMWZM1cIZYe7SXQXcDpgDj0V9649Jv
7cZGB6KXRyIq+43yUqZXyE7qyyWduXpiijE6SmYIg0z3pTJthjJeLL5Ws5idICvn/nGd2/rKJ2+B
y0fXaxObxHur8ePQ9LLt7WIyLkiVErE8SKyFEJBHf75zaz2zD27ROEcgsx/8dF6/uNTezGQGcfQd
JmOZo3ywbIbW3LASzp9kqrw+aD2HAqlK1tqICHAtCL2Y61kFzdC7L3Xs+lNkdz17jQbRqbyxqhZs
kbESlVoRuwd5Wo5pdbVZRM3AV1IeG0jFMChZREixib3ybDeN0wcyIzt9KMV850AxokipU7kEqh7K
M9P89jCbyLjZ+clGY1RhtDJq+9W5cVgOLomAKrNgikvYQ+zz7rPJGpvdUprWddzN3ZXWjYwQXQtg
cublzSPjRa2MjIkMC73h3zs8oz6bbZWe5Gr31xT06W1mzsUHKEr4DpmEh4maqgibAoY63Ek+AR9F
8RUfLiKFTGR4OnBnOIDIVKk9bx7HOaRG9e9NZjvZztWrhJvS9k6/F3rlf+9Xqzsp4E+fEi8tQ0mY
9L0xyu5iadpo1RytR03epBfsRiAFoU4Sl6kv8707yx5sHUzhIDac9G5rA39sZJXdk1hQGRdDPyS3
QogWlg87MPxPbjq8gAeuq0CggLAPvcrLXexMxecUxjjMZuDL16NXkaOaGLONRsqirxcUakzP7BC1
Au3iwOHQ88pX1nf/nt3ZvO9cZ3hxNJ9DJL6+XgnW5n0OvefYF+ay62ag1awNyxHEa/wssdPwFx46
1nle8sJCIQx6ktbAhCM5pI42a4acnXtlJLafIGw30yLQ2YCdmCqh4pWIwy5HgBI/btuF5qWXld5r
DMUtTlIa7o7Yla+QHoD4eIIxH1rWp8wYsSm2rnvrYyjkqNVXs4MtEjDhs86LRiBRzNIPVO4qUV78
lRSCI+V2hRxWW8LEqBA06xT8bSvyG2U37kE0WssfoI16rnnRRTBnGJbsydRD05yIW0+VGUw9f8kY
+r3kc0ErC+vfJVNDUYZDm9afhM0QTVrlcFnQX4oYESyHrS75Umrw+3hKbbRgys1YOnJXejvgb+kV
YUqEQvA57S8tD+xWYFupC259oBezm5QGhX6uet/aK0QpWNfWSX9y8nGsd53TFV/E6CbMqf0NBpmI
BHxzPmgKVhtBNGhrUndm1PsjC7fIJHnAUu8/ZUNaPFHCcbvSz5rI2Z7qgpad7jwUS2wf8rxK8OYL
EpPCekit6yGbnTEwKLzOcVGLIyVW86KaeNyPkwb7bNS5X7GeI6LVrLx+seyu4mdm8puJPpFeSAwA
Cjt6de11g3E1sJzxFg1qDZNVmhBrmW8C1MbtwQPimsVnuCqfBs3AAK0YIYRz7rfkd8Yagdezp22Q
0CXGZ1rGcw0+D8zmnOrjDRhNdSccI3tYSsn02hkM2g99aWr7aRjuEx9NH0WRfZ3aDQCUhlfsKjNJ
TYn8ZRiGcBYZDgy7EsnORx0fxURgf53zpfvi+V0rAVZp0M3FMG8FJggxBH6kEChjHQVdvH49ejkA
xcBvJudqpB8kghYxn7nt7LcZcp7Lq85Y2efMrCN52Ne4cELKk/6jmWP4uAOqWInDxEcfhUvDjkzn
GUC62ZTOSeY9XwJiwevuoui4npgYY5oSoyuov5rS8h6WBc4kc2iAhSJXziWp4Cy0zFlbei5OmV/3
qSoIAI/d6mYL+XjCo9fdG9bsvnSxlx8aJ+nHoMgK7atgb3fyiGyqD93QI1fUElo5QUoPiD21S+hH
Riv91syStDp5bebTkHTbV7/WRRaWeqIfiRza4okbSffMmhw9WqYutcZLB0Zu83c++/9t697b1hkA
XP5pW0crpc++gYX6yyHzIzHvrz/z712d/i9+BLMjkD1ic3thkfn3vs79F+JEh/aqse3cfgwb/72v
wwkG2wj2FT9MN5k3/799HUhyzP7opcEvMc1BUvHf7Ou2kczP2zrmo6TjgKey/x6V/tqMTyCqrV7b
TARNTAnFZgEMJoRU4V+JicgLSjWyzQtnomXup2hTfrpWf5hPvhlNMeTd5JawWTCkseV9u3PrumT1
qaTGwzyZcucq4h6MzCwjlvDqnbnDHw9FPiDTFcFW/e0gr7dyaRiVPR4wV2SH0jRmlHBpuwP93P0v
zoqpM/G5UJjRkm5jsp8ATauxFC1y6fEAToFAJYsmZD+ORTgu7vRXu+U/zifZ3v98+35cQObeumDo
hpPv7cQN5PpUlDYX0M9iGlzKBE05Oa+LdKKkjgkvJP9688uR/wDB8J2dN8/gHw7OJH17iuHMvjnP
cUnj2GrH8aA1wgkMgo93tSG6/wp3ZXOKNq0HZkWIc8xtkPnr1RwSzxpkF0+H3hdOz7NZMzC3l86V
u7yt3uV9vQGr/zgck1IdBAIBvM5brhkRhCYFzzgdUHOOoD/7765lvsJPqHCRVJdOjL3xn1+C3y8j
n0FSWJg00qn5zVUWp8isMBdPBxwtpL/BueRm+c3un4+yXaafXvQf52XSKmLnAI7O/hG9+9NDyf6I
QqErpoNFQyCwNO0KucpZ0emh7V79l/HRvx3tzU1zhJ50iV1Oh22+HcRNFiSSfnq7tQYaQiXJnym+
/PMJmr9irv56UPC1OrbFWJEHctMj/HSGKi0cb5557ZiRirNoRPmU6BNOr2b1LqYmwQLXkUCjvLAr
STtzRt07QVG4mJK+OUiSw3bTQrReP7vt12WxtKNi6hyY7MYf1l4FhA3BXSm69Z2F6W1nbbtWFslw
tNdgJjLJ3p6Pn35vb2DA0oy8Rtk8CVAc2ly4iL1tudM0C+MblXzYes0cWVy9nVku4oWyZUFi57U3
4IOsEIe9fwbQ+rcF4T+uLvYfHk1EIwaEdvBZ/O/Nr5b7jJcp8UeQ7OnOjFM7yvp0CTvPGXdDlwwf
lszKQ312gM805VqfljrvrwBPMQIDNcXoWa/p5w85RIVaDyyjjWmGeEjzzERhATH7G9NZtSMhafBJ
EHlGs2vjkkMB+jRBRH5C+xGHPnDlsBeau7csMwuk1XsYL5bTCBYGRXiJgyO2/WApSe0WxQfIpEjj
hAINZK3Fvmeug7h0PDeMgy46WlZ4WVBELsSKX+mp0j9qfScPeQ3VKLbVa6Gs+9EbmVFR918wehnP
/OR6/89P6+/LDGMHCgPeehLWKbl/venLgIrUprV/YKtwA8YhJUNBP5JA8zitdJqmqTLeWWb+eERU
S3RKN1eU/+aIfr9Iz1+L8dDH8dEYxI6k0K9+zTTNAh4OFvf5n8/w9w+uhyHSgyez0fagd/56hkPi
S4Bk03hgsNIGptyClmgF7TyzV9E/H+r3xxS9Cc1fHTmBjlXszWOaTNg3Z5I6Dr4n7ctG64xjM0/u
Oxfwj0cRjkeZYrH7eHvLKgzz1ThzATWn13uKdF+7AN7t3f7zyRi/r2OcjUfLh2rRwKvy5kYVgMAN
p8Xry3ajiSCe5HuQeQSXDHUDrmdwKSl48JFBJqfe+whn+dCI4j2dhmFxf379YGzNfvZmhEJZBhKY
X+9f1zVizaQ7HMRSuoje/XIP6Xzci3nMvNASqzga9ULvR2++l83s3hdjPh8SW5fX1bpaJ4j68Tt3
YMvg+/13QjSH/dpCkvW24kiEpmlxag2HOpnqo97bO1+nzU9Ds7uJB2QUqTu1n0oAOognNHWGC6VC
h71v5Ht1g7q6/F7StLkpvCUCkfUykV8QdqAnH1RNv7UdM/vCTlIG7Kq80fTxPcHSn0/AR/1iUdLz
/m/3/qe1PjZ6v1LezEVN1X3Su+1+mkXyIWUVC9vOzaN4MPSwYizMF6uvToDjP3uZ+zj0jn+c2pgZ
OTHPO8gx/l2zus0jHK3vKxHLJ8tDiz63icIvkiNsyMdyD3i/fafmM7bb/ttj8dMZvHk655HZRtIo
nOikw50A19Wn0V7QCmh6NGY9i/yENz3P9aPVIIkbWlG98xRYf3wKUN3qNi+j8Zuw0FOsJcCzhkOu
peM29PfsL5RVtzQOwDv4+remlMtH1zTSr2TTjJNMYLiYuLmtFItIMuxNHURRD3iKHpQxV4FrTm2Y
csADLvhNNZEY31VtGCyV7oOLy8HWcxIpNB9ODDg5Q9r6lUb+9AWCiM9YZh4cxYES8SMX3B/sd675
76WbB/GVASAVAnrVbUP680MD2oBGIJ6eQ5eXH+uYiTKDfG3V0wAXgvVOnfiHZduhImHnKVx+8FvJ
6FDSU+9ZdBgs168+wT58tXGzCCYx7xzpzdaTuofTwkpn+gI1NaK3X0+ri5OpdWObJ6lPHlEbJB/z
ct1gHYrdhK0KplY6w7ZT7BjpO4/QH76FGwn1h8yOvflb/MmYZJ0Z5/pGAFKfSBW6Xdzunpi8V1Bc
X9jyOu98oH7Unm/eGjLxwLcgIUUU+3ZN96U2LFnGI8s2vL6fLOoeBTFN0akPLbl+h6b/2GTlEiWq
pbgReE3kkPSRTrXyz5+XPz5M4Gf4siA8/s15iNJU2qnk/Z29Zoz01oXkQJeUEV0DeSx9TxL6h4+m
g/J4c0yy92aT/+tNdvy8SEC7cJNVj1mpNeJwnbz0nT3iH68vkkLa89vlRbn962HygVmlIWC3sUfu
Q08uaSTr3Md15mnHebB4O0lviDTVgVKIEaLSDSjJUNEu15V0w3++xL9vypGMsitkUw60zH77viIa
s9d0KPhlJI4QcpTA1/frtZIqCZPK0MJ2qOpDuo11GqBP77xWb6OffrxXVENcbOp21OpvlosRhLBp
1Xp/QH6VfmndXgPk2SfjecgMmxQip3GckA4qAzZNYX0LpNMR3gq3h2liRe+xwK2m5muZWhhfzHGc
jNBOUP7881X6w0KD2c4hGlcnU8x9S/FONS9Tdu10ByB/TCIFcQ9i6PwdtXz2ziX5w6EwAwsXrTBt
ONCgvz4dWW4Mbde73WFc4+qVQbV7x4ys6jEC6v+L06IGtaE3bS2131a1Frff2HrEm9ommmTEGc6+
UW58mffj53++gH9YxDgSbRFKRBK+3u4bTcQYObzs7pDBhImY3rUPVQJlja8bsVRLhV+/SdU7y8cf
LyX7a5r8yKIhVf16KZNEr8nosrsD0SV4Qu1lxsRfQb7UzeGdQ4HK4oe9WTWpNIDZb7oXBCVvnmSv
EM2UrOhGHIFAce8oNZI1l4p5jchlqcvQ6YFuOtTkZdhZctb27BynZUesqlXdkTTMy5UxUPSP8aDK
J7OVwIH7uvCmiPAMBwFx3KWfGxK5rgsw0gOu0RIj2QACEHINp2ThSG7gPMDCnY39jHxLXdpa6h8y
4lTWHeltDFYTYlAfnQnNdlSKxSYi16gWZ2ehUjCfmZpn1XcnpzWTBC07mJSBdW/FUU9wePphKBtD
Hcua7tqBfKBK7DS9NU7VSiLGYZgKOdzYFV6tazFOKr5j3lLWe/5Zmwlf6YcCN63wizqq4YYm156L
BDCaGHLmkDq78kFqGIBPfa01F0ZfIP9VSW/2DLqzp2oAWk6UBxFvyK/nBC/s1GDTUEW2AWxbYrKu
csl2Ep+2D2LuMAwz2cmLtBXKFknk1CUpzrFO36Fqzait7K24ynDVf3ZJNgGwFY9LuHq4wR5am5Sf
AxJCiMowgeVDnYl+3CkNPum93lRewhxOJtORInbZd97iZ3gHE0LNYIytIFiH3CeCmE/Uroy39p+u
mSAsOkZNH/K0K8OlrBorHEQqgdC0rY3xcbqjz7ufUAR9jFuzfC41T78fa2eGHw2yU9tmuVbnn5GM
EhY87Bd8vPfM5AMpUlKaiF06mKIgJ9YvgGxM8mRJNWPNHT7nBYhC5pZkSOeLtSd16Zsg5ngH/gIn
HzO9gzPM+s4XmXMQ/trgbBZrkMNRuhxEu3xxRySEYlIIFFz5ee0cdOYW0WZyUYGdlU+kke4czelu
bb/qd4ZeZ7eAz5C66Jlx6VVlek12WkmKfZ4FAwDmZbXsg60Zd1kGXRhUSXyMfVGES15MFBWQfkq+
EtEwuOtdUS7HbhRjkK3K5i/FuaC7tMyiPxXLYkarXiBuGTEa5GkM8Ba68eVspRFgH++WiOl78oyW
nTF76R4H5YqieJxA0pI3vFK63se4DF4wwOpXderiKR8JO170sX91tK4OtZHkQ4+GNdaTxj72pQ+3
uo6XIxoe8zgoF1jRIk+ggfaZ3Rr7wlbPFclJz3UWX7i2eMgm9Ux6FVwT3adRN8XPlaMlzPuLyjvK
ya33UutI57I1UMRefBpiK4ucpPFwOeNzKKFEMbgjFBhBV3uf9Zq87ZLeux8mmCezNVyNKnaDciFw
S2n196Gb2wvPGrOLbKgIp6s8+SqGcSJFbiZoOCpkNq6KcMGuJqM1EKbeE4vVZP74WDReugYmD8/H
ytStJXI79hF8TFkkctAnkIfX4qabecpyhZ3cK4wjqifFrHVsAESt3iV/gxCDF2IXk7aihitPId0a
Pqm0d4cuUGYs5iJaB7P/RMTAHrA5QXEa0U7twdXM5usCgre9sIrSnKLK610ZqMZwgVhrDj6jwvVQ
r6ItsiHWN5kOVr3pSObquVIQqusyWhE2PKZ09W/NEnx8XNVFdpxzhHA2kXg32Cs80O0SXcLS0YxL
s0H/4mys7ID+7qaV0svLlo/s13HwEgeTcEJU52xnFqSywXkQsohffZr7U0gVULH53hgUq/KwZUiv
eu1RfNTAvQfjhYyyPmKLZp99MOifCE2bIzLC1GGkYnn0lMg/SUagPIwl4OARLe/asJ/OFgbpprCG
j3ThNuTYgDKaVEmeBPzT3XNK9OHXrhXFvli07tntcL3kMAXLI7xhdHNgnT8iACe40W3mOSLNvBqj
aR14ORh4I+BipA8ShglzTsF1JCsMPwUt5B27Ur/fF+ybKnwjkIUZvyfyqYvnLZ3Ozgwv8JPNp9ro
Am98xWjw2NZpuT2D2nxCp50+QGhk6Oz2E/mKXE7tCZcvp+hu4buXiYktJ3cK+SRN7ADXSRwnyHOI
vW90wAgNJIgrkQp+qtVmB4FC7kGOpr0GVCLdyWnT9Ix4v32hdYf6XDa4XXpe1V3dVCgcp6XYz80i
qoPrusm5LFvphq2NxpqXqOOl4u7ShO9OBSzIswtG4Usvk/5OrL3xOGRcbxSA6rCS63XwUi4qUS3q
UuPRvGvtvv1ibzvMsHZWhEhFh8GPK5td2EvFj9UIxzF60Z1akB9XqxzaL6Nq+2fcOujGXbf72hgJ
9LoVjSTpV3UVnxK6EYfJH4dv/jzYZ7F22hzIxk/OC9xJpABOValvxPsJOAatOVsClfdsxOrK4LPc
RrMPukdD+tVBDEvzmhVqQoXeNbrx2ILJPmdwZT+0TprcQCpvIIVjuRpxMKUwidYYV6VHEWlvSvZk
xOymej2OErIUL/uKkxe+u3zwtJx1MYmzix/Ij1bXkvMEnY2kcs+mAq8hIp6F1ZVIgLZwPmRnBZHE
BYwJ/CP8Bz9k/Ekyl2OUry0eclSALW2sevioFE1rz5UksyTCDuNYlUejH7enfErbiZmLaT9kVSqf
YDVNbjiDoj+VmwXTG/v2s5WnzoPmr/ik2npOz8qpcIoOYECfSzyPt54zTE96uxT32Xa7kZJ7V/Zm
OOuE5ECFpvbYXInsoshIz2Lgqnk5qQd6oqlXfW2yg7YQpgdV0IvvSf8Tx05P4UNYMz+xWYt7Svbl
g68zkVlnUg5PK+jQdKchB3p1W9p8YTylMbIX2xh60tUBLIeO1sCCEflKPkymOfG9SNlyBfieOnWs
pMQukU48SSuWMpZeDFYyYs1Kz2WRN0ZYGWtzi4yGJi7aWO61PnipPOI68+rQH8bXBvgiudB6lYdd
NXevWpMbTz/8cRLA8neAMkTT8up1d6wWK9KuvO1Dx6xVAXvFnr6bHkGe3DP4jFrbclkcvuTDQZ8L
ow8wapJnYJbavT/qrGauI78TVdLdjTF6qakz25tRqvYTQPzuzhi95Bw7m5Fys5VinCd1dEi3dDWP
97vWkvFjh2RFv+s1b2CNb4rKPjYESL5SUbvX7InjfTvFPYuYY7r0TUdrYiBseS/r4I03cdUmB1mW
8kI4uFo7PptXFpSRKbDdJLt1xNDuW1g8HzAbEHiIn39MGv6voW3bKJat9QXJmb1HIbOGrSCWEsEW
oERpOQcDP2HARFNEqCZ5D8l3VfdG1S+3FCFzUIs8fkLNDO5eax7AtF5Ld7Pu63rGXqbvo5l02ZuO
/o8+ITfOq7bnsIVz1mfiGVOC7Q6OhTdy0TPtegFBdMaEFD84sYkQbckmHCJZtRKzwLCxAxF6BAd9
kkqVeFwmea0nc49c2a1hmYAto9SnBPQZ/9FC/ezbJH8Wbr0QFSGtb7IUpy7TDZY0gspXa+h2NZav
cBmJ1Fly8ZF6W0eTtzRf/HmbMzXjPqWzfOzixmVallKQyrxRH71lTu71Gg2gu7QXGP66yJ81gvoy
gD/evH6m/1d9KipAknxzuEimJhIWenY4YOsJjwjzohiOhYZSSMYaKeqVgM1BDOVlakxtRIU63yL5
1A+kfg0PUwdD3Jr95H4aOAiwe/d2Iq0woDGNic2NxWc/850nMmjLiwwX0QL490C7FPY/0As6cRu0
scnm9DrzaNw0hnmMQYR+SfV4xsOsYWSB5EGSzGRFs+RlRKQ3BnNBqzBR6KMoLsTHXNiH2l6aPa8T
C3CTsztNHOiQmxL3VRaT+RHXqXHjV/6KaqESj2265OFCDbtHZm9fVujlnwzbde+U5C6hqVy6vUtd
GPRjTwD7srTfV0ZNZtgmY3bT5TwGWQ05BahpjXSrbVUaiCofwqXNezJzCfxdYXZOrkNBL5L8c64W
mDaw/MaiK/PAFhrg0Hy5W3Xz40g+7p5XcU+OIUQdpnoUZMRWVMKOP5AQSZkh5L5gCQTY5Y3Zvaf3
a1RUlnc5KKChsZ7uUhvnYWH19rlCx9yE6ewbDC3K9ahUI68dcPo1NZpW8MI59alNlpxcXAuUOKGy
W9BoX7MtLbWc14gZmrwmZCF/rkzhHKAM1HxyNsdat7a0NKZMW2792OquFM3sjXAkyXeY+rw4+XOm
39uuIODGXS5itOXSG4prkMrkztSbdE80mCsZ8MCoGkZozLlCjp1fGIvmP/vMTNnnfO5xJpEgbK9h
1wKRyd0adoGUo/FMZmt/bEz3i7E63+O+6V6oWMsX8tMIqsBA+MEtiTe25JTsRqSid8qhYinJumHo
7Y9IFZEcQnnSlwtpVjI7aVYzi0i6+uBeuIUBmhY9X3PW5oRYmFq5zZn2DZwX08uThjEAcSU8o3b+
UlV5fWd2HkEUGX3kIFMsoHk6j9/KwdS/1EOefutifQW1ROTYuUMFcLL7vHkAI+LNzz0VD/ctY5ND
3iUOZKmRF1S2Hl8UH4c/X0t6ZyuBERNNf/4V3HnzkfqYnWmBJP6UFMvwrSqa8dswDTQRBgTQr4Wo
6SoM6xi/6ENufCGmgC99I9RyO4BufyGNiE24iDPND8nlGb5hw9MqaFjSB+da2PVD2RF/EgzpMjd7
F01xsxf+TEdjWlIej9ScNlBTTTh1ikaZHO2kiV9wE/Fn/BY7deTmfmFHAjl7SzQLGudIDvyWBK4i
l4pqVFroZsHLV4BcRT1cZqs9sm/Ua2mk4dzOWbKneOUnr5pH5q6YaT9GqfCVdtDUVgKMTEjjgM2U
f5Wnuqgjp68oWsvY4S5pK5+6EFR9/CJ7mQKNnMAjANaxq1dzQuW6eXNJH5sJD3v562LaUksmLHkW
SQXroKNMc411aQL2E80B41MCFoKQd0wfW1PAMkT9YKMfqw9lltPuQVmQscEsluKixankn81uM8eM
NiQ21Y/Ngz2jqOAWMm8N57jj/ArXph/SY/PMLwdUDPJQKYQf1wCo5Kt06I0G+MLb9NrRjPSxUNI8
1BPR1RV62rvC9Ttwa62nP4K7GhS8S2SeZzFx0hem1Pkdqcr5rbM65uY5aqnRzc4NGQPcE95dev+p
iujLcBWlNvLfr7U5fMvYvWABRKN7pQb5P+yd2XLbSLaunwgdmIdbgqRIipooS7Z0g7AtGWMCSMyJ
p99f0tWxq6vP6Yq+35dVtiUOQGKtf+w/c1rRq5to7GgNGiNScukwzu0FWSj3D9WEHv7QGvzvNOe9
YW64DpnovMxti6Ppd4AoHdwKrgXsnMhRa5eFm4cwz69YjGZS4psYkVXZ60L3RjY5Ziz1CFkFNW02
FdrAF6vAPoptwzzBSXeHWYwkxqXhQuZQmb+uaza/zDhQfsPq/6dB/TsNqo2+70/Q8L8lYt58Nl36
rwm71u9/878aVB1aHiEysq+xNgDg/9Sgev/w0YNxa6Px0XpF/uifGlSw3396Cc1/IHhw0ZoiUUIR
YP9XklNtSvwzrsvKQ+wmP8wEQga99jXI/CcWPLIbrDlNWB2cMH2by2zZDD3nECTht9rwn7vJONQa
9wmF9Y2RxtqPgdqTsXUaNEbEVG8fnVmoY68RpBrrxTHSqBJ25HYbaKSJUqDul0pQQTYah2o0ImVo
bApK2bwYV7xKI1dOBa7Whnm+T4x62Y1pcCGmPXyc15zs70Hc1nOOrWka9coo5a43bHurNFoGqBXL
STyo3vbQDYCoFUBrncbYPAqMtk0wB7Gl5vELTSP0DGhULtP4nAtQN2vEjqa3r74r8o2t0bxA43qD
RvgKjfWZGvWz/B6wRSOBjPI7F2hwBCIcNVaoNGoogA+b0cIACPa97TS2SGhDeltqvNHRyGNbSUYE
jUZ2GpecNUI5u6AkFaDloNFLV+OYuUY0GWq+20yQGqY78aSgvioHqCw0EroONYp9wNFZo6QCuHQA
NgVleUg0jjoacjm0DpjcEjTWJdJ466CRV3Q5e4GFiuR1cSlRvZzzKuzGTQGjXbLYVXcdQv15Z4cT
p0wty28jG+MTRD0Jk70x4AKoGYPbFOuOdIzkGf+nd+uWNLuRlON1h3TwJadOm993TTV/SyKOS4Sq
0esi6LnE+D4C3DSgXtkU0WU+k1wp0Qs8BfPMOVc5DBIV5XSHwQnbtyAveEJhHKle67ImrZNCoBvT
piDOra9PfKsCIE/NtjsDFoVbqq0tPrzIHi32TfCD3m7rU9cnCYGgjVmfpLEypcqwDiQOtJJSQasR
OamQpIooCI+9PQfFe2AzX2yxY9Y7OKPktbB5hIdOInaLyJtnq9Q9VP5C+55+AjDuFu9tm/BEIHWJ
R1ZernSBFcayGwAaHxVVv/cjrff1ZqQUj/52LPErBpeDM8yw6x7yz20nQ0oRTad6VcBcP7qRICjD
ccYiTkn2PiCI5O9gInvkAzRigGk68cgctb6AFSHyG/iRaCYUNXF1qh5tWhJfvZGs0oNHq6cW+6Xq
ghGS1ygaky3Kp+CzJ8a6jB2Mcrs2rPiBpPFnckdTSL1Tk1DbZRDtW8b9d5PTHqklkGy8yZJT60j1
V/XaWnV+r8hw/cgpD7mxRqf99Bb2yWRs2ofrKytQ54b7abT48ZVtB0+ptkjxmCOKBVN9+PS7wNAY
xK9KD2q1h8u+p3mLHhEKxeNcv/HrogqHO7wEi+AvVklhHz3KAPstMl21M6MeueDsFu/XK63wBn7b
itxt3Fj4Dm/zZY5oIomah5nSJaCItADjBGB5ZVyzv8615jEG4QZPnUczUlPSg2ox0227jq3Exufh
Hlp6xvbj6NYnckP51mzyH/fVTNvlEGT5fW02/gMdyepWJpZ9wRgUXmZpEEnDFUnxWuQl75ENTjZ7
IgNeShZ+0BTyGwNVl/sqzYznZkX1uOJefJYp21hDnv/u+m2JWeCXpp06jPsyqYcYd11IGSd3rwpc
72zJ3k02BKpi4PFTfvw4Q2wHFUZG3F0F9q3wLQTyi23Z5HFfrPd9nd1PUj2ORv9lkszqk0cEWR5u
UuETTBPe2cPIXp8+ZhPZINVA3E7R/fLm6DbCwkwJIBUadnBZeoftIbsZ/PU17Xq8S+YSnn0AfsBj
b0e73sZuVROHdt1cBp5j48bWumort/wL089Lb1FI7U+c4aUVpls/aLGBBagfc6Hu8yXazkux7ROK
AOsgebQGY3mwFpvaexKTMFCGfnbjNyXRrtHk7hRprpsAXvkwTSSXDmEpCYnorI86XWJy1z5lPTW3
Msvb22IdKXizhXVEZvuzs4ZDHXpPPCaruJxGh7k0JZcltb/1RvhTjUjNCbIQe/IoiIZTNUJg4Shs
ZytrpN3ZU9z6fvOMo9uNidZdP8TkMa7Bv2ndwb4dFtJlxvYUBSVAAGZ9z1v5gnPf2i+SpJNiViWe
DusFeyqF1hFYx6LE0ST86jBzCG/NkJCSpS4TejlG1tG13RtN8ybNEcaQKsOzKs3g1HHhw17gPPKm
5M20hIyJf92MlvrlqPbS5mHwmdtgYO4szfcA0G5rleUXbNDFd6UMZ8e93ut+rjA2xxoCAqD7RKGQ
q2OSVs4DZ6oOabE6DK+h6cYr6FKUPEvRf2SK2jyzDtU9ZOqMiSOFionrwcYBX6+45zG9URFp+fcV
Z/4Tl1WnPXLWo7PSNjbbY02U/2gUh7Im2sXtKVPtLbv97D2SXsnbPSrRlBunbb+PVLlsZdhH28Ka
vpkJUb5mw9M+YpdACDr+xJrxhu/qxlQyeZmtFm29U1I+C74ZNy7Mcud6Lwnq59jnNmSzqtNvYcFz
uO6d7YBc4UycdLpjSAg/3MCbLgE71ktJxwUzBJ03MIq+Os1DQur8ZCch5sqpeCmCkaW5d8VnTxvJ
J3hZdYpwcOts7AR61gCS8N15j5v7NKfC2ZEOat4HSdE8EUiIzCiTTFa6HHNuu/C+ndr5vTZV9T7b
lnPvD3hFPCasTefn6xYzMAJ+MeSgx1ntyTiBb4s2/lKk5wmqxDr1dmJhhOtxFeN4G/dhKoXJLZG+
Dv5iPPhWF1LeBGDKl0h8UNKlxm4qi/GM1srliqmxJVJm2tobd8Vw6C20eDZEp59ceP5dIj1BurdM
XiO0mhfwpbzYrb2sSQKOauN+SEPvyKRQEtzSyF2+VFTTzV7j7rJu+VUTn/xgiXR4mbt8PrRZIL/6
uJoR9Kt6y1rIbhvMRNS6bR6jtzqWgikMFNk4mQ0HWGvZ8tCgU4vbbijgelQC70XZXSKp0UNK/iPo
qQ3ou2R+KH2DSsGk7ghobbobaSPvGkmGiJkZ7hZYeQSsNym1rFCy61vRdViWi3qCwJ5lRz9NaW3y
rK/2wjWptupK92Zt1rslz8hShdLa2CP1MV7VT48rKTmbkq5JnlxT+KBm2H5Z9DN8ZWm8OUN0j2W5
/6Q8jwHEV8M+av10j5+zxUAq8Wx2Otqpo5oUQbWtOQyyOrzmoSZfatNGZMf05uy9Ou1ys8xLuu2p
LlS+E9zTBUgGeYibEYXkjc+KGVdWt2umJv2UJEQ4A488Im+q3ZQXI0EJy3LKJ6uPx6JPjmRnn/NU
ElzhedsAT+RRrf5ymxSoV6E2jKy0dsC6l6jkdLVug5GUZu3zySqrvSnFXKRPjl9IumnGfk6h9GZ3
IhvdMFIeCamkZ5kO2lQBFMyVWo4L8+969hhVyrhIRentVF9QzxgSxgWFXy5FRQPjODZb4eeon3rq
OtXPrAxhIjY+har2gafhV3bpJ8OMpr2oIw35jPNzEqzrzlJrf58WXkO5k+feASx8k6uT79bWv+RR
Q0rlOlBhBGu5rSKveJBB6/0gWEzFhV2vP6zeGu5mERj73Jo+u1RBxnn2dBdOk7OlDcs9uQvbD6t7
/wjQY58BXOQlZVTZ2QmQqzKCd6xuyUYSnvydTksFG9K5JMwnyUkY9GGmBXErpSRLbpryJU7AF3hU
thV+Dje/MUOS5I1hIV3IvV0dBm1ggY/ApjvJlaK79y16rRv3Z0ZSOZh8Hp1Uuvr1rrD00J8Cofww
AQs/gtIrzvNc98zxvXtwaIs7kkH/bGKq0QFRE7W15TSUx5UELOIJVledXdj3JxpT169VZ1Z3fSZ+
soBiim5sOQJiDBqjqZNmm9fZTykET31Dio+A+BXOrGQY9iP1tfvOwm3N+OLvbJiHy5BEa8wMdHHy
wnsgyDwlVY5Go5PpRnJLUSV32ljPr/44j7eyJbN7raYQw4kaqoeylsRyrKGT/UAQYpLoVOTLXhCh
h50+0u0DrIbErcxVFH7QxsLBMaWedYFrCL8OaLnfqCOnUYQcFiIEEsc1OPJpu41Hc66/1JrO9zSx
n2iKv+dg3IXWesw1/d9qIUCjJQG5FgdYWibgXxUDXp0RxF8UcwPM2XAJpQwlROugLiDfbPgCaKdF
BzRjXTUITM9akrD8Fig4WqwASjT9yrSAIdBShk6LGhbUDaWWOfRa8ACqfi47vPttihjCF+b0mGqB
hKOlEqUWTaxaPuFpIUWnJRWFFlfwwl5Y/JJtEGXNnuzD8Fhd1RhXKOP/UJ+/QX1sk5jp/4T63H2n
e/V7jeryf63Hf/yjP2Cfa50exIOP1pl8qMhErPcH7BNEhEOZHhgpolxEySAw/0R9ImKO6VsIkfh5
HP0morx/okDBP8IwQIdHrZKOT+aP/osE5L8Ikfn1oMqmjgdG4PfvtjcAnqITWUlRXQpGDVvq1iy3
RJMKHBpxmuKF/NPH8/hbN/jnGiWtAf6TmlD/woDSF9OzeeWYSf+iAh2qKCMDxweWXYruyTTIzIdZ
+7u03X/DtnhLEdpq1/VAd/8tJ2vwenOS9ML+jr+dNUlcNh0FcsQIUDow62xEQvxcWRiXfkYb8J/f
pBf9xT7E2yTUGqU5egab//irz2scVciKHwwHQg2qZb/MOg8wILNvcgmMXWxSB5digY7m1sdk1iYO
DHjX5nRg9AhbnwmlJl6vSUJ1Rw6DZpwsFBPhOqMNtEv+LgmYIPFOZawT2eoFKh0PeSVpx6FSv+Sg
Sg6OEGXSEq4H4G6oFB5bJ+F7kuJDqW4SmELkPqmFsoZCP3ATmGkS++SCjNKB/u7gyb/YC/ADZDUt
G37ffg8FPVsxUR6Ks0wnKNfV9FqNSEz64tqqgOCnS6Ap0Tcw+meJ2bxnOTS6lZr8w3nJozM0C+G2
PnqBaArQ8qAuMZsjHxVod8okbsUo3FzyRFFQa39VT3XJCrMDm04zwwKP78mVtcKNtAQotaEWAzS+
uE0IwZgC4sKKgXDB3s/WOx6nlDPqjEMnyRHXjahfejGQkjgGy40vyfe95h5azjC9QrsiDypW/5lv
B51LD7xe29ACo7/InwrGL04D5LY5AN5LNiTNG8FNfDOyrc2DP1OLEcxdcnKGOjr7hFwdqDxRv+aR
7FSz458os+u/aiHrOVlAHGQ6WF/Gau2//i6ObJroLETIJxIV0sXrIWgr2fiUXVBkXpGw3RKtONck
NzbSLi9IYSJmdobYwm66ny5FAyjw8DzRDGOv6cFYeMjX7igJheF2Do1B3fj5WB2bkC9XBTpmeCzg
rXqn7mr2MpIl2558bJ75KKhcSk0MUIxLSmHH3g8zee+idSfGI50+S5N4DMp+yr2oGPaSyWre80VO
r0nEoBxJJCkUN1KLQQ7Yxlp4xxDs7X1S6pvdkN7DtdDIjXgvPkpA9odM0OlTcilOWU3AJurXG5Xb
7kPq8k1cZTdu3aqtMGBltlU78rmSG/o9YKBjak+KYjssBukIDWb4C/o3+dMj1OcOKY16sWdUCnXD
zVB1BGkS9jZ8EExpfSH2aN5mKT0119jKPuV7LEb9UetLtKqX6VPTovv1Wv0jV74JmE9141pc/4SO
4HFLg+RU9eXbbNBUkeWdeEjDXyYD17SBsUYBgwvXPma9927aSurYtfE1tbk2ERWUaFvNJty6bvVO
R/n0ObhBe98WHhflArywZHxRfmAM+0S67UMrHPchGmbvAQ2y9aXO+/Zt9Pzm3Rhcrcqi0KWzCZV3
KO8Fvja85yVUIYtGEUZxWM/kvIcBM2juKGMTdaiIr28uzLgJ+qY3Lotq64Hak2K9m0PVf217g7Cc
ZkAoN6Vce9ZAQ8tSFSL2ZzM/DHDMFgIBwhW8Je9+EoJthly1JfupQsj1zcpLGEhTkcvu2468H3w7
De2vYRlZpf82NaQR/8y70X3LrVqUKfLbtXYPTE5GvXNMcx7vlCTek83ZGd2LUyo6h0nOfLFCpRuH
R5AWC+RxK+Xq77kOPXKmcNyCN9PBCvxY348NUUkDV9jJhdUfzN54aszqYnjjvStasSc2yHtaO3RR
XrA49wCBz4mX3AtqP7TnJz0g8cuOwi5fes+1duxtI64g9SMPCSJ2p/GD9GJxNOoUuMjNjtnqw4gj
ATk3BP/sKm9a4j5Jhw8rR6yS5v3tMsgEALGzTlStR1sL/XpcBR6ddm2a32PmVHdGRKBozEp48ovw
ZJSt3OZEUKOrihJ5hEIiDw0tVyzN1EMawvK5EVX1K8XwQEuKVwc3Yw/qR4P0RdVBvrOFEd0WWdre
9X4x7/2MG1YWbHWMvHAtUZgeV6WTXq3JPJq1MUFosBq1YPG7ZsaY2TpkM081GaqZGWiuXlD+6eUR
jn3r2REJxUGkKJ6R+DjVzuaz/9m38+zHnoyMdSOQyCWkuQ3TwW7zAFEtEEeTdGcoeQhX2xyPKTqM
LXOBX/II8+VWJf1PNAdkPwDMgjvKHDA54zGX2TSRFZhVLriPLJDrEq/ANEJcZaVBHmG4vIdwHZvZ
KZfbekkncrrL8i0yEADF/uIr8jkmmKTAp7wq8sIsDibXYUJ05BPTWQgNg5nn2HK+mlvFIZJtZNni
qGi5r+5cCsRu5zXBcGCb9tFeWkqdsoy7qt+lNBpt6oYrUA2Wd2r9bnlZZ0z5BFNPcdjXh7naOpPR
nKzOX7+3lekdbSXWL23RYviy+uiwrF50FMD3jzQZrtspGbW0syWY3K4ElztoVoXkYkeRgPsU9EQU
NImyqLHpsE6a4O3SmMTOiKoVuBmcEmth8S3w0d+EppqJM1TThnQFzBkZSX9jKp4qy+BZnpvzMc+d
BVnJNKGYTKPXKkwtyHuueMR42TGcFsKZ5sS9Q1Pl5hsYlIsYlvDekqs6EbFHYC8elcwlqasTn24q
77NkDc7RMpCl6864njYV4umtcLPyru1X64giOZB4SCg/xmzovI3kQrmbwIOIgYgjWCxTaRlSeVeY
n60QoiKos/YX3FEETa/E0tEja3Q31Bt5b3M1AqKQZlyc3SHtfwqn8M07q3cnGs2tmji2t2gyzcOc
lX2+IbKNHAQkSVRhZN70A01hE+Om1XNBK5+ob9YVc1Pd7MJJ5LfGUoH2JmTfB1x+Ijt2JGGfI9mT
V90RpkUkKCH0hwUmtY+LHA0vivD8AArc/rDb0OhjetFL/d2Ym+uIdA15riprPRReTw6iTYFGWLfD
R5hDLhBNaENumWWvfSqcwr/qivKvlpb0S1sG+h4oGROCxCTCgewCBqIsF1dt28Oa58bFaNqWt5s7
2X4k4SrcpiQgI7VUIiMhdWl/LO24tkih+JKuSdhqZCr8PXxJMKUvoAr9R1sEBfVuIB7MyYKEhs2i
gEUYQ/3nhVQuVE4MjPXOJgtvW2Q2Wu3Ar89VR2WZa1IwQr0ah3FXIIjBlsJ2mnk9D/dIkONMgfb4
mttOSl0nk0bt+e09gIZ+FcjBHUPXJiRS6kN5FerXAONBux/o3jGS0nrkGKw/0O8209ZIUT4BFnFU
phxEG4Fkcqt6YrMzyxhJ4zb57izEi3VsCqo2NM9xS6Uj73+Eqr1KlhuGrbe2x4uI84Hxlz7It2BY
qqMNX7txUhchrViQ9io03MuaNLu6yKONlc894j2Cz3EPtk51JGpfPv3nJeKvEQTXHUKXZ7IvIRPl
BPpXgr7DXdPocuZDimr7hBIPK27QBzVKENk9VXqiIYUx3E58Me+9oqGcJlw+7HHw/m6huZbb/uva
9vuVEI9FEAnKgX99LWPjNKIt5HBwgUaz2F9H7wF/vFZbI49WLgNhFvHJDqm5PAbk9BABSqrLOjTv
KRneF6NGqt47k4LMb+U3SDX3YUIu8zIzce//5oP7i2Pt+sGRl0I+F+EJpFH85cWGQVgGk+H0BwNT
3mbqa/9ZwU3FplWQCTly1fEo4gKzJq74EmfE1uQ5dSrrpfkOdUneFqrmu//8oq5JG//6Ceq0CjfU
Lwqf4F8X33SUXCN52h+EcKgViyLsZ304yvM6G8SId2O25Whed8pxePAkIxNU0aKYCzKGaIVR4wLb
KU9O5a+HMfGaD0L3gqfQJz4/GsjDSQy0fhs5eMb2P79y7/9xIeKjDQEvWKqRp/zVje6NBuXnau4O
i+SZRixYW+ykiBSeykUT8DhBoswJfk22mg45CTh7w7K/h0ULzZo6u9xjXDK8Od2OrWjups5236a2
re/y1SlvTVM477aL/uSOCvsawT41TEfs5jBg9Hvt84UbmmLf4pBGufdgWsSFEdXHvFqhcGOAXPf1
giPQzZjmO4nUoNEnjO2OxgVDBLJ6L1C/cLfRVG7XLhCa03PGovFk7p2b6jiOHGCI25nZWZapBUxL
/tIKDVRvulRwEl9n9aVe5VNdSX2mRHpshx36RkozKYTa2uE6OhZoSfAD0JV9LkbJDGoBOQBmT6/p
atDrHHl29U4STumfUKwHxCRiRuFDytEFG0s/LDvK7zIzHluHktGD4xQjnmnPHoze3fKGavu1SVx8
AVI3ugcUJadH4i6Raq/6fyQM9MnW7KGk4wSeMYQAY+K+vcr6qR9cEDZSxXbpTG2wID+ad5zWZFwt
HMIZjitG+WCxEAkqhvxrexDbN0cstbZfcTb5uqTRi3vPaLpYRHhclo7FLUTT9kMVIyE/OVzkODFd
meXMFYlgZdhmtT++Dnn1HnQa2F2s9i2cK/DLTuUTSyWfXVSSMXtaVz58HjrGpStw8lg8ONCgIERI
SvQuMSG21XHwwub7oozmu6ssZkMbfQENg3yfzhB2j2yi0OPSJJV1Zun3K5wZVLf0XwlxcY7mwmk0
6N2uzoj3wtNBPKe7VgumrGoe99aaCsRDyDuKOqCBNM2DJ+F0GC8sajjtmqosT9cpmC4bVmuxPWNj
XbXikqQGsi0BlKSsMA4Qfcod7HKa4Cagdy8c2IwSsuiCuPFW7pEeqtUiCZs/HMwVO0298KkIOqF6
tkPUIXQ41BnPRNlKUDl75pGzRPoRmumSWU/Ri1oJW36bkWKdrRmYBdE3shSr7U65CnB2wMXS/CfU
TU3ORIynYnpFDcF6PyvqkzQCRGpQey9K8KEAauslnOv1V8hduu7ycG3fSl88TkuA9WccWLcpjnqw
dB+wmDM/Jg6fkDQ4rKfrq17cCBArpKeni5tKfwfOjC1F36qLPt9NWjC2LWDJuyeXcb90ovA3hUn/
xjjRZq708prjIai32eLKJ7Pu+GYa+NmP67O4rYnR01iPInEW/l8PveA6DlUQAKu8O0jE2zX11R3G
2PB8vQxtnTPO5S3NwzIa6u5qHHF6JZ+uiE/tcPmIGe6fXIsI7oYtGANwfiCqW8AL+uF5TDCVXeEB
Kjr5GFzJZgvgyEevgbw1DxU1SABCc5b9IpVf3a3cbnW8qJRhZF7AwsIU9MrUth0cbrgbGYAj9hRG
shFPwqMcJ8C5GsZqk86Eai8r74h4JcTK6cot2OBb/mJTbgH8V5r0Z4xGsyNHFTgD4G6meJ47Jl2E
92CXvvfMwIOZpven/utQaN/e6pby2+q4AGXeMMufaQHi0puDeqHLE9zG7qqjoatJcNJzrLHRJ8jT
QWqMkOc5ThbtEFtzfpKwAXskVsado4Mbr/jN9SG5lGC3dYNSzDCNT5NaM8blwODrqwTDEgxOuf99
aeZAl612K9UNviUTC/WZ6mqadAkGOYdDL781Fhia1adganh66/MsnOxhctm04tQcONwNdGVNFTXv
CxQJZncZQcZxzjYzQvgNfvjup1lTgDqXJVn+PevTrvcZz0lEj5BaiEfZ6WMYbUl/S00piGSUB8y8
Zcc/5yGqbnNCOr9kGvVmLtFPARa0dyvkknDXsf8Y8ZJ8zyx8fiQcARt1+vopXRYATqJN5fN2Eo1+
XcfbUHfMpWgbLoJA9/3q8phE+2l/uT4baHztTmOYZg8BRz64EyDqZHhY+VKDEOtoxgMkI8YQWkPt
L3NHik8kUPP6DZOwyzocZ36BN853UG+MfJERAPFRVSZsmkOLrmczxAr9HWSMh2/4xmnQ7lYC7MSM
3xDHxfSqZsbktgSfM5vK/nJtvUs4x75RlIcIzK+0eZdj/woJTgOgZWjTX4ZBD0XiwvjZc5pgbjB6
BHkhhkUsqAwnA8uO4Ma+GRwHFLSpuCmUOTXvV8MmxdDTq5MnrAoDg7PjI2+0AZeRVl6VNfqYXQI+
DZAjdds1bvqVrV61eG2F3if6BRSqQ2PXAdq8tAFTu0Fau4qnfuLDNDneson7qIzwQJr+1LLjQTG2
hplclhm8zK5Q9B1rAq1Pc1sBIuqjkiRRXe/slA9raKN+gj0F9TL6nSMjng8ZkAn3ZAc6XQ+Bugu0
fcyRwfiprdM3aM/oCGPAc+Ic0ze5Bk37oxcdI4dEL3TEds4S01K4Ywf1+4R7n0r2wHCOZMJzq0wl
n8FQ0WpUT7P8xlSC/ReVKR6Ziowp5haq3qmFNjlkZ8k40TQJEyRRJttp5AtXYbneUVyTXK7/eb0x
Fe4La2NYY/fTm3mm4v53j7RKLY+LjVtQZFg+m7nhhs6ZKtPA45CZPK5stw2wza1evt61/spGNiP7
XfryF+Egjb/LelqKrkBxgHfVtdlMZz0FKPzHRNrb63gDkMA7pk+uKubDGLpva6fNTAA5VO5whIxe
wC8rmzE8DQkSkOu4+n9U5d9QlSSr6PS4/3/3zfHje9b8maf841/8wVNaFmnHgEeccK4DW+lCaf3B
U1pW8A/bcSyP5FI/1G2sf9CUbkRAMtQhnS9YrthpYPP+oCldenQiti88e55HveB/R1OG7l9yVkhL
ZP3gZUGpkc/6u8/wT2r10kok103i32OhMI7slIu8rbHjYfQO8QcH6WaxRemgi2WHr56ZNbzoB4G2
nxnxXM9uQFR9bDXOF9+3lq9lYOS3YH0LVgpqJRNMtz4oZ7T2UbM1kKcNF5xsqUQ1Os/yxWSrNjb1
lFeOuC2jvL9BbFgU9wEJzag7ZRXuccvWR5Eosko43mOhrHRbi8rdkjDo7QkVse1dEY1PZRsNnR59
knOFsu3cj/Zwo/xJnuyomz9onHx3xYAILerNt2omsd9sGZs6UZoxMiwff2z/nb47yEFSCdBDBnaX
3a4KqtNsG3fPF2Xc1zTuLNsgmPYZfFqXxF0Em9bhWx8tMe29vkKRYNNN/2Bkmf11UovOmW63BF+2
IIKZeaG7D/HmKOst4UlfK+Del8Vb1MPCqnXT2hEDdejvJlPFiTOJJ7cw5MEdO/u+E6I7juimY7PI
8zP57vOR5SK/i4zqO49Y1KCE8+y81i9vpSijm6oxph99GSRHlXjOvqyt6lNUebdbi9D6dIBlJQBq
1xwiO/9kVeuAIvPlm2cxr27SnDY/2YZpLEUVvtv2SEpcUFAyEzZfRS6+SoNfXcuWKJ5snggZo8cc
jVqzI6oxiL02EPUmgFTT4/TkWdRVR+I5WBeyz7AMtkd9Rb7Iqff3WC8xjiGWLw+BPcqcwryAbOlm
oqsPEhvpIXZbxcm/zOPGL6304pZW+UgL4vqQENsfZ6srz5ljE1ufm4vHb3EY5ogUunGLiqQWuK38
GZa1OnvkvpwzdF535IcSO5kl8+PcyW5f9/3ycwjdCujCdIZ4LA3C6MllAQaeqfUTQTGfoQ6YR7y6
Pw9JiPtg8ef0A4yOMMYWCyypynW6UWMb3FoIo2lNGQLzHkqTbrou4jHWAcoDMfkTfGLYj6/Oogh3
xBRmE6ZQSmQtZpBv7TSbQOXZAkpDAL43wo5uJyFQHg8tmyra26bbR5TC5JIXFUi/PVEu3L+kSHjg
EyhN/9VgM9iFIc2xAd6Hc+cZH/4Khg6qXoDRMnngVzdmigVYzGKHGIV9UJjRV4j1cjN1wW2b4M+g
lZCqGRIvf0z0wO9tZMY/wSjX07qICaRqyvybuUOvhOJ3/gaC7TwaZRJA8ITJfhyIKIjrcla3kB3u
EIdYYk50CM3tViRGtlMkCj0GHoX3tHLiefcJWRwWh6AUnIIXcHzvhlra8ZVghobol5qopyIpDfS8
Kehxi8PXo0aGJTniLfkNQrGNXUW0XgUz+QndpHbUJhYowRK1y+dwfZkWuWyYAqx9RtnWNosUX8ng
JndZWHePPvyIlYTdF9oL/EvkjIeudtaHeTTZl5bg5I3c1phg7OWYJwIdIgPPI8lQxs6arZ6ijDZU
z2VftXein+wvti2L99wke93w0RmPczcfQ5VnybE2o+B5KaQdR6gbgQ7MOyRyO7Nu5qfUld1ZFbRd
cXia9zifa/baOotrQa/RxFi+TZ3ZBKi3PrAF+fetK+sjBJN9FP1IDZDVixhTMHMWX/INrGW2TfL2
ixG0inAk2xme0YOqT2G2jElGoOhZRPsXKCloY7IQvKOYyWIr98oboj5ohUw4yE17HW7zbFxe6sp0
97DyaeyHk39nLrWBB4WDKCJUdJvgrn9zGjM7KAKVdLcS6anuoAyk3Z7/xkOQyTSKjE+roM8T4YYT
E0E9/ioSeoVcL28uvfQtfPaChUma39NVpDuUBPByVJwQtd0bHU2HMnuDhh/Onagu1G7BDkfUslIe
2t7itx8e1xrB4gzg9Gha9Er0WQeFNNCftHNTv7sRLqJXxHThti/DaTsGmfuZahE6YpWfI6L/uOTM
rOg7pKWjw7t8zgwk203rzV9bkpti12rXC1Hc0ZYCMv+NtD/uDcennMcLWc3zcrmrs9HgwEqx2zMc
vpfVhLM6kPm9ldT1zWo21veZ2h8sIesLSkcKmmZlH7zJb2Gc6HR7znNr2bZUF/wPe+e2HLeRbdtf
2R+w4QAS99dC3YsskkWKpPiCoCgTdyCRuOPrzwBt7yOx3Vb0e3dE24oQ6apCAZm51ppzzEPh55dZ
Nw6cHnSGy6bhbBAJ8AUjoPDXbtLfDTKLnrTRBvrXFc1qcsr4Ns2bqVxpdTQ86hHdDp8T9ZE8Iemx
gob+nnUTN3urXzWclS/z3N12UQJIIAdqA3okC2zuvYeUwmCh56x4JKhFfYPuxxzFBxJtL9nkc6sN
qqLGNcMogGfl7ZPR6ahX2nwDr6YIdC+8woGaEQzSdIfFxYF6Hf7BIGEx8EAxSikAaERtx3AKLSs4
oLC4imzF8j2Ewytlt9wx4HFOkFLcN8PN82+qkdqZZtFdwzj+Hv7WF32y4GEzw0WjyZBRIYLaeZ3b
bWrb7b80RdwdwQ68pnPaHuIUWGGdJQsQHTtPN+fwfEYtao4JklMKpci6oFaobueFdgMhyO5hvd7B
ehBfIXMMxEzi0MCKG/ZPBmOhfT73NmG/SXoUiU2yZVoHOtF5iNMfR22wVjpAqw3BbUTXRn3+wFBY
7rrWq2/w0jPjbyRkozr83cPPFGA2Idy28ZGHMh/aNxDHr2KiBk/SzqLn3mfI5jZ9RbsHsALqtvkd
BtpDTJJuILLUvc9C3kJrZNjKwL+snNS87llVNzI2XsKGmruoLMg4sroi7puOjjNeoXewvuR1hpcL
gMzG0lS/A4Hu0zPKwhfVTSN45ES9IKhEbet3PkJo0R/cgbRq8kJfBoN1hYgmYxuhqs0WgSvh169M
AjBYTYwIXC+dj74PLi2Lcqb0J7eCpQ25r6BDmTOhBUsLMEB38y+p5pT3HKqyU1l7bPW2gXaT3oaX
3hAIbuzglcszQI1t4Zhy5406aVwmJuxytLVdnFrFVo9FdOVSEm6USLt9hMCVWhOm0y3a+/EQWzkO
Ea9Ta9Jl6UNYwwtpYWkAhsgmRWww5hvJnDTIbGQE1azKre0N42vnhR7twxogTpjR9UA0FNXlysGq
tbareXwrs1i+OLQRdI65r0XkM5UT0XvRFfU2RVJdBVOpqcPU6B7hcpm2p9zNnMCtM7L+DCsrr+Uo
sI5llgOtqKjJWLai70BCBGb2eWBLc/AxI7vBaZalN5x7A/KO8u0gHBqAoWQHHULjOLMOYMngtBl7
nk4TT9PfGdjYq5bk11XX4sCqnDbaAOxTjB07tQGGe2eD0TJXjT6hUg+bxaUosFHzVb/Qeo329N3D
jVt2slnhmMpw/3VNgL2qWdeMhy0o4aH7XMe68rdG5y7INf3OpXUnVpimUiharfE2Sje/gfjHgtAj
TTDDTGzDcqYpeO+NYZfCzO+9uHpLuqLHqFmUuV88uGOcZdYxtL0kOzET96uHYeq5alAHRk2bVn7J
SXlFN86YkaflhtsHJd7wNfSuzF1PcVSutTZMl0jlafxdQoX6Pvi8Q84I9jO/g7wHSBWav17S3w9H
xdAKbDZN/uTY9V59XUt+umoYW5o8eahk1JZXBKVIwN66Q82+Y9QlyUaTY/ldhbpxXSWjd3BAhvAE
U8yd3c55mOFHrWoMet+tXDbhanZneQLnP2zs2VcXVdQmIeeFwggnizudjucabcCEQjEeur2Voz1h
NaAdUWPUqSyOMGJoilUUJQS5q9zaAJ0QJ71swF7oiiMA8JMN3rVxbTtTYa5cjdfTM1mRZdBbTw18
gxGsnsRL0xiaWNHSzwKdK3cZQEQGSd5OXwc7vIlSpk0rPffHe/x+0bpPo4SwKERz15OMBFLAplkr
k7jlFZhCpwN0IL0bj10Yvy42LIgYYIhWjSyL41ik6UPk5e1X8rkcaqamP0/lHN0X9txsveVih7RN
dppPQPzKRg1w1sJ+UNAexn7jdFI/TGlT34dhobfrpOJHOzyAh6xR5aWNfAh5pK8+qlgZzwaooeey
ih7DwtWvLAHWAbeZzsxHSGhRpY94vev1k+sX8h7sVrPMa2TpXkOZIEE0rl/dWdFqlfNIQ5Ms6Dnw
wPElQTJHpL7qwB5usnzKn1Idx52XDuHOI8A2CqbOEDtKofYLWvPhew+0LpA0A+EsRHLNOyq3qULn
vh4ZbWA8am3sRzXgIro3tVgTPjF8mzn1ceLX6ISrapxua+at8bokwvCiIkA/ej1jegTPRLPZ04wN
ulL/gOk3QSE1p1eAj5NDYfruGRAJBezocDPp2rfcq+YvcYQpZeUYDh8O/1q10e1seqJFyZjF6Ac9
mFN3Jma8whAFiR30TZ9fCIVjyjJzX6kZV5iBNuoYigzXECffIMEEsi/JMofbA6CY+nM5yBq2ukIn
A5ak1Bccx4y1Gr0Zg5sGlCrN6HbwihsjSxsTap5DMVYb7AIwzZrYC7rYwZkDo8aZv2vYyoZbw8fI
5sS4BpOy16anlpHO+MBsl6ntSmspeNvbTm9Ml5lHx8xfEnWuxuHEJVEeDL+oZqxiNkaFpex/afQ2
sYXz8TxH4448uPqBUNTx8Yf2z+0fs+cfpdifh/qovgktIggOFwsQfPszFlrW45DmpjGcaXTaa80n
Bt4gps4dEbXBWw2jF1GYuz4VRzOzt5qltnZsbDw3vEZFsmmqdsNH3flzCkHuVwruhT7ww7j8j/fm
kDkElZwR/ufQk8Lo61IPxXCWUp1dyVkx3DMv/Ocr8HcvAvzAQo+OaMD9fAHstB0peolqTQQRL/zf
0fJt6VZ/CBL+25L8ZUvSW7QC/9CSzPOkBH76c1fy45f+7Ep6LhYJhPzEX2Ckp/vIf+/PrqRv/GYv
4QNLDoUvuIlpWP7VlxT8FfZ0D1i/S029dBP/7Euazm9L0gv8aZ8gbdwY/xFFw7E+JTGQFoU+B4gG
+I4F9e0vfcsf+pKJk9C+MZr4ONaAAFaDrOyVvcQSytql1TONhBVaHT4smTEcBs5js0HpvUe6My7/
qt4rFFZh4OETYAK+5CDmH5mI7RKPiLmYpETjIzUxWwIU648sRYhv5CpOYQ6btxdNz0m58OpVHlKt
rLqPRMYQtPgVidAum9sS2Th/pDeWS5Aj1YSpNj1MUfIdh4oZTxNKzGaeVn/zU6IgPzzlredD9Zp1
kiJjmbdNMHmLhs+g0SSQrZGv3fiFcz2gCl8VfXdplvhJ9yOJkoMcqZRINJN7uURVjjGhlSoSxWUB
JJQbRPwaEDVvjOxVaesR1V4qL7ktwQlEQ01HpJr2EXFGRyFVcmLZ3eF3VKAUq6Ta2ogVAkG0Jxdz
EJmxHm24YMzWxVPu4x5MTJXfGwL2M5LEl4jJEQG9k7/GmWXedky3Dn1F2GhsiNvYmZs13FN3o034
9Eap5bemq+VkQQ8XW+dMa+c5w1M5uvEbTDu5s4hyC+hgZSdjUSUmzlhfesWivuriJLrm2Gmdh7g0
eW/d3F3pw6YWVXUOpSre097xtz2RSNvGJruFRlhzEY7/ZocY7IwQtJujxdgwGv7BPPPJB1KyUnQo
A5nbx36o8FNCXb1PVWNezNEfT6Z0h9uk0UF6ZvE3RBPxq105w5pN40RralrbEMfwdYTkdjqS4M1q
LO5zlRV0vPLmLMwsDlquSBD62Z3K0/asjVkXJDyxXzCmhXibxXie4O6uJUjtjWHzTjXweWu9D6OH
2XNxKOReDYErLSsq7TJNsXhLaZzMuNaPk959z/l5UjOt/M7FLRKvQbD4Fxey8B3GmZ4WWJjSfocv
fbY0WpqpZEfJgPjtZq0rL7rgjnadrr0SmWWdplyspDKtLUf35roi1O8rfUBI9VrbxkcrjY01JNm8
ptjvrXWN6mDHwR05Etm7DkGKRz12rvu+qQGHOWT31pWXBl46cu7CyZJxRoRROeroLLoQ7okzt48a
OwKW6osHomMbuierB5eF6xnjdpfexqa60aBioOT2135uXTh75JvSk4igXfdAcOrjtOSd4N18KVyV
b0FEtVNQJOJkW3SfoBSc8um7FuEIrgj7BamqP1kdWez95Id7OfQaYnzf34SdjNapbn1lMWxuhCzG
rUZXnKjIyD5MdWM9Wo5G2GzqNjQuFRoe/MROqh1djmwryGhfATuSaOwWapfDTeHge5zbhPzWFpVz
C8sGrEcZUkLAH1rhXyUrekyLzTDIZJsRDhtYHIUuXmjmd9KzowPpJ+CPqcoO6O8Ich3zeVe2GQxy
NuzdnI3OtaV6oHjmcFCTFWZrGpDD3WC1j50xaXutnuwzTeu45AGrGmvQwSVoVu6va4O6+HYKB7O4
Ql17LpT3raoJHnec2X9IORVuiR/MgLYm4S1hz8kNQtXX0iK3265BH8yJ8erI3iY3UOntS6P4yIB8
5VrJXJyivKQEFza3tB4RXF1YOee7OL+dWHZX8ch6R9goeEC3nF7mzieYIWR97jvuwWQapxd/GpFr
4YOq72sF40F3QNZ6ZXFTwTIBXO5zLr2N7BDMhKQmYlqCrQMB9KIAntPqILMekGpSIjSuZOlf2tR9
lxX92wjJynaIvZymgmfgGAcR7a2kUxbVkohbdCOFc2fT7JeJo6FWQl7gibbYTjHkOmtV0s4ckb3m
U2NY+6kv22NR6nHH3qLVbyjkq2kVWyk0fsLaBfWB8iogQNXo7bOOBsjVaCnnbmTDvjdVyCOSDdx6
dKp6+7kxsE/FyIka/EGm/a3l7k8Cg+At+rBa6JIj7Uj3UsN3p0jADnxEJO8d6ynUtq2fltE+rNvD
RAzATZx3+T0oXtNdgZhyd3EWcuP68xB/JbGh2fTCKvYGibuvHqd+fwU1mzSgaGqtq8hUBt0lJtTO
ah4IFURqxvNh9n2/gseElZml/b3MLI7mpiWG67ZvmttpFLUOf3aieJ7x42NYhxM8rgjT6Z50GI2v
tdKTr+zJ0HqgqF3jsi9uwt723/Ux7uCU56F50cDQPWlZPp8L3T0QpMGYqjCd73bp2wm8ALPuYHv2
OLJBzh/sqj8Qi42qmPPDtJ5ytYwXQ64ijbrYe+z6yb6iNZV/11I9xSfeCXRfjkyGO8w+ziP7iL+R
zD22HSNOjeaPK0NyD404OqhkHN8yqhqLxSgCx5CV/RKdg1e6mGLtNklRU6yEWaivUM2zs5nLCGdc
iL0oEH4xg+mqs+8Wo/gLjud7hDCDoG4swwMDqwI6SMzDKqu2vpmReYdBMzTetBJA7ovNJHz9Wubx
8NUepuH3EF/YC269fltqKQUu7oEIpVo9aUdlpP0tQQh0ccxGEbWsTwRdgtAkyghI7r5zIUrvXW2Q
L36Efj6Y5rA7SKM10ZYkaU3rxC3Sp9pLLGvlVWZ7SS2mb+gksRI5rcwPPHNA9zqhyymYLCp83rm/
MV2lfw39NrQ2ZaJn49pAVbPrkHVdQl/qOwZZblAysgCQ5FnwE8yYhq9t9EyYMuFeTUNbH424ddaO
tLCB9F0DeoMbzs3lHJD7hc1Bh74BtbrdkLbgWyujkXdG17Trhkn4Va71mLhd/OXr0U3loXEthYAq
L9XXTKUtzcKoa4yANJ7qGWOZLDct8MYaQnQ9/75EeV+HOtMnUzjfrCj2v7hxWbxWUVNtzRgWzZol
PixWU59BNiALghWRwax+SLAKX/uoVl96W+UANiQ4IBHZM/h2czK/4U2MT21omI8+bAhcIYU50hhT
jD7LSlR79Dv8MZu7zNsDPZ0uXoaUKcCparz2OPUCWdryheq8vbN9gB9BOgr9a4fyJtxEmLW4l/Sm
W0HZMr77NXOlTVg40ZKunYbPeOTLL8BPnGZrlvF46poOtVOqachCVMO4HCz/IY2yW33ukue6dM/R
1GPmwzwD4HYDm4Xh0tT6d1br6+cORME68gvGkDaUsxvgoNrKMyJ3VyPbkStb9dY3350FoUqVjB5L
CyXRKi0GmsuGZhoThptEh3wbReemFfNmIMXlINIcEpNlt+sZQf+20/XuymAC6HSYWuJUdISedI77
u5PSel5E5USZOa36EqFK+OZYVbjtK510Ab7NeaGUWN11LMbsEHHMAqsT2rR0EhWh7EFfnH6XkCzQ
Fy//kFqcs7SYw3XF2OgpD8f8gQZZvNMTW6M+CLsrxUyHLizZqqdMFT56OM6IxRAdPejbzbZUdbf3
Eh/hOJme2XPjuTCumRszBYgTG0yPlMLZMBWdT5lmyOOA/OOKT5hfCbLW38I5abdF0raQ8ut+G/lm
eajzyFyLbH6SEyPtwBCGeo0Y0Nxi/WA4pifq8FH6/bdK/kWVzOKxZGX++yr5Elfff/8fOIqfOQN/
/OJfnAHjNwPjmQFA8s/K9v8qZdf4DZCApf9RQbs/6HfEb/yGYSFnNShtHcFf/Vkno98hWUgn8sZc
wAT/AWIAmc7PvRyLjdoz0RbxHqi4qYZ+rpFrFfEM+XThNAyoq3SKKyTfok02kQeHLhH281D0/XWu
yWQFMuuZab520Af3LCr0FkExx4vkzCru/L4ob/NOf8R4g7MNsGK6razBW89YFA6K0VtgwWPZgpIe
Fv3qWS6nes5VtylDwFffLK6dIb8m32FHfkK4bpXtgwYq6Lf3HTZXlbx3epecCzoRAZwY6H1lVTPs
9MjXsAUpS/p8qnz91jEakznn8AoffCG3QIK3ECWoNnlv8pTYXZMUEbfyzq457oYE3+RHkB9DlMHo
L+GIwtNKOs6x2XU3zbdWijEp4qdUysg5Tl4n2TIHqec3u82OeW+8Va7zXE/Ntspx4qoiNp84J+wT
5Tkr1l0GXk0Ii0TDlNeaz1mfv7o67Dr46hddZdfLFWgL7GIUR++pLJmqRm26NXNY8WYBhBHmJmva
0D8wuL945egEnnA4auT+28DAnDBnax9FyK87wO4zXZ1AG4g/QRyGKik5irgjwDobHxw2jkFaz7EJ
ynvMX1WdvqK/OrsUSs7K4Xhn8YEGK3mv2unWyvmuJrPd1r7kuGtlx9mCjEbMcbGsY4xbKy6UiFW4
ChdIri/AeOMqRvmiQXVryRXdfKhlrbh4paqg8U1FQlsANejyWtLiB7R6vh0a/bYVFIPxfII5VwSM
a0/SZQfts/jdhL29AVl8neEbFXw5e6/y0afj2l3I0I9z2KI+bx3qfd8EotPwQkBoUsQZ1oxsJT1W
0/xIXkZI3T4+FPSTx6kcgjJW7ZrB9CuqTn+DJuONDvepB9QYpLFKzlntPqN6/+bV5g2iJgNftcGk
p93P1O37euwfmO+ChJctN6q5jwq+I033wNW1fbvquvnkVFNMicb36ZuGCWqOO2GEdrSqadyuZKM/
lpHx5puwxAsa+qs2yo+MoB5q1T0QKPte6OkU6A5Hla4YH8yQiMeMHNZtLpY+Ee2IwGB+HHxcd6N0
zr5vPcO4QZNk2WdJzPG2XX6Pz0nlxBlpMJ3nxFXTnjS5GfHpeJZCky9IJ3x0cVCVFRMT2FHcdvkY
hQHDSTuYfMzBtTv1R4q8/tAUjncYe027yeIp3yw89ZtSkxNz07w/FnHd4EHOzTcIdi9Tr5wrw8sk
p8qxShh1Kqac6dpnXrXGVDC8hm7F4YDBeO7sUmQoj+RvPRYjzLj1bDVUd6SD4LQPgYtmWHMYj2Yj
kYQxREQYUmvZTmqD65zGgiJFD6ziqNh0K7J7HLc+51p8W1aIg9AOPVYa85Wms+1N39mvYzmpt7IU
DHO0NN7kVImei15Pzr7DVlt0azFVC96QOjUquf3nVLxVRiVpLhQESIFidUZhbE234nubeAQ6oOWE
Rhj6esRmdkPjrdtR2qCYydxnV3POnaiHQ9ird21QJ8vJjj9sOn8zLlhccz905FnFfeH6HrmORHba
VDg/r+KUFfQxh6zaW73GcKarW0gd4zmx62sCWJw/ZLz/PvX8b17NZ0PDeqBbhud8Cj72raErHZws
mB8RE5RGdoQgFYMDY0H/58+1EGc+fS6CpDkRQWsWvvuxe/3QwR1cvP8p8+k9HodXP2Q1XJbj1Bgm
5jGrpjrwJ/2PicC//XSf+TRcS9P02PlpbPvLv3++lpFZ+rHXhCV8Gjve2E3/QBmOGMm09oO2kMj5
vID0T6phAfznj/s5uHf5Hk3Td3DGuIZt0B7/+bWZvw9zOnnlHoG6uU4JfqPZgqmG5eKUVmmGCXZ8
GwA90/fpgRD3zHWVX5ortVDZHNz85Xzqop5d17T3vk/iRMqYHmb/aXBYvj1HyCADTlpX6XXpqG1h
9xeisx91Oy7WzmidOw814gjwZGfblfyK3QKf+AJd/+dP+mm68/FBLYNeDiGJ8IY+Z5+LHDFnJaxy
H4tma1X6LcqH22KZTf7idT77TZcriiYZcZPtWdxKn64oLh1v5C+5V2kBHppxvJ2MxNroOYtwSfjq
uvGy6zYy8Nz3063b6sUdviI0WnP0Xvesy8tRhbQmnIViPDGMQ60ydA/EBp5NpC6xx3JvS0woUYSY
sR7F+BzZYtoVkcBglUzJqYMtc4Gx/ziqBVkrEutIPjjtO6eFWFwm74hunBVdX75FtLG7UUvfw2p+
9KJuO7cNm7c09/GEPDQukyCCdgt3czyhk84D0aGAnBAACMF/G1XVi2ImG7jQcn9xIf9mhTGZxfmu
oXtErnufnnkcEVVNF7jczwOqI44TIysbPEpnpQ3m/p+/tM8cquU7Y0Zk8W1hZ7Y/zxeVmBI3t6Zy
b2f9xWqSI6zRXyyYH0/Sp5XFdQzBfJF/+uJzHm4S12Ri6nq5r/yehJhkFCRLzG/LSo/1ddq14IIy
Ye19TZyH0I+RsORHbQyfmjT95jmUhiRwKCgWqUl0DZt47LM6yam4NozofXYGc0NaT7bPTTKsUmCn
K4hEzVWeIM325BcPRC/jBAgf1kQCe25zbgEQ1Aa1X8utUIx7SWATOySUi3wyebfJTiKPILvuSWLJ
bEiGnpNyQDVAittE7ZQLBq/X20tVinhjmfPpF9/J3zyxfBc+EzvWYax04ueliVy5Fi5jUe6NnEKh
jwsEDS0DcQy4fGaiQ6ig7XSdT965gBsQhA2d7tkobtqUeznMyg3qrG47hPOwah2jWnex/jyk0lx7
S4Zz1jvnsHOdAP/0OUZbvaZVQhAwPhhiOaZHXQxvc8Mk2E3uR5PTIQU13D9QSFi0gHRzmSSY852Z
DztfDpfIRlGSKu5Pi3SnxXk3QMG0Ujrwub8T9vzoS9X/wkj+Nw8Je8byPwOYnPhMBRii2s3boQcp
4pVrjjgjAnbejqUjbpHRL74RTCD/ujt67MIsa0S7eP/yTNbk9JqL9XivRFNugOFXay9Mj4AV977B
94OjDNT1RIGE5A7+fsoJMMqv0W/Oq64KHdQxvgySoq83vjOjjsgJ1CgnD82/cQUN+wYZVRPEPqd9
oMbm2pQgPNIZd/d0QiTNZsxtFpnZazgsp1RalSninroj636sRMBxddPDiNgyWD1/lJezNZrrxOYH
fZUdHQ2ad8ocZSvDDrfH3MaH0RtvP4ogTCTVemiz6lh2w0OC4mONxLEL5ppSz56HBwXOAO89nk2z
f2DWeFtrydE0Oa0ZbgcUM5vWyx8QRdVQsJYbUnb91rBUs1keo2a0z0QQPDjRUkDYmcbzJNHh15yW
9DC9HmsIHa7kp9GnPxOZxCNGGO6Vb49vqm0J3+ICp3lyTd+8CMjTYsvIrec07pFBWchFKiKtUC5p
fXqcCxBu0Espf9r8SFG8YwxU0mwkMQz696MztNe5Yb/EzVAeM8M+Y5ejyagmJoADZAtcnUOtqpPH
yT5vrWehkl/txx+JEp/WQ846NEEZ23NHfeYI5BPCU4GLZd+401vZ9JdGZ99jHEd5x2O9nL8+Su2q
9QmI8TnpfTzzZdxup6HBhJDya3VhkmVWpht6n2tvGb6u8zaqA3CK5cYfu2nPOF6jQMuYBUVWsqlJ
oXqrtdy/lsqn4RixL7YzbumS9x7MrnkWGmtM2k6PvclxS1emDBw96YIxarECepysGdMJ9sMYBDMI
W47ZuHwe2p4VVIn2ojxKUp8cBaZEF8vucNblgEUT/IQIEOdTEQ8PaVh4a2LH5xXT6DengeatZHtx
qQ72WeKcezYRiszuwXQAaHCab92/9tf/dth+1WEzjIUB8u87bNfJG+P51/JHHQp9seWX/tKhiN/g
SBKuQTPMB72JbOT/dCj6bxY2Kt+2SBrQkXxx2P9Lh+L9ZtDxwjUHN4NSZqmZ/n9/bcleAYVpfeha
6Mr9Bz0245M9TuCKM3mkXKozNk7dXHaNH4qYetRgi+WNcSql1bc1TNwiGffKxtoK54FoV5Sa4NQR
uhva8OUjlBWuRizxi/vSfkWhXwoD6FVq9vSzUmeeiHlksUmJOeXZYXZVktJRlw3Iyh+u9K/LSk5F
vGHEh2BFhG1jQfj5nWMxGvJQzepkgo65MA/Wgj9ClvrFl6ShcvnFKZM66+c9jZckh4fKx8Za7vBt
LmfDHy6Who9Pal0VnbAbXlWtq+Fk6Q1j6RBAr4K3WGNnM5QOSmngrDQGndUTB+E7XR9u7Sg2qkPo
gupczT2CcY74YTfvRMuD65UJuDuy2UakAVjJc2G0884Ky+qE0jRUUOBKKE5GFtIOq1VdzAGYdWBU
0UAU40lz+vGSzzB9kOfar20pq2aV1h4v5ZMEHW0U8PhijfKVGLbB0QiHIJ1mGaC0OCG2YYNgfnKA
ZSqOeXUwmLn9qkzwh5OlkVY5t9I4M/VFGUmuJAHjcCUGpNbLO9fRncPSiyPxYBgaWRqJ2/DZGpXW
XzXirG8jZ+BtjCLxxo1pC/lV9EM240cXRHqOccE78ifbBCVuxOMXBX0VsnGtCeNBoMtoTqKyXHGe
swHStuNOjnwW+NTjY0uNiwe7ITZOY/PoL0jaxYNm0i97kp4xai+maLlySTPyfqa2IvRMSQ/4aU+C
1hyEDrCZFWFx/K1kejVuRMqmGIxzrff0y5i3LlwQ8ksqVS4YLPBwLOJEy7ymA+PTbnL8x75T/DqF
nCrWdeLcxQ5kzkAnyZRQgMniW3Cstm2eY7yCcm/NelFsuI7EqhGlzGVJtBwL92gD4rmfZgJ8g17Y
wjgBts/j47x8Je5ycUDnM2IdpFmd/FojZw0ls+YGc98P13hN5zvy0eHZpSMP7wKf8iCKJEa7aRSx
yojCDd6lckg1Il1A5BuwkdE6t2vSh8QwTg8AmdDw2P7oIuEPgXXQSYT7mLb29TRFzqPWu8Z56CUy
J0J3XgWN2D1Ee8sLyGtzX8uIGbc09XREXcAtGw/AnOgKt14QpwNXvMjDbDqirSJ+0a5c/5FYpKa9
E8lMdo5N0iqnQOVyeYcEN8CN3o5YOhs70so8KAiWM9CZUOjPtB24I8XbUIx8d4kpreF9SjElfuWP
Rfou6aqTdKvDZnCWZjPjT/u1EXTTgrjyjQecRXw9eabVlIbhwHcLbyYvoGDSTuDK8HBhsOChRFGO
er7RNdk8Ewg1Xig+eRC02eUCJ4LScpdhsT/ZgB7lKhwbYncICc3ImhTjLYfiek/PGH+sWXZcepd5
RLFxxiwlOIenjW4rIhl0WUwWaNBhCTqVcSbUQzbPmvaode5cX7VI1xQqBMxCW45ALL9zMUz+l8TS
i+wS9ilcJWh2BDr0pnmYe4sFYp4KriVnQK7lqA8QMXx/6RhIQGb7MPdAClusKvERlSHQgY8bmfxs
vrgKBKBaO/3yULQKpgIWNmhCLOaVeEi6Re/tGV7sPI+514mblFE5BtuIfKM3l0Dmc+yQ40jJWfCa
Whal494NI5W+KEPBKlrZHTxLM/Ta7EmxQhBJSKfXVohfSizUqzHSQh+xf6TREMoM/ks6t9OxqXG7
QjhQxjlFPzI+eV1YZ7/bbokDcWVNJK9sAJ4LcVOw/8w1wANwQ4ewFF4BYK1ydP0QCxTeDOpxgqxI
a9Uhzs5YaZPIO5em7j/bfUc46mzcu300DoFRVN0XmMHaBsBXvObGwMbYYQszc5wvZkjdjIiHgs1g
IGyvY7ew91ozOANkYYx/yVMUWx1tI2k7SAUquQDic4l8R3r6IzoxEZiF/qJhCl+1JWL1bCqpTmMc
fXsjE9G3nEiQ38cIS1VpqPKmzZ2rblD1tMlyNd6RhhW92GZfbgo2qTVQQvPi1WH5YjDK2IpSpznu
zsyl9NZVtz7Heszb2dKDmbP8OpFR/kWkDZGSxBlu5yU9QOvHMSgV9J6+GAhiyufiyoZRuumA3NBu
ErTh/S6+7638dnD1Md2BpMcmOeHV0NOq3PXI/u6jxsm/DIXVRFvVlvAJ2cDWeVbPx1zzsy24a/RQ
NSEDMHBQuya9WT2w6cjnEtNyTExZU269RK+eYsdZLm0BuMhzbAyijtsxDXDgTEZJX6yj0G3eE0Wk
PP4cay/mNNoSriDOdoRgYh3r9CKw/3AcWDdk7Zxq4ktx2tZTTkFkVgeXKPIt3P+7NKzkbtHprFGY
ymdYLpJuheidQ4ltrN9MBTGxNQbae1/SPNOaOdvadNYCLdVmb0tArnMmKr5mLmNPe70sp8OgGf5h
brOBnAqlqI+sLqi7KQXV0zgPfdLP33U9T0/IkunQlsrPf9G4/JfDnOXC/DNd4irBwMED+vl8UleF
6aU5pJWxRSPDxCIP9MFkE8L55qECZPYV8pT/Zx0xTkUutZlNd5+Trmt9RpbTmYrdeLD9Yw295Ctw
ZBYG2QrOGP984PvU5Pl4HaiGDsdlAdle/3T66uPK6Ro/Co9WtpwwXF2xZi8ALHsMWTD+8xejpQ+z
kAMyQ/BPl9LgGdYiDoFHXNpMSRdQUQPYJtASXIL//FLLQfWH6pbPRdvq/7F3JstxI9m2/SKkOXpg
GoiOwWBPkaImMEqU0DcOR+PA178FKvPeTKmuZPnGNamSmZIKRgTc/fg5e68d8Lkx6zZpBf9QyMok
9FtDC+/EfMu8rlcAjjvBGSPhm9w1hsG/eUr+w+uZ3ENMHpP3PuYP3VITZQ05s5V7WphfPX0/guqU
ENII8z/ViCJ193cf5/px/fAeubav3Vn0cytg8Z9P5owduA+7HheXV1Nd+UCfMsqSmBO4hr+BYtjj
pyKjGvmzMHKOj19/yOvD8cMvQFIlnzPTC8tCdv/PX6CpHSl0CUBvGDIyTyfG/tqcmt+0vf7jqzAd
CaGBuNZPwMMS30kdE3l3SqA0HQmQBowX0D399++FCyXkFAwuLLwfnk2vt4mvMngv8GSDrUc/OoJ1
9f/xmNBRtQlb4LazJi/88xMrkMRCHmrckxXT40G7xENBwKSvd3Pcm9d9q8flN1e6n/cv9nR2E96W
Y/OnH94YkTDxPJWeczJoAH40oVydFjFSipDjFaKOnjFz0QHhEfn1B/rzzsKIkkm3ybvFEfLjWw3h
5ImldS1A/6zumDSky95b51Q5OLdfv9R/eIs8HMzvqMHXSNb1ivm3K6QPxJuXqixQVCv8qDKby0X1
EOEdHphivcEhpP2Xnqh1h8EBg+XEoYFGLsgPLzoCyLPT0DNPTJO7Y1055GGLID1w0fntSn8f5/5z
pa1SHXd1R4X4b39aaWnQBYL95IRCD3pVblYuTVFflPdECXXXDdkBNWRkymSkNdwqqLUU+YLAosnX
Ug6Xi8Z9hdmn3kyYUVSdRK2nt0HhEXz06+/i540wRFzkM2FBFEmD5ocDpabZm0FI5gmvbF4ogyXx
gqaf83LMHR61PKSs//VLmj/vEPjFWFUczxCJgp8GuLASrJgz7mQEBrWuJq+o3fRaA3LuTI7MtI3X
5z3PzGuiTuULzC/ShMDL6HupLFkeZDIsck+VBBQLlGW6/fUv+J8+k8ClG8Ri4Lv7cfYpJPEcY8Cq
r5aAoluQx24mhn1SpV3jUpLid22cn9Ye/ol1NazqAPorP76gzNRa9M/LaXRi51WBC83JxyWXmpOd
2/iv391/ejH6RiumCkHCT89msCBDTmQ4nzRBrLd5TdAAjmhuOYgsuSX9+sV++qp5ZwjYmCSDFWE7
+2HVVatgUsViPnmIkOALZD1PFguRW+KvX8j6YdZioa2wvbV4YIzMkf5jZYS+ATQFnh4qiI60McEd
bogQS/fFB+Aji7ps85FOiJNATEyntNLcSHy7A4ixHoON1PcpXBg00hOXpQhnM2FYftcdheHRyqLr
BcaBtF2u57LgcjxZxMb2GHcwrf76nfz8/bgm5R0N09C1f/ZVZsx3QCspdbKYDG2nmuBZsKEwNMT8
r6suz0VB4Tk+Aemm/xMXjAGN1Y8almInPBs+Yc77l40Md4a1hvXW+rf9w/X0+tvGSB+e/dBi6eM4
dMl0+nG7WSrbxCrvnDypna+eZ42nzonDp/eGiOcrujpyKd0PjdbWb3Y668dHhOm4hcDTw627gtU4
A/557jglCXDOBMgDYVZRLVtoJV5BihBAbtsiYCcOPnvkezpbfMqmug6ThhVod0mGuoUkN2b4+Xwv
hoou4lKs/RrZ+evFYuj48zuSsKs8hayefx+lwmxAAGumDJ2HkZC5ahaE7965hKA+devjhWST6mHu
OzTFYzfDX7A8pW/dSdMaU3FB36+gcRRvMjkm/jZIcOxducIouq3AbHA30W24xmVuHLSTebfNzIDk
0OCvI42gx4AusCoRdAr3v46U7w4hDpauPfcFMDzCbtsF2vMsFy7QS3YCImxGEEZdbAKDmcJr2gDq
cnt63wL73Ku94FJjzZg5zaOhNUvzbeqCgqa4gXeO+Vq7NkNJHkhvQaLxZ1LMl+YCeRxN77AL4/To
jQW3olou/O0iyWt+Lz7HIqbzEpZrXSNhOLykNcP2b3TLSZvAc95xcZ87HSIGDwx9j6+jSm/tqimb
c5HIsb9TtuILsVqf1d2YVVvcNwv6zW039Kbcm8KDqSGs4JyQOFvc+62p3rQSvAsyJtzlq83Q27nq
JJ7EyJ9KvmZYuvwgb919dWHCLw8tufThrrBy5zyuKQp0NAi7ILa6L/Tea2denj4InSsmYzTCgwr8
2G4k/rqKBgBk5mfiLNCE63wwHlDa8dKyWDi1QlE7tHDS0lbWTT3huro3MyNV24LHJb3lvgoS2Jx9
sg0MAwLlOHbKL7ZDPxrRAgkOJKrFFu4uoItPNSA2b2P5CGbPzhib00UKRTfmXDWJ0266kp5W0A5q
OeiSOywIu5AuYzII3T2aNbN8wMZkxwI2QoN0bWSkUn+vA+jZ8/RBCKbVkHoNfTN8w/Z8GdMIwTi7
zI3+FvZLfBsso7793oJzy4Ffxk61+ejklvuaxWka79Sgpvb4fVlhrFyJ/Oy9k2/nwWvtZrTeJnc2
H01tptmRbi+9eat32MY7z+UpkoHHzSwtXT5XS609cztXw+c5I11qrzP68N9HMybJ4ODw1kIicajt
gsZ3XiszXzuxHe153CJcf2B104F/P/58b6DJmNK78s8YEgbEDiLTqKODQqjLitSm5VC1xho7PTt8
sA5Jb/Y+hwuY3ala8ouYgt7JHoscQqLFlPrToH2bSF7yaYriPmgYrV65uiQdLM8Jax7I+Zq/BqDU
ul2OBdS5m82WLnA6UxvbrL/JrziPGQPAmEtpV/CsOExz8O05ve0/U5gXPRiNric/YVNmYwsLIo6X
deJtlGhqyw4oEs4pmpJ7OmhLQEsCC9CpEkLTaqND3gc0yJYBZcz3E/+/c9LfzEkp3tZZ2f89J72o
31Arv/59TPrnz/w1JnX+QMDDNZO6eh1HUhj86dYPgj8ERlVqRO6gq+2ev/prSmr+4TNUFVzpKRuo
WTlR/3Lr+38QnUg04VqDvZv8/82UlKvLD2c3qRAMZBnHcnnyAiQB/zw+B3zj2cKmchHbi97asixf
3Twm93jIhIXqdkHEspnVvCDkXSHWRWKZZy/tqqvFA+iOHLoudrHIxjcflObNQqT7pxARNXydsMCR
wE9VW93EuGnqpf5UubF9IRCH3XQZUrxNjlzhCsZnsERFXoGhUiG65MwLHnxmWfedHsYbMb5WTYd7
B4v7Eyjl7oV53bpbjmXNQAOa+Cv8Tmq/jMYrIms7seKtRp+pN3bvkxDUerL4nOInSsAnrshktvWY
0KI5I2FcarxIZThcgRsixXggSxs+VMfVc0egiI+53Q5zc5MHuX2QAKxBaaZxerZzfwx2WOcyf8Mw
x7PBPjIxaFVL7w6E/fWgZnILbKJ7klBNX2CS1S9OnyFlxVYJV3sq5N3c5sycUouJD5l1m4qIaqxy
aC0GS0Q6C6brxdXNrWvPTbiZAi27zQyi/VDqrLgO7ErfOaW97Nu5J+WFFrA/DYykMayP9dAxoJup
aDP/1pSK2K/crki+K02MoQhcKSLhJ/V5/2CjJNlmSuFEmGabjALqACTasMXcnjMin5fhMtBTFl8s
ypSnkUOO4NnEDROgRdI/B6KyajRhc/lkV+3wMDgFnk62O257xWgify/ij70ByKudXLmr69A4TwtB
x30NYqBZZmet0pYzB97wXBZzKyM3rLrzFHfyMg2C8RuVxpLDseoNANv0E0Cg1+WupZzJCXgJgXpR
CK9uGd2ZG2bSxat8TwJWmjD0JKuo5q18Up/yvCxJDCRLB9iytJPbOghrk0DKObtP28J+ttAI3IWL
y6tRxHcPJnnM+0GmzqXJCJVAl6FJj5jyie+dicimzpbHaca/kqQV3PMq1y9kn3UnW1ThV9CRfrf3
BB1C+v6UYruJnKZ7EBTLBMMvaYyPeWJ7t6mDbGozBrFRb0Ka8V+ctrFJMkzJfE/EUm1DF+QcPP76
ke+xIMxdpbe+ztWVMuf05DMMCHdmM8FSjWsHbiW0/S2Pa/MY2FLcJJwnpIhL/t5sEudKjs4AAp3w
mmtCHQAb4PBllX/UBJoRslgmtLD4eDRIo/ZEcJLg/xpCo/BQ6HCccw94Y6hFea6/HzuWMvqFOGqQ
qPG4gBSfp9GeT6mb5kc5ebdmgPundfwlgn3OuNrpwgddsnp2Sg/lSxwDmTPLGB+nP8D4jYrWauBm
KvdhGNwByDnT3qhnIhYhxBXXDkb/cw9A90BUqYsYXeH+KBhKh/FY7AIG6FHHermPlRY4S8ESf9Dv
xnmQCSK/9TPo4+HWacEKPDiLmirM9kQ1udeWKY3jNHRPDmbeO6MIyAOEqj5dIDg+jUntXZEkBYZy
dfSXq7e/Har5Dl6CdUHuhdyQT5qAClXl3dTZgFCn74SAbB/bYbnzW75IfGqbaiUKmDK9RtIHmQTW
gAA6gFwN4BX/km3Iw7ByCUIABd5KKnBBFuQ5OA3ZiI0ZmGSsvXMNVsJBCrv6Il6pB+bKP8CroG4y
kAjhykaYFpv+/spLyBczhqrHbj0P4rleqQrxylco5rdOjZf9wmcY92jdM65EkRkWYi9U+kHbK6cB
YAM2DcgNIBxQZmAFyax7MUN3iME8JOAevCnPb3sAEICqwJzNl/5KhqhE80DsVoXPxu+jaUVIiKkY
t9Y7VwKFbXD0U5K84V5yOflOoEi9K4b76tTZ6rJfMRVzGIwHywZdYaoZHKhDa3rrh0V66hIfJVsz
tcsLMDB1FerJ2WMXolgeHGQswAlE0lm03FdoBij2g+HWxsHBcxv1wLKuMZDA2VCNSSheBnxDznN4
z0AVcBcNjfKuWDEdXti9+Q0tvyJLzMulCuWOkSj02tbV5rrNSngfAY/fI0ObZOuabrOVKxhkWREh
iZfM1+WKDZlHs/uwrEpKAg3UNbFHd25nSJYEwJEO/gZMByAkoFGrh7GM4zt3RZRwByUOvhHz1uZr
CnFBbwsLpEmp49d0hZxwP5purRV8knXMS70VhjKsWJTe9k5qBaWQaMrOb4hnd4WouCtOJc11HOGG
aPCy+l8mTM73gREiuRj0vLfnJdyvA9JvHmaM62WivgfbMvUOBJduhbmwxxjnvM8gvMi0kvdumZZb
uQJgMObYkbtCYUKt0i/OOykmbJSK/GK45yEsr0PSJm9zdwWarZCZbMXNmKa49R3yfFbwykW1AKUp
AzvcGsMKqpnMTy6eJniyRvFQrTgbt/et5x6k3l69027YDlfyzSjWEBa/3hOTisHJtb0D2S8gh0dm
Xa6a5mMdZPrC6zkidbF4F0aJS+J7k/G/dfJv62SycX5ZJzfTD0Xy+w/8WSSH4g/TxXxDofv3Cjn0
/gAqCtqO3FSQV2gM/7dCtlee1TppYIa5Fsj/WyE74g/bW2tuARuL3hQ/9S90hHhy/1kh09DGcWV7
VO+hgGz17h7622Bjrvp+JDc0OAlZ6UsjV+12KqziXttu8VbV43IxvZMkADpClSjeARPvqIl36gRT
feMWJz4sCgAEIwqaPn4qFpb3pVyxFWkPsf2ieedKxDX7fyTfIRcmqhFs7/7T7PbT3dC1OK+6GbnR
CTpD+TaO4DJGOQRPqW5yMB7vPI0+WNkatHTWHYBewQreGFcER56uNA7vncxRr5AO3M/l1xpuR4Kp
6jon0eO5xy14D3oEvscwtvG3foV+4DW7KkDDwkyos/yFaEr56sTJ+KwTyYV9Vuk3A/k3SrHEXeXW
2r9tvTGk5J9txUpP9BUNV+wSYefM3/zKIHC2zmHO+mOVXI+GFV947/SSBC4IbfjGds5Wmhd5JNgw
IGdMYGkXrMLH0ovVzh3j9MWc7URHhLAGBzpgUFPCinwDlBHpDRUDpBGEjMdsKpMDYrPghNNlPIgG
P892qSrvoUqTJTssdVr6m3mGSABnCEcPQZJUOVtUQeHbbAq4/wR5+lDqMUJfcg70kRUX8jTERU6S
n4mRBI6Vh3Rdh5fdgjJ7ZZzVGxG2wbVDvc7BP/rD/ehX8phg8D4WhlDcQlAKEbJTlQ1mJ699kOXU
40ANIJpYmg8nLMt+Y7R1eWOCaCVziNyjmwx/6BDBVRg/4vUGETw4fQAGrMH/uoqxNOe5H1J2enG/
Taop3+EW6W7AWYNo0ERbbeBcwx6eNK0Hkan+1OdECW28VCe3Qd9+YzYyD0fRLzLbGjQ0vxGsWjob
Gw0ZFm9n6b/UHWXHMQap+xQPOr8Y7VrulnDO7QuiIsZX2mlcKqYOSAVcjH1o2J3PlUPae7MJuXjp
zJxuMFYl+ZMURazHu8UgHquEbQaq6uDTz7qfZj+9BZvP9OeNbxcxHpFkXcZnq50adu1ZLN3cZNfC
86v4OlFg1Rkz0qhx+hH46eRRf5nWhyTgNWIlt3Q1HxylUXUSbkUQvGliEolrs90zhsVQjTUjGrF4
nkDpEMpUFRXLm3y5mQ5dmxTTxkeptHFC7KxKtKSK9ma8z9Ni3hg+QY+ZDgcMBjb524V5aSHRv2qE
6eO7de6hKx5LIsLOS+vg6hUdjCFRz0fwaHzug9YtyH9njrd10PEEOqRyIVNsZm+r1GBH4IZgOedL
zwSvAwgAhO4CwNl0HuwFDjc5EQfpAmAiZWCRl56Sw8nKh+p+NmsHi0PjuQcvr/t7I1R3S8rCLJr8
2xLYH0yDbaAMCoZyjbPNPVyOTZarR4PIv+tyQiZJ7yvF1OuaD4SHsmsFFfVZqLB8CI+SFghwukFd
F6DnhCw6DsUtMOenkEgt4oBY2EZjH/M+uffgme+qxsyjWEK6zjMxuhvun8GxWzzEqKRP8Wk30yND
pnQroHtd+I2z7PAlw4y3cuveo7G5ZXsqQAl07gWTWZSGJKtoTAyK1ht16o7+KzRseLTPduk4H9Gs
YUIvqOl1m3I3Gnr/kR7LcNlOXqnZpBR7CmUK7KHMjY0vYtH4ixEALDeiYPVmdZLT7WRvJEw9ODYL
7dHBCPPzZBqh3iUq0fvYWoaor0UVTQg5I4C+8vo93MnvqhVGYr0KjzsNYHYamHGFvSGU/Y50AYFH
mA/lbuICvSOgEAmol5R82paNXTSiCAu/ZIiQ+cztEdoV/TwdpVwLzxk8r5tcBeBphWvsxrqgd9lb
YieCFtuP4w/7TgXVR24jwW3aJ/B/Er7+jzlJK5Y7AF4vdH1jjkNG+zARjwyOy29qdvoX30ycB1/q
+k6idN7N0Nr2JXEVV+PSBxe5cBR+DzobO1RSJZtumg0PmWOTCMEI+9VWPNK2Lacztuv6KmAseNSG
a94o5RYR+vuBVTXNDxg9kUJWhpld92NIZc5l7axcAKYidfNozFUBIzlgyyzJ1AtVfsxiIyOVYvAD
PGqBD+3KTrZ2Tpz5Ju7T5STKNt1XtIwAlZbxhxTedkqyrqs+Uf4hZFyMMTtbY6GOyoolsl9Tf64w
zuFhb5dHe2Q01Ma5320Q09J09aX6AHTfOi8gYsgfbUbQ1J7Ied5keo+pzXwgL8baL03ebudJck3y
5j59bmWrbu2FLnWqGppmbEzyyImuX9MCxrudEgS+GTxTwySw4TVbDt1pnsoTXd67fphVzv3cNvv+
o5DeWtzOXGEK8XE2oLIdya/osmdMgXHNpQWRGCdRIeCqL00KqbuG1b8bzDUg3B51tWuFXt6CfvR2
aJK5BneoCTer6H7cdN2aOZ7Ow2ES1eOktTxkBRMbHtL4gq+y3A51Xd7ZayeJxPTTkBjtVnrdn5Pj
/9bHv6uP6Wgy2/6/+8iXr7V6Vf9oI3//kb8qZOcPFyW27wpESyjqTKrUv7KoBMwaF33BdyGMs05A
/+ojI236q28M5RX8qwkWGlu2iaLx31TFNKF/qopDWmCYbJi4MoH9kUYg4x4TbqK9y8rCkxABSDCZ
XAEGmGSEwrDt5cYHIkVXqKjsJr5u6pkjuGPSSedg6XkqH0rCQowK2KoH9xkFumZofAxinmj6piMs
bV+WC+mxKTFb/r7qIBNO1z1yPvwAMzMxJ3IURMBk36uy8s6jI9UXrPx3vZP5oOEsbARO6vn7kvAS
EKMy2bbWMj+ArlnMM7bHrMX3a9YCcTXOV/wqZqfEudZkqEe5Elwi/U5l6lhKQolvSZAqHjoZhy8Y
M2xu7Ry6JouM9OxLr+6YhMFU/WjYgK94CcbPO41WODu0tPPrjT3X1Q6vXHBTyNp7kbRqt0bYTJ+A
u3PicKfdN8MMx71b0SH5aJHf0tipQTxpY7SHYqnIzCPl5JOnXPnRUjbtYrPJwi9NGHwp9XwdiC5H
iVxU8wX/E1+Ng2ffZG4m4BH45q7P7TDS9CX5b7A43w05kYWRmGex7Sfi/vDrQlbfUDqzJTqxN28m
0x2PtbFUtwMotyf8LBDBunk6wOSd70JlzScOxrUjnVG4MqgysmNa5tkbz4N7lxfjyLi0sYwbgi7A
1bpeRzKGNmnr9vVjit3gsARDc8sR60cjzHbq4aC3rhx3tJ6NplTOxpOWfUPa4bANiQ8EiQY/dMzM
5bLsXWBo2eAMO9OqSVJed8OJhK+9PdnLEY+WJrshlssnY65a5NelcQDWvpASaS1faFf7F6ky24dF
zPH1YMjm3BjJUB2cxZhv9LB4WJ/2enR6y6P0/PP/6fs5Y3pluCuPPsoEsDXCpcfQqbtTTl46JlJ6
e1OJcRrHah5iJzdorJhQ6OEIlWpadoKxsfjyvk38d0f9zY5qE3rHwOz/3lEfvzL2+fuG+udP/LWh
rg0E9HEhnkYeHHttIPzPhkrfwbZWlSt6HQaAzMT+3FBhZTuhx18hZEPngkfvfzZYy/0jINiPVoRA
DbwO9P7dBvuuXfybqgZzOZs6e76FzgodmbX2Jf7WdxC9YRAe0YiLSVrd82g4JD+U85dAU6kvpiF3
qWGqjYbScO9PwZVS7fjRG3P50DbGgxSdOmHkAmUb+MuV0wwGcXK2Fx/GBhXCQOPydfBhYYdeI0iq
C2KukpgRE3Vb++5s3zlOVljVOtoyfVjZXWBdw3YSzQdVSrwoOGGWhuC7om/bq6DtBPkrSEpICyFm
dOwrhw2hyJ39siTCHzft1HXyA7GnPdU7cWelSfqT9mghWthtdn5KoblPS8dqT72TZECNmeGTv45v
gbbsLqNZbp78ZraenJl7H/UdYCBudE6sAy4LOMkuBhS9Iqb/kvn5YzwbxoCr0C9GuU0blxT7Og7e
Ei9fVQ+W0kruuhQRDFgv5WfiAbs3lV3Pr6AOBTb6y0DYQAsHL0wv45xEsmjqfVftkYrk444yEBUX
cvNjleAM0HWGpKas7f4IzjvYTRziL/Pogum0k/SYKWwkJSkiG7qxV9Kqm2NuTU95k9mHvJ/QEKFG
OFKOpYiPqiR95spObTYTCuEH+qpxOnxnw/CsEhq6Q0nBWekUk+VI4tCYeF96Bhz0ZqeXJXdBQckQ
YpN9kejiSSMZ2syhmZ/olH1OsqbbkeIyEL80INhbjOow8JHCF2nQsbYT7ZTUh6BbH5Cx3Y9L9uSV
1reGChkpb0MPp0iuuU1ipRv6l6ZSJ8IM62PRZy2BVvZWL1iT1Nx6l20rzH0HZixNqmZDs+ypRRa/
HTrSmotq/OpljFMqD3nJFDbeRgkOkHBYgRF2vC3moTg4I6nuehlvrNz2tuM46igxcX04ABzPUE+7
q6AnLJs7oeDamGUk3pPROhBmHC1KBp+zwRoPxEBlnwGyajTJ88zA0DXuuRsBBs6Tr7EdNzeu0T+4
fQa0uJpLgiU5Hmu04ce68Lx1Ao7cpZldki7dYd9TmV2wL6T7rrPCfVK5TkQ2e3gYvelr4xbVRZ/C
qIvZOzZ0+rM6inX2mYZWE40up3+SdLTJRKW2TcNYRNVcIlxsgkg06dCZBnOhwNKPpluLDUkmT+h8
LpalnjaVAqbg9sazO8dkARY6P6USTJ8Bze2bPbjdp2Hxo9ykbigmB2b3KD3ScmdRkDZZ0Lzyelb8
0AVya3PEAZrzYBeNAWK+TYM8Ptl2+biAjIUCdrQKMdBGGCf/oXSK9tYTFomQEqX8dUsduF9rmF1M
a0pFZjnkj8qruJsIkuIPWd5YcCOSDvm33fNqPFjFsgFTQT6btCMRj+MtvCwzGkceiyQcGUYHWs9v
ZIELsWOiM5+GPqtR5lFHhoeeR0tHxuwJHUl+2wIs9tR/M6WcCDKf4nbv6WFIMUoqoLMku8ll4wjZ
TtdwO9SLAihOYZCSDQ0evRKXsGkr2INBG6XYcA/CAiQmC9AFTDUPftqwS2goGY1IjB1WtGHDXRG/
XivtXUwQJArlONtYwfKRCIPwyc9afV3mxitL6tlaMrHB9dbsKkl3zZAOEmPCr7vSyi9rI3uLVdBt
8VdmT1WXlw1kYze7op4aTZKhsQLCbAGmUcUfZGkVwWZ1QZ1bkrZOZtiDPLPHM7f39p72tfFQOMp/
tSo32yZFKCPGUsyJcPKxjCdNrGqMeWg/I7678uK52REprLbMb/vrUqXNjn+nxhQp5kO3rlq4VN4d
sen2PpaYWA1Zpge/HG9L5tI4fdVxMsnn4taN8kEGS7ABjVXfTfb8gojVBX1WhV8godz52kmnjSrs
8WgH/UcPAR1wSGHsGN9dkOAVbIkgt+1Nb7Y9pCXH2eVGb1zOg5vug3Ewt7VYIDw3OtvMSZDsY8dk
Pwjma0IgyaA2xHg1ZyBf63nwAY1oQjBVztIie3SHniw50O3GuDdZQUSyJEhwsztwjQYWZPdXAJ4Z
cNkzDGXsEhE23PoCySRjqKlzN4k53Q9IqDcFDuZd41Sk9A1NCHBQH4xZQvyG7h81piYXzQurL6Tw
jDuBDiAaTMMAxFnQa0S8CKQqsNRjmOXh1mYquJUrvV318iI0UEt0ZJNq6X+oMp/oL3hWTFlbpMdz
iNHbocmY1ppoPcCDJ6OQbyMR1mUfD5emLsvNMoFYBrtc30BXEmdL88XWYs73U9YTLImj5mi4foja
chUT1DCrAlq4G24itKKKvAScVLDfSe/TQtm7qaG/7dKi/2Q1RXHptnG8MWcafbE9zfCUcvPMM6AO
KnPSNTz+2+CV4V63y6ek5V8tiMACGj678VVMdr2FrYCtvwiTz1Vrcq0o++6WRmEcpSOS28kJyN0t
URN5InlpTPdbG8qvaGHKfelSMIzaea46gMZVoeRTuRpcl87p8K7r/ls3OOBqFBoCh01046spvW3c
Mr8LrYY02sBazsjm+Bj84tNQxYJOIquLXWp8DuaGA6O3SWUkaBIPLGgiQnrpx2TlZ6sGg1NBHLwY
nMrb56M/RyhT6j1omOpsmda06+fFidAyfFYpsXwjV9zNFPI7TCSc7UQogyclyEItbAVHvibYyiMC
d9A1H1jLrz/2Rf7Csi/6q36qg0fpu/ysLeaHDlA77cgpAsGS3A3gxm8hEucvfu49YHMhuLRMrh2r
UUcbp5ANjTEnIFjFfNBpljofQrcg2IAbFeb/YOcssWdFUvkJ3/Q4zdtFVvMmYwpjRkljwWPXtbud
+Z43Vms2NyPBJ0can/7R127waSoU1Gqhv+Rt3N8Qb2Lku3FMx2Pe9vaNW3kjLfpc1+ysbT9u3HSO
QhQnhOq5Lk+EqO5lELr07gUpdOyaBiUGNvKIOTc9xs4OnHWhJnynyNqazex33oE8DJclU8NiO+Kl
oZ860LXYzon9AMF0iHwSLkHd5x8VkTaf60SeyimNF9B8KcHGif0GKN59qIEIfDGT3KiiBUPSaoIe
VpFRA88uK9J8AD8w6y8Cczj09kE9LFMnL4AA+FdjapSHsPZuCb24jBu/97cjx4E+orZmYD56o//G
SKWKUkv5N2HvZs9u2zlX5pC5266ayh2UAxC2DZmO20761a7p7ea+sx1aZlyq1bUuSLKHaUT4jd+3
QwLWO+ir7ajVfMMgujwkZpcTnzH1e/yM1q7l9zr0nWcccvR31QGmVfbMblY8c8QNH2nNi4ci7+mY
5n52IdyJijeW3kkSOAWEE0JesTYPUWRYTAsuCdxa07txAYBSY0GkaC92bVaGJ0t2I2MVbb5PVVqM
8YnYLYJkzn7R/bMIluHNBQ91DND5XDZ53t9AXe8+NLbbFay/Ju+3tvS2ReVi8KG6gunV9VWDUoEp
+2NissNG3JMG2jxha0MCK5l7MsJgPWAQdlZOBDk9HyaymL2PSQFZY0uAHydrgP6HhdjR+pg7j7GN
UzjetYdEgqgO2B4UK8NDudBI2iqgKFdlrbOXuHLrfRcHlbOtFl1ewLEXq/opCTaOU9A/oQFdEWqg
47uR/xSwANsr7OWHqaI2ZtgxfK6rmhCX1Afi2i8J/mVK0rIeZb/pcW0+QlwCCyd864DwozjnjZJ7
hsLploSyMmqNpVQbt2vd/WTW013puF23dRfmSznEpd2Ym8MZ6eOAdiWvgfwzcbNaOwYn7+ddc0Pn
Q7tbgP80gIsIW5VFsYBzPJxVANHWslr1RrmZBcgWCl9OzkPTJx55lhR4yBM7dczDtEIdmM8jnRHt
GABQcnNH56zu0I2k7KOANBly0mY79qnnPlvBCltFsN/6x65gLX7GYxdvMafGyRnFFH0NHuEuB2CZ
rGp0psGIG/2J3afvmvOIlu+IX9m817LnLoBu6rAgyNqOmCNOcuraC2IschTtdnZuczeLYmvwv1UM
nL4IoiigOGRdT8Jz1T4q8l+zF3jcQ1Q5IfEUrEfYj8vibj0VBF+boE2O3lBRgps90beSlvbTkk8C
6Qi78y4kCnOvLLW8Cgrry2luAVdzP258gg0a/tnTYsn+riUx/mOqneqetFDswaRKRFbltFvS2+wW
plZl75ICDFtD+kUkJP4RjXSR7l5OwrEjVyuA6XxQVJE7LG1htCCW2yWcdRTnEAy01fW7ofQvGNwy
AOXiTrxhFu47PAqvrqOdY4ULnxhSdias5MHGJwzxkCX2uO0aNzjbwEH4elU6fS5DYzyUlnNj6/T/
sXcmy5Eb2bb9lbI7hwyOHoM7CSBaRrBvkpy4MTs4+r79+ruQUullpspST/OqkUoyEgwE4H78nL3X
9j/rTHGJ2SD1qNOZWBjGfCBYuaaU6qMzNnhv2mBjGEmgc+pd5U/2tp5Tzjc8lIjFklhtRxIat0A4
FacRLX1rqek3JUESBy2WZqiN7CTF6BQegAsirXAvz4GVYIsqJXHOhe9qN+gAZrIM1KGfIC1MKQo7
O8JBQwWufUuKUV+qyrEuACRiFtqaZJNS492lgzf1xLTOCIQCshnzbZPCNQbiNd+pTvev6fql2wQR
6CElpYDBn86CSTL0ifztWw/B7AZRKp08xGzvrbtqPcsZ/Fglau8a0EkTTLmebtEOWuR7++ZrBO2d
kXWLuS6PVf4K4uS1Nl309YO3txBs6Xg8hs/6xMYKkmE5zqv4T3DwpClqdz24PfJv5tSk++BGxF0s
aKF9U20BQTCkK6YPkC6uVOSF81J/LpLsQ5sw08yMXi+3fVekRMub5tahBY9835cneNn2e9pOcpNH
qJOomYUeaMWUZNsGA0QfkdFxLhnU8rS07h7vAnkkEErO5DCkjJVaXQ97a+q97VDpA8kM1Ns4VQwC
gWj/TF5bgc+psy1j1+VA8Kf+ZSw4oiVdMhxyq+vDUauNOxI26AhUzadOTd3JJSJko3upe2JwECo1
V0cPfTQbsJaeDDdnLp+qaBfF9UfOa5Ri6D7m0FqS/Eia7JAGEfTbl6GT7YZ+z8UE8/JMKfUYa3Ud
uE3nXinHHFcRC4VjqY5yXBi/kavdhMXQv/miBvg+m6jQjOdCY8lLBsvaVU7jBSOThhfcJfnGrJsC
I403gFqV9uNSpuggl9S4KmZ1jrXitavc9oD45KFxxFfMqNR/M9VREVXFgyqNV1OJ7AhMxPrMlBFn
FUO2sNLy54mJxteqyrVlFxUe+nO6HhTfU9Ur8q/ye2/uGHmXUSLCrvLk26AjYaYFPDAM8OfxvhZr
OGrmoYPY04AYd3YLSZTiPxeccSZ7n/amf1+wYAHGNIke4+NJlxCQRnUabwIDbD1tTqCFNuMSR8wx
IhnyVVXuJU1sICWORWEtUq1cuSax2DgGebvbwYPgt+11VSFTBQbOP/Cf0sL7akTGvZWULB5erE5+
paen2WZzRXD8SaZVX+8Z3kbbCcXIxnXxNNnZdFqQZPOqi+eGLSnIVj1ob6y9wDUhfvZ7d+MKZ1jf
Caq8WNgruNMKopYcoo0zNcN4SMr+4A71W+QtJ0C/epDFhL2mkXaRfkutA4FpmxBdXomh2zH5dLdu
6mSnyqb9V/t6S9waPiAqUyOQVn1uouHOT9rPjCd44uVsgy1kIm0x3KYx4x4Li9Goq3WKDPaZBiIR
HzejYb3EwkIoKplVjo0DpRcr717pFYSqMheHiTiVsLH79lhgiqRz0SF+Se3PFWTZu17TacPJMYaf
NL+lkaBz1s3mzk0bIhc686O0B/EwesSJO9M8NhCdy/GL3brDA2sfbn3HbgJXR3jR1DSjdHQOQmrW
BR2WRp8ljo1to6fpwXeKi9VlbcDA3wJxHo9+v3UZiKOO0VV6qtkfhb+U5KDN1Ttpp+XrilTOw1Rb
lk+ILSQeiznV3ksnb24wm2uHhA2PDCEo3QcvTZqzm3JEQvubKCz20akhhXpr5vP8kTqLVyuq8vc4
Ed5NCfbowtyr/6TFzteoETMQJWQ1p5o29N0yIVSxY3ckXS/Wxydvsvtbw1DWcr0CkolGdgHO0AXN
1cbvSKteVm47Myjhhk4aE3tvxAVyo4U0srhCJGLpUrsWMcS9wGYzYKQ/PM6R/USFYD/UMip3UT13
B96Dees0reBw5T2PmDc3lSqMh4gRf9Aq88YTrXzPJyh4SS69QLiGEYcZh3TtajQoas5ZQWu17gZ1
RQ3RTbvIQRDNNMzpT1bB+rNxOjJ/95GEDEuTKFMbTI41NU3uCFhES0J5N5aVHbhO2Tw3lVVf1TW+
A9IVXV+HIEyPD6cGMh7WhVennHzzGgOo/jjwC5zQq/vlpYdrvOE1ljSNaFArkOBzezH7qj+7PD2k
y1djB0+0iFEEoSMP2bB8cFR9RMVEwtJGGATPsc2vlRCrzGueOu6b1SiPV7tPukPlId2qtQmzQ+tZ
XrGJtGxgZGZOD3ZfdTSfCIsmb2DWPb4JzX/GthZ9tlWUoGmLZDQx55vn+zmFZBysc0DcmtO8JtNz
8CbTCPXOpOdVOJjV15HyesuI4G7WKOuX1tFPFck+oV31I34KWd9NiCFesFMUxFVbLNhLY4vbti6R
8GX14N236BuoeJuovM2QYrxoVtyfTFXTl8nR5F2At3UvaaXp1zr6kP06QsbxMLTmXQuX/t7XJMcX
cn78KxKRjI9zFqenrvWGB8NYWbMT2UMxHF2W1U1uewUmyJYA7thuiW5kMMyO1Y90BTdmA0b3mg5/
x37iE3sNxd6Y7V3njDbfdE4mU0cCUTil7e0StfgfnLkytiZtqEd9caMT2po0ANMwf82qXLxKqHkR
O0UHuZQGE8hkH09DlMT1S4+iejdq7LoRUhY2exDKHHbirR7hHq60kahkWqNXjZwYY456t61aJz1X
ooAdlQIAP5eQg586dDsTq2ych0pjxO0wFGc56YhyS+vqGmK1d8iViLbtsFR7YjyswKxSnhKtGbsL
lDLzA91bjU1srB516rtzU9bjru+o/mlnunRpNHU/q2QIPDyQNO1LsuSqNr/0nf9JY/K5ZXGSBDeT
+4SdSlz8gVfDTOBbx7V5LJXwbolDmY7jbA/QhF3I0o7MQqvj1NFTMQb0m5tTq7BUaaDvzrCGPhbe
JLYwUPRd4s3v0ZyrwLCw3UtS9ohYljm9smZ+1mJT7pCLqi2TenOr8aDv1VC1gA1ng9jwkp5NmRYz
YEWPFDpzEkgOsHl0NpxkDXXgawzBPOCosBywF6PRdEXb33ouBDwKvSwLC3uNx55shRJKsdkkdlqC
KkO/edbcGqsq4xt6rFBD51LtMHcvGx+zgJ0u/Htd3rXmNN+MOJc2iIuemYJ/MFcBoK0VW2RRC2CV
6d0vgCL4EQOPcVRR2GqZHpKwXe4MkZJmYDFojpL7xSNZs4TICSdXXwiGX25QV2H8TOqXqq2TWyfq
D1IzyIWsu/2wWMObNjEGMUztA8QELBoLFfIEmG1fDWzUk9e/5wzk78ae8X5pZPNGL9F2bsR6EFSZ
doOofg6kbqgjQdIGfmLts6W5/aU0imbTsP6jOAM1uQoeP3Sj3W8irDZDhXGryeqX/46tiy7u5r8b
Wwumub8aWz+Ufaf+Fbw3jNV+9JUy8F5/9I/5tev9xsqquw7SG2E7q3n0375S87eVg7DOjL9hef+f
rdS0fzN0PCiwGpChGLbLYPvf8iA0RNC6bHhnDoCndRz+D0Tz9jfaz3fDaxKqSaLWrTVqGjTD7wFY
3w2v+9hIC7bg8jAB2BwJHibMDVp+7O9VAWrfKQw2OsSW3p0fm+AdqR3i69GBPj5keP7CxuxBXcrY
fHFaNd+WjlE8DK0j33xLTLfVYuI5d8fFPlTQXOm7c4+u4jUXxU2RvwfjKi8NiYtnD1BkVJtnAjbU
dSpKglpo0ZinfqmzeluzfNOPmGfiFVJs/VO4DEnxtc2ZtWxcf7Z2qdZaN4po6FtSIK1AKyc6nHoN
OKaRaHoYCNicTDVT8VrR3GMii4j3YmiNrODkYXbtc9M8jWhvj+DK9WI7sUG+6jl/VMi4p/vCVVaB
nlXQrpU92EMM/XWs+MXZvP3Gj50kmSEBGzDDiVgbCUDSkQ1sTZirX2O+8AN+mukWDxtDY7HE8vOC
ahHJrxjbl2rR4EJI/rIXC3XkSzHq6T3C2emW4aS6ITK0eKxar7zp2maYr3DDRjbp3MRKbaRyPaiG
zOqJ5xar+wwiqHdHE2De1lDbAYQLSZtLN2OJgjmZ3LslXiqoOohQZUaEAAPcRheh9F2L7Tcby53r
5TTLFveI/rm6SUXt32JMitU5AZ5yYCxfkRlYExnpxPV+UWo8q943dpMawAPENkGsgtP/nUaAB/Eg
cKZ8QrgPuQAGD9xdPMoytY6gj8yTlsFWmHq3JNW1HrSHxcopM91EnKx25Hyapb1FwWDY7YE5eMdn
FiZRjBx7R8Dxrw0r6EulzxYUjKUmjcWObLhNWu5tG8a8DoXk7N9NVaTolVn+A3D46I70ZbqW/tQQ
7mQP5hvJWW1LYwXNENICbXz3ltQLUjTI56oy3TXKVI9O1kQP5CDdulvoXs6kmMSy186GXO3WI0fy
rQmToVAMx/2kOyo7BTsVjVV/74LgTs9sg/4tsa/C3IjGcZ4KMVsX1Wr6GAWIojU8BElC5FjgiGYx
9xHZmL7cQKIbK4Ts3Ah4bnZceq/1UCLf7nwUfKpyTMn3oyHotnyzr9cWk+ftODQsBtsSEVJMORFo
68esruf4hTalj6qV/0HJ5vH5ACNVe6Dy5ViVyoub58NVPHTti6rza4kh4JyB8vc/JbaG2G1jwP6w
tFNEkmwRunSCnqDoxDsOE7SElm7ZymZOd7rD/+1MPTvWSzQ+xx0HAc1X5aVNVL1tKxJRoZxAEK4Y
wbuJIRAP8ww9O46MnAOvt/ZYwB/dYyYHnNrb2JUDNEBViPu65hAzkYvdfSubC/6GwwwvokfhbvTh
TNfvChJxcix7wsxmv4BH4p27pJXHhBlX4HvldIJCw9luisEQkygKdIekO83SPtsLKw1I74C4yf3k
CTJWY0Ns5qpzr9t5esCAGYVuNNJSSOxn0TRkc9L03+DJKG+oG++ZmzKUaDASai3A/siqIdZlODhp
3TApLdqgTeziSucg9AWrwLWOv+i1btLxMI11xqCEVIkE/g3NLdqvVtYOt6LH7F6DOt6MsZr3lrNc
x7U37zNL7wKFIng3E667WaFhpOxCW42bBsszBdFrKV0yyjL3ZqkaRluppDGpiAkzy2YPsbXZJY6m
X5pG4p9E748tv/zos9rui1h421jOclfSAA4KiVwF7019WEpSBLJhwOmax4JQ83nY9PBgy9hgcg04
JEjduQgNv6f50pXNy5jU4wFndfeEcr7jwRi1fdRMX/vGyfYUt/O2a0bxOAhDvpmpjUlzkoAunQSW
MjNRQz/2DjEdBzO37KsCHOCO08EKEYlKyqk+tU7YsbNg0jT3rqcZv48xCtDmaWGTYUPgqXAW93om
9ZxQlnSJk61Xx92939by2a9tXlk7B41S9uqa4079sSjXMnPBtv+hcrN8J3pSbGRseLu87fx9uQzV
K20J/YW5qrbtBnqs5Vgs14VnlFczJ+ZDbubeHZqE4tI6k3bTetGziwVLp3mAyj5qF+e6MaSY8JZ0
qTjZUxKd/TT3fE6i6+S4i3s3wD1agiB3GLlYI0NCu1vFKYYwr8H/0gHL1URkcbXCHUs6XG7lpiet
iRhxVVHP6bPXnrtKb1944oo6jPuxutLxOjsyKe9I2dOvTSjioddxp/uMx8Aad/pktAHsF4i2QBc2
Q2tpx0a6yReztfIvPe6W0FHmigfv5GizDzrzqXDZsYNkrpkC2LF4KlU/3Cs/9T5T5EZbpsfeuZbG
m+b3X2MsGx8cw4H3Oxd60Fr2U2HZGpOENqVWpns3CNa5Za7lU9RYe5LN3qTTf/IM2ABLiYVlkai7
zHj+MONBAclcGqHrNu91DsN4MOlqqSndNsKovoDoHTZpouGc9czkMBhkYQZIii2SAaW4zVqn2abt
mN4Vwrkuoq44k63Vb1enBnHRqGzxQatmrLatyBcCfdcU2rz93Cfqkfw/SinqC2KQ6ISYQ3ZwRbKE
xHoCE/LXxTW110aqWXvI3hq0ZOxyKAZk/G6k6aNmOGVoQrF7U4YLwjz23C+NaO77QXyVxH54TVwH
vua+oufTwxrNExMO3T35M+SFSl+7g2b9WkaEcCx+fxqLFCmdqiq8JnUaetGAqWeac3qq1dGeV4Sg
I57icU7PGc88oilnZdK0ZPwknQoqHZjykAEO6KYHa1Et9PTVSz7YQa+S5XNH/YlDsS8fmGAMwerJ
TzcyN2eCjIphawOYou/c5ruph93QaN4nGRkfBPqbV722zRvThwyaIzOuRcdzZX/KDRqw8dKTcIms
+4opTHnV18YXNx8D6oLPTOFrha2RlpIo2vHgYf7YtFZlcaZVCVooeAJULO690OaIw9KY7NBfTjc0
auVtI0uaaqSPZs0+Vvq1mluUX27FI0p0JufIyQgbkYhrs0qeJrow9xL68h5DP2coF7nffQ84AhED
gnLMGbYTlTTHJu+s1S1+L2d57pJ4vxabtShuGEZHyNz8K6Mqv9pxdKgNsEFK02/Aut8sGR0WxaSm
gXWdVPlbkwH1WtrpceSgW4nuptOKC9VaHPCLibjq6B/OKOqoAXuauwmvue1laghtEwfUZnIt+1wk
nnd28roIFJoCY3bR3pMvtdwaDbbu/x78/n8OfsaKx/vVwe/6y/ivw3teUe42X77XLf/xk/8+9+m/
OUKsBo7fiUF/HPpc4zfbpvMJidj7HSf0p2bZsn/D+ClsdP4cITnbYET549RnGb8B/kGsDIJoPRbq
5j859aGY/gEDuMbGcbCkKYMCenVf/yhYtjRm9qvaGD63rQJcUcD1nOj5u5ty+/sR8l8MSG7LuOja
//0fTq9/vQh4Q/DAfM6/YGa7ctAqAKTLoU9ZGCe3pQ/kDm5QpVa3/fWlfjJ+W+vnsbgtq4jU1eEj
/fh5ylxONYSWhTNsDMmeHuQV7UeEUiXmzQxIBAePBk7fgtDXR2z0N5f/y+1EfY6cHHeGEHxpq/n9
e/23kS0ellaqo6QYH43cffHiNvz1J/zJxAPciktweKeNzfdm/GziaYD2wDsS9cEW4yPJFM9M9Zm3
GsxR9aXmKf1Tfv8fvjnGbj9/d3B6jdXABJwSLLjOg/j9JzKj2nImv20P1mjWpyjNSdArfSxAqS1z
Qp2tJ0vibd0QOUND2zZLJIR15lOrMz7PmxCLHQ1rA4kJ40MvPcKp8Ak9KQdEkGjkWFbb1k/ICKwF
yPtc+ZsGnhs59rn50UhoXQ9t97Ww1vCYdZ7+PLcEsWkMvNZpS2FeqxrRikmrIsRkPT2zWDbn2IlG
sFGG2xCUUvv5o2Nn0Us8r+My0kLvmGPYNzbD33uHowye3iZHitlF1/1QCDpoRCuU2IcQ+do1cKdl
OdKsvfSJNuzMPP9qudl9GVufnMW7Q1yBp9Ty8hNOvrdosFBc54mz1Wx+Z25SDaTVwkBvHRk1hQjp
do9fGuXXZG+pm2p2NOKYkXhbRt5vx3J0rqcJ06GvOfJkROazqwlm0ooqBLFYtbJx4CRq/uMElTGc
RZJQq9bRY+dYWdB7uBX9gWNJuSYJj3I4LHEmtwnBApeiXfdxcOYSBPiVzWw73Y6cCHGdjnPkHzsv
6addzPTksYaSFSrPxiHmwTCkMEh0EpmEFCi2m8Z5suiMvqh0wK1eCn4PemDjsRTpcJU1MZZ0k72I
owf6ego2tPg507Yy05ELUJjs8hHTEjzv5BanxEzqR0Gbee6N3RBn+rNVkiY3DzUaYhUb/SuC7ppE
Yn0mZ4/m/mOMeGlbxKXYSAf9kKod3K5jvGYd0L85UxI3d9VSNLd5057hFJmv9eJ1j1ZvpodaU+Ii
JtM55FCUNjWJNjTZi2kPXuEVB7I9ExzdR7uEvPMDaZr+ne5EyV4zOTMtkVbe9tkcGm0/XyIsyNRm
VabvGs41r5i3sQDHDlAFMdnxvvGt/ipeU3jJI3BuyRjZSWlSF8nOBXclorekT9WRH3uZBtoJuaxD
wJ131Zw+JaJlMjAk2t6CVHHVMXEgkmOAA91jlCMoRkDXwSMmoAQfEDVZR5ve89WMDgaQY2SXN/nM
vsETDTyOYJlIvzNlPb+3WsnMl5fmPKC/u0KRZOxpQ6jQodmBIzkHq5jK2g1rveZqEWdD3hdNM1fK
gdzJSkEq1jz5ijoSnbwX+Yzn5Hg1JUkSuGU/Bg5jij2eabQTaa5tDIu5vAV5IMjt1N+YTjYi7VHi
zDDO28nE8Z/LkklGnsZF6LgKUbb54ouFOPSu0+9jmh4Hg5aMy/eqeVn0kJY6WC6XO23GC6YT+AoD
+pzNYmlElI9DGtYeWS7Okly0tq7ukpoZB9zQz3HkocwiVWDeeIAwjhLrGOp9/W6a8QhMoCcSDX9M
6eOnWNIV2yCd+qkRmovmvx2RCxMquCM13nxvB8rekl4LKKxdXUXmo21X/hp13BTHwh3a216rzHfW
be8Y56O51wVzumlQxlapfoU7w7G6llnaQc2U1fxUCi87syAtRwEsYFMZ9mtTjiBoyajdjJ4sAzI0
jLDV1TnyGJWzAWzyQSelMoroomYwxq7b3Dtmg/GU5krfcKIsgshrThZjbSa+mgwlorpLJNMvcvKT
AHHH1u0N673Xrepjgm/zprJa9Gh2xrvHkuDcxDMWfd9BkOHkRoM4PMbsPS7jh3Ia0YHEDVfW/WSm
WHV4gbAcTclXH+Tli+A88yjdxboDVOuE5NQITAc5PV0UwCYqddVtHQipvCfO9DnPZxLSyTbkNhdB
2rjJs61Q/M0+mImgbrI+EEixAgjo9jbzII5jm7DOmRmP9ar0H27y1tMOOGidoK7dT64wIwAHPt97
Le3k6CWe+5i1k9iDNUXMZDBpcocZjjDz963AKXTAg1RelVNPS7az7RsnFulBaVH05tnbPIrprsAb
CdtBTU+ClSs0LN+j5TTjFCdwKLB1USHZxmn4YNXO1hnz/KWjZfM2DY66dhpneWkLM4R+iP8hqZrm
ukdMv0vzhCdvdpODRZQOvnUeMjbPr2gs0O3TBto5kWyP7I/jcUg4Xvr1VLrOVSfy2chCI2v73+uK
/5oS/2a6g7bVw339Z1UUvnfv//ry7Xhw/Z5/+d//OZc9bq+fgaG//9QfBT5YUKp7DFYW0uhvA5w/
Jzu+xZAGQw4VuyNMg+LtzyLfNH/TDQp4lJrQkpDYfmdM5BcS88LxwwACTw7EP3J+mz+VpRSjeBGx
ZzMqAqcFPOfHIi6em7FH9NEc7UK6ZO8kmrjX2Ugv3kAbrawTb43mdvWPrebKR1f5DTq7QtJHiuWp
bYwBSrUrzqXuFHu6kUi8Bt7pjeel2qNHOyR0FdaYbal3fiBgld2IQuu/JA3YUVxv2bOFoJO2iYfc
B0syxBWLqU1huEgpa9gtItKbcd+h8DqUNbSfnuTB6+++sv9QyP5UNXMHLMshlZXbwD1l1vbjHcD6
11BzVtUR3CRzF0nXI5p7H/1Qt34u/u5fX++nI8+362G2pyfCmQohwE/nKkODRhSlaUUMU2MSKJZ9
jFD8kerAPfj1lX4q0NcruSbVvQdwn9iIn8NsFkgVS0sYEESrug2NJMEvg/1t75kyfiBez1p7q/L+
1xf9Dx+PbCVXFw4PE0fH9b9/NyrEJgWFsWiRbjtqRsS/Qu8wVrh22E82rfB/fjUGp5xSIUY7zCx+
vFrke2Nc5El2FPpoA8Zu8mU3ORCqbvrMf/z1tdbx7PeH1fV+MgjlIi6n/zUJ4seLEc+YqRzs9LFW
UwbVR0lIG3WdkxjNIGWjaB3d9E2PKb5NKbAznAKkOjrtP/7M9upJdjnGgpBgUfnxz0A76M55bybH
umdXD7EgtCFbgnz0nYqx3q8/9F+fIbYpRshrNLZncd778WJN7WcmPobkWIlluSu9pmUOyxtcQVhV
x7mNIfS4Bc3cv7nuXx8jm2k4EbXCWRNMfw4hIJhvjCOnSo7FWA+MYfk2R7MfR3qTlGO//ow/XYtZ
JL+fuHGdRdUW+uod//6RtZjCikH58TGmJxmio0JkXOnNfBXNo/n062v9tN5+uxa5EdxKz9Ut+1sq
zfevR945WqPxDC3zMoqQ4QtH5dgcRPjr6/zc7Vg/E1BEaHosMjyuxo+fCYNX26Bti49StwcUUWPC
h7JmtFWkMNoPKo7Rp03AZAl5bVDDbRm/qL9Jcv/p2Vk/K5gwFjpg81S1Pz87AyOneO1NH+XARAzx
aG1sokWLLtKc81MZeTbtUnP+m/X852Cf9bJrvBshEh4sE32lbX//deKhHsqF/Nqj8jg1NImTnxBX
zNcVkIx9Y1YItDoG/wXquilyAzn283BEND99hqJXN58qgHenVBZAVlegiYzpZsgl0e5+/Q39p79z
ZRbQyKM68PWf2zWpbaJmdDWNU7HrfKSrazXBQIOEr4iiz4HWkVQw7RLNdbca460LWvE525iFlMc+
La0rv/PlEa60eU1ToHV3DtFzSVgq3x32v/5b//rUeuRrkYxG38pbNSo/3lLdL6AOZ2N8zH2d4WEa
ecgOi7b9ux7dX99EpiJ8ZWSf0fr8Sy5ZrBncFKzTR+QGC1qShd4OQnz7CoCI/fDrz/Tzcs5zsoas
ecyNaZp5JK79+KFmr0XuPSUs52WThpEnhxCRah9AM07BglVRUGFuuBLkBLxqeRHtp9Lu/ubGCv1b
vM4P2hpw8viNdJDtfNHf8BTfP65ZU2kGb4Y8uP3YzEf3m2G48yezOkZ9RWKu6egfbSXjII4ZsDFn
VknEP6eNt3Fy3b5qo0GesD2QdQP+rt+gNqsYTpO1HjOtz7GdqhbOZFwb90tmyq8D2N9nb86WC5hJ
Mtj9unFWaBiGAYYwVwP22Gr1WRn3dp86D46q9ENHD/usCmvuQ72KtUf8Q8sdanezx1ulOGs1evee
oQj8iPxCXiAGgW5H9S2/5p5mk3yREwUN46CSB7Dj0CESVyHSN12EADDmUgvFKxkL78qX4hP9ZPNp
hENJRxjTghbgubC+ZkNnjWHewTHetqijL9C285Nls7SIZog/9orFu2wj+2tUMhMGOk3ZyFRa9yLi
ev0If65yrP2IpbxFwDe1nz2OutsCYfurx0zWu4dux/PG2x/R7uDEX2+Q9mp3nkGix0Zve/d1gYmM
utSPLu76s61d8mfMtmlt63hsIQzGmfbol+Z8YZ/JntFSjDffbq90xo4el9LvKrNGJ14uHHePUkSO
eTL0XF3SyKfNVy+rNxS8CatVL+arBgebS54tIdHMnHkiSx3fS5Blgo55TEtoQz8nZnyk6+rRmmLr
pW/QlAdGpBe3Zoq/GJwcv4dsInVxOjDSbe3GHxvdH8k2Q5kQ7X0SnBER2GwKdMfNJ68Y0MMzgMxP
uWnEH7MoN5gFltZ7Yq9B6bw0nEplnC939kgoe9ClxJDotOVoDYDUCV1LxG+c/VmaYAQ/i1m3sq25
Pof5WMqT14MbDGbldXG44A5RocjLZVcMGc+Sm3fLha4j3mvJ0WvedOhi7/CL6Tq+eOqcXrXQ8BI+
QLvJk3GRAQ0OFFytqt7VGOlA1jyeXju1JgZ9wFSJN+bEgJhXe3RAPa6oe4smnZYlp9TLtv4ChB5S
1XSDdqLedYkrDsRUl9uaNOUAwXRzR0RifNS9prgaIxS8sD5jXHStfhFmsZz6WncOUHDlY9S529Ja
afVOkZJSrhjSSdu9yRd3n6KkCupCTns9TsxXDwD/pkI5qmOBYjbXm6GuTUtgcOYLBPipnT/RPLYa
EAQBd9V49uPhJkaEfkqEv1MKDick1fLEAAfeoQZXPaV3SuuUj0WnpgnwNGf0SlFtG61FwIxtvTZu
a14g4t/gyPQ28JymcJg9K2DDMXd2HT85tE1JhK2Mq4xYA6wydlB1xbhPfXQJKannwEl1B3oTopPY
V/co+T76lfFe9VqL+z83w9kBV2ksg3HUdO8D/VcyhVGg48Ka6DrKvjLectM6LaYnMGDHZDHHMLAt
53EY5FVZuNGHDqXwVlnzdFJZzgJsrTUSvu5rJzbNVQVQ34k4a0/agJNjWZwzJkqyuDYIQVxo+usi
ErVfasTzh1mU6NMLOUgMkJFJolRprb1hLXLPvZ3xB5WZZUJzmo3lyV5Ii5nGTEIfGAyfZoqobyiU
LBWORICHKVaNp6aaoyfUUOPDXNrUD2VbodQmIGq+pOQ/b2UOnsxKO+8zupfmOGXIqhVDBi5KFX1p
Iv2eGdAI3wd8ibn0/Xbdf8Bo4mNTQVzV+W3bQdZ3edOyo6UBjtsYaSmDZqYWSXEHFmnhtIGjuzFL
ESyRyJLsCG7ku4cq4egDQyvFgDQXO3/RrX0/DlYVNJWR37R69+xmSx2KMR6uLTrf6MRJxEjCzkmt
ZGcnBgBP2Ae7IkntW72f2h2RxtFLl0TjldljOKBpfUrGXu+AZoz+m5lMrdzYhdHGwcA6eSz8Rp2g
RyKhN0YPId6Q82Am1A4cETLtLpsbd5vPzYcCuP5Oz7vhtbcwPXXWRPfVKYTBXMx2X6Zx8Ze9bsdY
rHpMHrLsqceKqT5UmFSuJ0LR75qsnQO60Ax8uto9cIL2D/6E6wI/Yd98qQzP21aYaE91ZyJXs/SL
L5sRfoAvzpbt01CMChc0f+bfZbJmig4/xuTwnyiLNgXSQy3W6D50OKz5Uok4sOEoswlD8y20wfo0
YbG+c7HOHrFwtLCDaiP0SJSS2P8IOZCRvR9dLds5XjdsCYuwnlIiPW6jDkFoLkVylEltXLiDcWjm
Q1ATBrUfcFwDYSsuDu2DQOb+/7F3XtuRG2nWfSJoBQJ+LtNnkknvqm6wSBYJDwQCHk//b1RX/1Oq
Vkujvu6rUa+RmA4IfOacfeQNlmSGj7VnXQYRKRVazc596NTmpvCHap8L9B353PiviP3LNQdNve6b
ISGLElVVsspCZxHcl5IAkMFkbt+E0VMpRuuqE2hExRxS9gcW/mjVGGm5nTCqoRpP+3yfZ6X3xclc
hjhVHV1AAfVh4YR2fpyMYPpoaccvYVJ3t60NIol5a9BjN81KnukYf/W6rHrnio4d1l0B5y3szeqU
m1PL3dWq85AW+Y1ynfbab8bxYNXYC9ZJgBUCielx8EsDmU/oX1T1GJ7TDuCcHfXFW1bWnrvNEAw9
2/Cpd66bZp+BUyRI1jyiy8kGYJaU5vrJa9TXgj+91XXF+itwZklOMcqgV6HslGgLozGOkeqoZX0T
hVwdw1SwU6JRzHBK1qJKt/ziyTYr5PtgBEgKO4UjH/tosy2jaDp7aNfePLPsTzO+tI0f8AysY4uo
OKg+aH+y9sYUffOW6owzu855anAI6Cxq173t1Znz2Iqu9Jp3hN0gFQQ5fvFnDJ1k3RI0id/Ibkva
pNb4rN24PI+OkpBTnO7RiML+DSyB/yXqAtT9S/5KvhkF22UeexDFoRwwESkPhgt+R8o0iLZAH56n
FlqryAowPv4C6knrtFqRWmOuqaKiK3SqHmIpsD6WrEOg2/lo8a5all1lKs4k8uVgkQeeGeTsTMU6
7zrXpbpEy4UxuYa0ABfoZGoSYzbgWyqOs2mO7tFVyWlNgkJ3dAL8vWAcqZIyAno4fZrZeABhIHZB
VvG78VDYW0K1JzUn3buiN6LDIIygNAq+Be0nX0O5XMpMlMQ59pQsWR7r8eAKK3yaEMG/GlIZn9Lt
hks2mdGDU864+Cr+7GiPwaNJbO9KdvCVwoW0lPciYHOaPFIYh0B1XPJgsvrOtZ7wboDZWlBNIcwm
oyueCGsXK+Ebdx52K9zE5bwGprmDvuSu9AJ+Aq2MJpHiBK0ZUlGTnHpYCgnNy8KLQin+luUyLtcG
fTJRMHClJjc6yNGQuw7cVEu2x55e3mavAYsqA5S/2NlOsimctZlgGC8gVrFWi9as74yNF3I5i3RE
W+kA/ZpNmOr84bjq/L2c4KmxPMn3IFnG+9qVmHPgjpzTsv80lLBYboKAcvtenhIGu1vsbeMp0VN+
IOuOB87YwxdXGsUTtu63rGU9T4/PU4dC6ETYjE2oU1Kzq20heLdjepmZ4z5zkU5bFFzwb0Z30w7j
9YDTYRXbo3twdB2vRdFDb6jVJu8gaRCeG96MZiNWbZ7CdGybj3bBiSliQPemmyzpScFXfGXFTi8I
slYxOwA+dyT457azjNfEtTG1Qy8RXXBFvsypMOovQzFfd1l4Aq77qHR45shlYLQAz1w9f6Z19GRC
QkPDtVdU02s836+BSJbFHkNKrw3eTAcz66wXRqVhOo+YOvRWVPJtXKBruRFxyMfymLu63QQS91On
LsbYG1iouu/FAnCT31lujkFHEA1A3mZrfkdvglSVLfYCARlw5E7RswAxiVOBdEZ2cYpILrg+yUKQ
M+dtXycvWIOaA9aSS6d+FPCUHmqfyM8Y9Jy3MOi8IcjWCOG7F0NqfzsOfXvo6WEu4YIZBz2my20+
iROqMO/FbexynxS16wPaGPQxqV3Go0O6tBNeEI/7Chz2ViQa1MAMCf+y7R1D74CK3DnShVrgepAg
DJUz0MFv1vhiL3s5WBfk0zVNSm5IP97kElEp6+A6S19xcrsDgwszbI8Rcslg58HQ0SummnbarkSa
oy5sYIRic3aGg2d1nnHVAvdOcFdVab0yAoambjPQcmYB6ogO/bMfZeFnE7rcgLwqKwYHeL2mFKGR
QsBZ0RZFXPYd+7QQ4GC07DTA7IdfOjIptyFJl7uykg6pOPN4VfOMe/LrcDobNvILUrWQ6U61K65S
w0n6bRtMtB2dx7E0NKnFDnfpTsxk7D/SWQ7XqYvogIBPSGSRzk5xNoRfosJgyB3ZnnlnNg6rTEfT
iURzL94q1BvOuY37peUNWqQNMYv5Z2AvlA654Yq9Mi19pLbnTxtuaRDoRIO+caZo3nmmR381uO1X
Ny/kJtGUfys7VjeOJmUNBv6xVBGrWx75R5k1PEjB7uHOdBgKwLY9+53HjGDZ1Hx/vV7ZxnaqXH0M
XfzV9AnEKXh28fL9XwnANd0hAHHvKy8N9viL5gOyW6zMRUsPNmrJlMC3huthpuwxaDbZ9cylex9k
fJngbp2ViNuaWEYGxSqHrUFKrb/pMv5nXuAqXyUJ+msj4C0W8ZCd3Lkt926Bl6VKWj5AkvIXOUfm
24bByw2Jk+ZLAc+I0j4TvOdh1EeN0/wmG6l3ZyMWh5ms3/Oopqldj4LPhWQifFAObV/dx6paO1Na
7ynV6O07qB56Q5wp8otkZirC8JLDoDPpTgQk48runfqYhaIouP7FbFwGVaReGf4le5GlTBT9+SLQ
mk2smQctIxnIyTGgAhzfbTYM7J/ROl2hv3Jg7cxsyEB5XeThnEGP4LozknLeEdoNVWlu86dc5zPw
jAZKSo84nfdHrPangb2SoQht1m3eLd9J3rFlM/mf/FYjMJSer40h5do21XyWpVnuq2UU13TlfPYm
dPrEPPhgCZN5h/hnPrc2uMZV0C9/MAdKFcnAwMOFlAcQL/N8T5HmXnripRD8J1lp66NXLv/fquXb
MrFxYcK0vOnc84e206wDZ1MPhniJTcdON0SsoqhvuO7BJ5qXpseclTAiGn6TQJDPGfLrRZ9yNeEM
Y8OIB+GVUSKbbx7n/WMroQgH5hCe+jisXsMYM9MUxtw6SHL4Ma2O3eTQhqcQ2tVr5jUtlIzRIHAW
vYXAapWH5h3NAZ8QWgbjrxDaBhVwOJQgoRJ5Sd+in1vUKsmqEHl26sjSPfdNJe8GSGNUWrxx2WTx
t2Iu1GvtJ7z02DX9KW+n8NgyckUC5hvN6zwRDyCYyLU1/12gFwGh9t86p4HAZKIpVK16L4UfEAiC
3L7pdXgSLb9OC17juR65A8NuCphYlMAQdd9uo8qdzhYj8LMq+vCLHhyY0bM7mxfkypvXJYDXE9II
3nlL5+NsSo7DPRoqhh+sRX0c3FwFA27rS0c5jBRgjWPc8Ft6QrgEXCXeLN4ikapXVpFGtWYXyz1d
aQcVG90p6YicjwBnyj3ZVsbDTEPw6YWKDxy0yzWoxcSVB07ulEQSXYdPntQBj6m/8XyPtg+ddf/h
u/TJUGfM8aWpkhF1g88WCkkasRs826NtTFnBk1GlRNY1fXkVD233AJPA/6bIUv9McOCfeifG4RoN
PJlsBBy7yfEm8JoEdhyRA4ZfUtdxsMprkjTQsDHg3uQqqabt95Hwf4UOfyV0IPWdLeK/FzocXofX
JPlZxmz+4z/5oXLgPv+NYTrza4tBIUsC1k3/xC+74jeJRBS7q287/CvIRH/gl6X8TVoAHgJWfcsO
3meJ9UPKbPq/BUzEF7y9gJfm/z2Vg7NsZv93xo7sxkKmuuyF0FYtq7dl7/DT1k24zDhJL5L3YJUV
MMm5YLbYm7zP9ZwXC5oz0rcx6cbveGTkQxxnxp0M6mlPOtqkwKH4zhqt0BIIFOag3l1zzYkCxW/E
6QPXh7/jUh0u4rwquUn1qJYD3Fn89WPGVAaKpzLT4FIanG5xUA541LJpTy+V3c0pmuQgIlkiJs7l
A44vCtnYHuxrY/F0jtSvGAaadngNoN2+elYMoiaK+drITu45G3SmqRJyUZ+cyVBvnYzT1zYaphsj
g60m/XT6MuGQQ5MYQSTiFm4/eh0Rrady+xhJYd5GsXtrtgb9CqR2+dhZ45z9xT7yu7z6l59gWUXy
q7JmRZHwi1q4IHsF5n7j3s/aCo4OoNutkqPGWl9BskKSC31slcgiuIH2JS/LQfLRlOvDhU4y0WMf
xQbmeU51BDDYn+fQia9kZ1ffyIk3nsvaae7iyRgh+aXpuXNaxpV+vDxjc87iKNZq1zVWde37+rHN
LaYqarjEpMfMKZbQYoNvae3Wbz/dJH8gLVlkOr+/7tjRLxcw+nnWysi/f3/dKd/1o1BAMbKRn39B
VjjeRFVlvpiS+bThUdB0KYUfk+x2a8clfKbCaOddgzr4PHajeFOYNnl0kzd/HYHNOZGoxQRo4p9q
kOcfmErMi8igIo0Re1wiyaZk8sMnUFRyHyRJ/pSRWb52s1wckpJzPmb5vM/6hc6IaQ9QYME1bbWi
vxCz9a10yQZEmnNo4TQdEMbAULPhiqG3zBiIQGgWKoh3TvIlV0F6su1qeE/iCsoBs6B3Oi4L+G6u
D7rFA02ceL9WPVq2ZBjvuCmzKw+1P/dRlhwya6EDpaTahtplvJrOzoVv4/vlyTl2m4RccfiA1AxQ
ICT1+fLIKcvxbiz5lZao2fRcYJ66nPxcMtso1Yef1zz2SiyqIJjJ6DmMs4cqOUafTvB9QspAK840
jOONX5r92clqPpy0OiBOdTynACbiFBKcDYHJSNrxumEEfMkCJMK2ij9hcJZ7E0z6bdFjxLbjpn4L
oiy6tElAXYto/CtZ0i9n1iLxkMgohYXfPuC3DFCi/XxmYTAjt7n3jDvacGqOoCv3EOLzp2nkya89
FEpYebl2dDW/g8kl0blddiP2MMXfUognV4r8duafon72auB4cNsE+ezqZQxs5LCdWzySUAxLrNdO
Dt2QZiBfZFnV4h0UbTSz3orG7VRQKY1iaQ49YkIZyRrT2V7WkRxX0663Ge5woFbZSTuqNbeQrcnS
El3N36SLvdIZm9zvly0FAM0JpL+zrh3qRFWF0Mh98eIbRfMcIG5+hnRXXyG5ox0HmshuyMLD/QYL
Z8+OFjBoR0YXLRTDpz3Rn3CoMj/2r31R/7MUeB//J/oghiKfoqr82ZjyXZzwv+fV8vVbPHdYQbvQ
GHCNLLf2T4+MoTYbI5p1eEdjixS/BesJx7I27lNi0s4YxMh0ZjNgPKRT0uPCGlWgzqMu6ad9MtmY
oXAPsn7Ja3ZeWa9es95F/hTUw7JYNjXlHttUvmmZm8c66Yzdn589f/QBkLTxtlyMQB6L899/gHLO
GtArkXeX02Ntx9SkH1JRtKvBu+iFVz6DiB44L6TLEVPGJFG5fkmpiGLkwhzc8JN7z+JgnqpXa0Tj
54JhOMVSdeGuhpn2kHsQD1YxlL2/Ev98fx7/8uUDm8AqIxf1I8vH37/3gZg4PduDc1d1S903NE34
ydUckjbWaHaKkAmW4fl4nXs99TUrQAguZUlinEr6U7XICYdA6mPuMO+ovNrABlEE+2BgJsbcpCuv
Z79JLj3J5x+KgHlB2wzNZ89jgp8osd8aVCFHMc8w67J6Hm86e8jKPc4kouRSZ16BiOQYgnH/jGo9
PRi+4Z8aNuzbEHbjLm+saKfyePyiXTLN9dCHYAxivZ1Lr8TwKeX4YUYN5xXYSqNfs3MztzNDdKhm
2ZtZkK0SWyUyZnCex9ymNSg9bnVqgvHm+60XBkb0TYckpWzZ3vD2MHgyidbyDk4UM5AitXq4vnX8
jUHTvANNRp1fD/2HDQCCE2T5alIvPMEOJ02CPpfEmIKTTyVarCZZZA+CRRwSfczFpLCl7xgUqmMN
3PSYDTiAQeb3QK5zeRmPxI07Xj5epeZC+/zzi5gikV/6d1dCYKGNCb5rNJZy8JeygbO66FDT1Xcx
YDuP6D1usNX3sxmGbr0nFiamrSGthuUkoENKMfXqyna+nUH7kbhdNMfYwLlAlk1+qlkdMpiizc3W
ME2TAqF8uWsBhHK7mohcp4E1H8d/+yYHu//oEs82NoTrFh6jMx8zOfDl/NyXLQJwTyBxIMmQJN3c
ykPo12ZI4xPMRXfwI2MEK6kgY9jF4zhUpsW7bKZ8bZAhFNSucQsDYBo2DS3Ytxoe0S3XVww+tK4O
I6rNvc1de2BeuJScy++K/bR9bsbs4BhZP21GmczbwJqeTQVVz6p8a8X7ifEkpNwQQcRUw0tZ/a5d
1IzvFvOdDbnE6A7MlIFJkE/GyrVmoBy1BLiAicMO1hjl4yeeA8kT26CFUa4GyydPsEifYZQFM8lx
NVPrmLoF34bFabBi7R5/I23YvINusRQ4eqxOwh95VDWFu9GAmHBkxB17n5F5Ch8348hj6LB0iIPm
n8P2u6aFJJ+QdrKx7U0+E40esSlDugYymJFkar3FSFbxI5muyi6Mtl3Kn2BiNZ/AJp2jWryRwMm5
2tYFFiFO9gXMSSxU5DBimrgQfHpLxPyGTXTn2jEt68Ws5sTneurm27QMAL0xtxjvNLXlAc8tfPcG
bi3bhMw/+t1sbAFcZHBCcIaTIaBJUrZ7mm+/cRNsJVjgV1imuAqTmioTVa/etNA8CC5WQMxh4uSf
ZETdtRWroLVD2RquhsyD1jhkxZUHhO8GSyCodck+ZNUs08fvN9J/O9u/6GxRVkmavX/f2T58lOVH
03x8/Nzc/viv/inhN39zHe9f44zFb9g4keah3PcQGi4dzY/GllwhQtmYqdhSQHX6bvb80dha9m90
o+4i+kNRa0HI/lseXW95Ev50PtoUiVSJgS1oyAVO2V86DEoyy4gHpzwapCOaat9DaiHSJjQGAM9t
gaJvtagzh0sGWdN6wRtvzGbEbQP94FAXdgL4PWyKLXgp86rB0fkASCDburCNNlEEl309aAu3izu+
FOQMLuGEjkUnWppHqQTOQnoT1qeRvSVE5FtXqpYs2SbaO4AcNi4+fTiahKLPc9vtp14QucCBX61m
MsV3DvSYdV76RBCkU/Viq9p/LXVTHLuRubdIGFA1nrcRbS8IlUzIkoQMfiinJKdps0g5Az9B2qMF
LIFRJHBU2RvzibHgAlWRrvvGw1iBUitUXq8KHUXnSk/tI9x1/3JMZ3GH4E5uyty7JbAiOIvUqjd+
gb8HwRxUTGgTh9nr+g0qVvRIqdBEbITlYUhs/EjWdFupyjvqUpY7l1Z7xdHBzM4LTlGZbZxqzG6w
xAEJCGW2MgH9bfOoqUhvqJ17LaxyO9S2WAv64suAWubYsQ+FEEcykp3FxonIX7XFFD2vYwOvaJOK
6swu2Iu3tW9gTR2G7sFMQB5IvB2XEeD0va3MYidrpnFibuZb1cvm7CUG6IdOPrhjMb5PWYc7bQCR
GXpZAxsYbsIwuegUumrcGGqc7uwk9d46MAOqnL7SozV7U0HH6PoIT6AMwqeenN9dmoakTiduNp1h
HKXnyCFlI/fVCH1ybGHCFzmRbozLD1A0NDUnbJ9JAMZHi8lyxgevqekm3pBVDZ/MKoLdLMrRB6lT
lFvuG/vWnoYmv5xS9Rh3Zgq/tJpembuwvyxnR5zRDPYXvgG6oioEPzKCJLVVEYgr6kQ8qqCZTiGm
lGvL7KtzPpiP8UiM4YrNXH0gqS67HavaOPklFjdZ6ODCrhOoI4xEYE4mkKE8kmK7ZNrpBpwgcUZ2
RtpoNw4ncCu7lMl1AABGW7vYVv5aIhxfCEGyOEwdypolPgIVjN0JjniJIZnoZUDPbCApJMwioX4k
ic8wnEPgsK6NoXOetStfq7z2wsvaysf4Qpn5s5to766onH1o+KZxbJLODuWebjvNPISKQxm8z/ZU
J9sonObrmaXhTdNJv3gPSgsSiF0igPLb7tFRo3Wj/S6GX5Jn3oMdNuk2wKqwJZg0YKrgEQ4WYGeY
Nip21Z0aDWYS7PD76KBgZupHmZNFBB5UZCWs/NL1Ku+EcdhvjA0hvVJcc1DyvRe9oq1ABAM7Baux
+DLH9dCCSzWiq3rysL0LNti1preczNuSdi78luJOAVU7BytOOIZgCJ+2ApgIVy4ZQT66SDSq2jaJ
oO0BE9ObBumbB1PUOCBWFNWiVhiIE/A7xE99h8hitRA77POAX/upmBTUbtokrhQxmdHRpJ/uEYpR
+petZ38DCtZme+BePQy6qUYyyVANKRnp0IS2l07GS855xKSqGIX5YLHrKaB+5RHg7UEle84+XrHN
QhycMmhoWvEGpiQyJUFZXXv+JOFGTx3qkPYiywdHsJnpjVXkjV5EhmDpXuMHHHeODe9NiLxPV+y3
oK64SFEeWOTIC+0ajSbzWdeLCjIY9qltuecysFlVJQH3/chA3yHhm1DzzkLWZMp4j+HU31exzm4Q
TVzO32nq2nQqbFeL8VopIiqH1qYaw6nATYXdq95grzJXberKE1kEezCY7EegWHF+RW6yhf9qGTvE
Z+LeyxVpupD60Y8wGlm5RlleIemt7vzec69at+6/EHwhAeVYwcWEtnyFtN7cZKMdsftAyLea5w6q
fdHM03s91W88ozTpELZL9ktorJMeLN5KilrcRzM53aNI/UfHjppb2zZCHg5ljgXSa66r1jd2ucGy
uy9F+D5L12F/RKaE50aU/ml4KPhTLyBZ2S4Xgf+lN/FLrloE3gd0duOFNy+Jeo6kRKzHbKMgzULd
sYAu1RVKOSKiqQeB3zOFSaHcxCaatp79fgpr58YlnIjgnWDfgC1+nL2qPU5u3+1NTd/nEFFRg9UD
UDc3tHmkScbXOBewzOhR+heJxRGP+tLZKG3R5fL69wxnnJU0IQZGMoxvUBwO634mYdpGycOiFIcp
Ir0e0P1gxxyNs/1CYjNir94J1Gvvy/ZserP50WNJ3jkIS7YZ7vyD29TWszHyepKNJl6MBi97AhAI
+Up+lYmhfuq4D8/gt/SN44C081E3rcH8oO+Ix2RPznl/hRJ/Xjsydw/53H+tfdj2kx3Hzyj0xFUY
mgF/pHGpBIo5Z2eGqbwqLHHVUPu364Q7/8ZJvXEfSFe/+lS/AHOyDcPm9lY3zggpovBdLAZNcJu5
8Xxhpln1NjQROuyxENsMH/sxFtFzqEsX8A9yohy21MowJmsLoRI9vDCNF0TnYgurWJ2dJBEXFnaC
fHn6Y6PHrr+xgVelq9FsHw3ZAf7tmgiqn+2N28AYQE70o4suiI3FGtQXROUykujDiK/3XHDjrkmc
Ife9j4aVm5olHhaexHmVI8wdIrNSGLUi5STQGtksdxWMO+/e0qkf8chDfRvFDw1Q4uS/9f0/jLZ/
Ud9LCTTmz+r7q483/dpkrz+X9z/+ox/lfQBQBwso03kWRCQvL3/vn7srgUWXnRWVPEtVy6OT+FHh
2xh0hSUtn7TRwAN4wfrsR4Vvi79T0ePy/X1FjwYGeIhpY0aF4sLG9hf7EkITwtxYgF+CUQuIqEWc
JJfkWgqXdILQ4CX2pIpj0ofxB0EMPmhQwr8fHF+7x2Zuw/u88EO8Frz9ZUzpXktG4tS7zNkQWzGA
lwgMUcJZ2tiVSO1eMPgXV9r36nSD9LnbsftNrrigrXXmaDzzCJyX9VXMQxqrw1VLVOI69ES9E71f
3GQZVgOyE7q7oHQl2UVTlD0RLDycbIOKA4+ZW76IegifCDwwiAj1q+AOKGxxp2X7RIcwHxsfBRky
l+jGrZ35Tpi5vhshO+4gZLrXc9iSYzdYINMU0WpQBhjeuGSw29/j2JMlmb1LADXTRtcH6IQEt9uz
ix5zSXN3PTd+rousQym2pL1bEbnvQeyZ956zZMGPLvlYwiYg3qAAJbqA1Hi/bh5R+dNaMKAkVN7u
yZcXS9J82YLeEoTPZ+MItM1aEunFkk1fJ8imV6UisZ6R2kAtyG/4mC+J9v7Qx1ABSLnXhU0VEk9W
tMl7JH5LKKq/Shle3VA4MEXMo+shS9MdkwjU7bGTQv0KgoOA/sJju+wuSwMVZ2wW0DtaSOv3Uwst
MBsRg6Hilte+RjU2ybo8e7UYLu2mnA64061XCobqlAZme+/6Mmd6Q4zElq08+Ss6lv6xUHZ3ns1a
wCzzjE0Z5uWt0Qrrvp3s9osVyPxzwvLwIPsO80M2lsAVHOMKddkuckT7wnfF6qEey+CmbvzixdJJ
vzP9JfChlWILf27eD4IJs2Hp8VvNPPfabFV1mY7tuA5o5XhMcuGw8TeC4N2ywEAihTQB7xuzVQLJ
yJcnoFvGtyUQkWzlBrjGJx4zSDqqfgcufqZQtF972fsXZdcne9ty1JWt4cOQIFUwdiOVLG54mI+m
EYzbnrDrS0Xvdcgj5R9E7+YfKQDjGxZcJXFj4LszJ1U86p3QePcry0eVFIF6XdUDWW8rKFPdBZg8
j/Mrjk+YsTDmFWG6AXThvCRmIZ5R4Y2X5JgJ/AxNd048JBor2DD9rWax8KUGa+qsjFyNFxjkoweW
Ms61X9srTUjSvu+98iYRTXsnFz5I5ljttOr6OSu4JokbcSpiCghwImzKxTPAJG4ojWGVMJ86WjRn
RxkgnUD51OQrv0Y7RElcgz9lUlU8cYyoG+IB5wNZbGLbk2+yTZCGnr2YzKt91yu19mqCQXU81ddF
VETXOrblxq1d6yvbaIpj7u3xuYEpHK2AOE73rptZrDXKnHFcasYHx8U02c0kF7LR9IaQcWvt9LtS
TeI6DYlfWgOWYfRlZAv50gQiDSG5CtXaruuQkyRRwNeL6ht4Q8pAdlXj2Zq9JQgvcwCOkI5lPMF/
aoJtCiotXKPNHOHqm0RIzikmkB2zirlYKTrSW/iz5rPGiwK8RbHNqXe5S7jweAYW5oN3JeKh6Ea5
Q65Hw7BAj9jabkfRNeI+bCY5uY+RV6j2juKP6SAcAu52UqdkY8xr4EjFSFXRy2y41+kY+e82SkW0
vjEr+cF5LPp0qL2trxjc7oyua9Nvk6eUme0RPWjNg4vh1X/nfH9VB/DgZjT27+d859emeX2PO3TE
bfO7YuAf/+WPYsANfgPfge8cZaMFnCHg6fujGPAsIsZdMsGxwruUCz8JWQDvLVAAm0EglPR/RIz/
sxow0bj4QYAenKmfaYu/lSO+6FR+N+3jFTCpLxIbXuxfXN0M/Jk0KQLbiBz8jCs4S4bPKDnxxfAX
m5c/eiWJaAH1ggtD4ldaXl7apY09j1eSJEIwYvmqILGvhjDu1j/9Dn+waf2jV+I18LTYnvxXbU7U
GiEOdAxbsIc7FHLiuunB+rokEf7tF0IHBFrK4eUI+PulsOq93ISnNuMMa7LPLM8+efB+pvzf/+Rl
SPVhKkye5a/O+5bOpYlZBzPLG4ItuOCaNYmbk+Kd/AdfHddqQIO+YB/NpQj9eUcdKVHYVcwn6rGB
XXJiARWrpH+py/QvPtTyl3658CDRSJrRwAJW+aun3utZsYISV4d4QDrrdtPdFI1PCACeVI+o88+/
wd+rtbiykQe5FjZz3NDUN78SWVDeV9yblToEFBMbjz3pIUWsvaqM5FX4i0jEZjFtTmH79y9F36Uy
oPb2bLgTS2n+086foKFO5nGpDqpOqvtO1xaWH4Ps7pR/+vPPuFxs//KFOtjcLZf+grv69y81d2k3
EWulDkZXg4Pu1LRlihbe//mr/MG95bO7+P+vwori5w/kUxP1RpfzKoQJolYdn/piKE+l/s++up9e
6ZevjjVWXPUlrxTn3bRxx/R1xlG7/j/cXt8JMr//6tia+PR97FBQzv3KP6kYdfsF0M4DA+5qo0SP
fAz4+ngzL6EAQSiqjRloc1cDHT0INpKbNLeCrVXb5amvHXxLzDtH0IRRt9ZVObx7cVJgukS9tHBt
dp2XfWKMtY4Mnvqz8nA5YrxDVsTopKaC41+Z4rDYClbh644nBiGIdXHLOFs+Z55kHhmmZM0VrGmH
YnTIApjhwk2IfoeU6znzRjdas6UHY46r0d/0dWQf23YJacpIh2txbd+3RmqfRDAP70RrBXuTjPcT
TQ+vktrVxeA3fUqBQYjUdrJz8UZ4AiOzhvdjSMpgUKfVJsNpt6vQDF5Hcq42rWOTe9BDBk9XJnAc
ktssWOXor9SuJlCVgDdEVoZWxroQfDpiE1iapF5LfG9JrpvH4RJHSbl1XR4B+OfNXYu6Hj9bYFpg
Cqm5Uz1XF9jp4OFQIlHf4L+nCJLPUdw7F2NkpiTMVfmTO2QMlBpLfalhyD2HfHbKv8FUX1RhdzPv
qWeCgsUraNeWxYZrNbo2u1XDRvvRDDAKkGMXt6xb268hX81FnNbq2u3ST2Hym3bML5+RgHyOzRDe
t+5cHYflaEQKBn09JyJ7p3PBzBbGbh7fkCw23qV454+c6C1g5SLZ92TPrSgDGMMxvi+RPy8TTLuL
kqsImQb+j6j8BLZpXmEy5kvscjCJ0hho575f9nkTYXMGqHmJxbncZglfQggrG30ZlqUCHc4DAeV8
pMhLsq/BjHa7qEmYQtRIqF/eAjBZV/NCv09KKRRBxb0KNm4c9i9xqIyApU/f+LgsMZYzNS/1pYHa
/9k3SudhpK7+lB7ucD7jtC1bTk6K6Ppg4y95qqTLDBt7Zrp2NB7btbadPiM4Lu7BGI5oYRGvWgTW
S34CaNNENY6gMKqVEWUGnjPIjA3Ew41aVCN4GXnEzVPg71tL9R2YwEHFT21pRP2+88v0NUDGuUPG
3Z/ZGLA5TwLMpU0fjneDDvqXWc/Z3lFdm5O1pWWyS5XlzLQQLA5XusFCRXZWZr4RPdx8kzP3FsNf
RK2M0ZvHHr7SlyjFXfBddFiMS66k7kgLccWSGYZp0SDsgF+C3LTsax3J8jSGUbmlS5Zs8NJP6cfB
ZUiDfOKN4EmKCK4yiAEYNnEBoi/K6BS7KA/2qcEv1Fk8+jqLUy32NeJ7WBX3aa9ZOsTsvT5KReZJ
mZG0iPcfF5Vtdi+qmfo9YRgofQK0NkR7+uWJQDOMTLS8NS32ujGJrtbRR9tpVCrNeE/3coCLDM9i
Sk4FM5VtF+KA41Ho3cYdN6VZ8rYYkvTnvtUBSbfc57bfgmdGvPzsYwq5EMG4ww5MCtw8qnZdkApO
LFaSJmg9cy5qTkV0yCQ5b8ouDa4tispdbXDXZwvHtAfTsbIa9LYIwMhjGdp+Dxq9wI7P55ZF+po0
BrK7IXVe87FZggxa86qKiGhIkYuexo4rKuNA/dqBWyQ/Hhx+X/LxnYbgnFXh18F1W3bDe2NopGhR
w5kT25l/a7r/j73z2K0cWbf0E7FAEzQx6cHm9k5eKWlCSMpMes+ge/r+qDqushpV9wK3Bw305ACF
U1kpbROMf/1rfQtXldDpabU5KJuG84OWj6WIBq+JCa5iTa9KQejcUt4d5TDN2RgUJ9nXTUvJpiYS
TRdyAjPHz01Vrp2Bv7opywZdyGM7YhjDJxDJA4MqlXuSinMiLVQ7xtmNVXXlNhosdoctZTa033Gv
Ls3ylBmUmK+HOqJXNjdY/bq8OnEgYZE4LNC+Tl34Gq9d6hk/dLblIA/4jNj6bFzToIuviU0TSQ9q
jTOOmwR6dWdfk9DeUlBHUUKJwdW2Zk7EjqqjfnbKp3jkFZrZNRPsxXEmtHbwFe9wssr0ptmHPA0e
GVYXx0xRwCZS+V2rOHu0kNNjkHzp0x4qWS9LtbVYclAa0ceUQpj6hzRUR504gAdgpjceeyw2tNir
k6iUu5yas0vXxDcWRKoXOmXam2mMukuQzN9i3Rq+eenkrWFjo6/Mho2RCBdSwRb/poKwe5ulr25N
A0RsRT9Z/sG97+Invs/PTa+TdvXw6kRhTsQZLe1GTC1h3hICCYf7h2aXeCVdHnop5qWDFkfQUwpO
XqR++aznnkFiBMco6ZhhYh+33C0cQb/QzHtAD5FFqtgZ8Yd5ovD7KRvVPjdt0ewKsNGmEQGQ7r5g
0tMXWDphyKv5iCQAp0EMpgtljN2jV7kI/l9wajjD2PCzii5n9IEvgPUXzLrKzaeWfoLjUFswrKi2
B3rtqfpoLdxN9TuDM/idyDkNJiE1Hj5Zw/mHvye4r80B5AVRsgiGb9zn0XFI0L9GjIBB7x1FTzoJ
fDFbPIu6Cza0DlaJxv3ZTknkrbw+zX9UNA4QRQzxlmFvMAjcyqbldmPrQEtGzvXJc1NC7GzZulsW
tSHYbKGk8lsvTDZdFTViPdPH1eecPe2bh92j84kDPQyJNWbwEwAbL5drrCGVO/XHIkvSNcm9D+Ep
KBMJjSuTxa7G1qKt6fD94uDo72w70RYiCk3hnZuDfRXmtON7alqrMsFepzKPbocaJ9hYB+8ptUcb
dzDTjUmr3RqHpvFCUHS8Kp7R1NSEDR17wlSaDzhjvvJ1DT9DOJOKGix6FzKXYGGSadohHm3d27rY
/NCkHI5vyu0VeX8X2vYgZMZqjV94nyrgq75HxeHf8ZuWe+0fLqPEGZj9yTRAlGeP8MsNG49YKBCK
sj0pWM4bc+gvXahIaHoN94SOq+V1wqFD4nnmXpHKBqJsQwy1s9gSU2L4d4PaHxMHzE7Lz7NUA7go
FAy7vwy5LiEUvgP8PE1uoLiDEEo5UwcXimmm7nEJGNu/HjH+NBlKHaeTyd9kcB+Xv+IsWxKTOfVV
GfljLmFFoCDqF2QAiiL68tuVh7/++4w/zTTLX+hC7IKBalmW98vkVDRccASJBg4UQogrTolyHbeg
pdZJk79DdpO0tkTcB21vuP167MASM5xdZA7GliJpzQ/SzH4v57rfYSH+O+HE+j/9fBD+AIm6LkUN
vw7l1Ygn0YPDso/yXBxpQc1/llbNd2rohhZMAMyWcZMRxEzA3hvdFemZYZZ2lhvKQ00fgDL1uGVx
xCaBlxE7z6qNK0rQs0nZJ2HG8kwVX3NOHcTPjqx4hQ+ZtEYYcCpbI4PrRrh58GAJXbxbDkjWleR/
djSKuXcsxnkAB9OYPetxnLx9PRWLgsCOP1DIHf3NkGss78Uv3w4D/zgirePYxLl+caeFaggIu7bp
vnMS7tsa/ieIAfC4LPFSE7res5HtKTSLzK1NqtQPm+741x+XP83ZFO+y07D50ABAZfP3xwkYYvXg
VLER7yXz9s7WwvIEVOjvjoE/KRb8LQgVpoOT1sQquHxJ/kM4ULHqA6co470juDxT9Ql4rHLYG5uS
OcNJichMCcMDToH+5a9/QfPPrzFXFGvRf+QC8/11HAayKPomG6K9aIcw2GeilGcN68pbrrgaQ0Cw
pxup2fIZettzKqcaCoQ9EHfvbQyzZRHhRgpB8tPNoDwLwHrFdVJQI8f9W56Tsmi/18ES5V/SW+Hv
isv/16v/Tq/mScGj5C/06njxpZbdHxfXv/+pf/pS5W8UQrOVZnO9iHJIy//UqqX7pTqzt4Z+gli8
5DH/ubmWv0Gi5vOCpYXFHZ+bf2+urd/AoLLpNiA9/r7v/m+0hi5hjT9+/bHtg7c2yQKTXjLw7v9y
VNO9ISkhKKiI0LWSOg7fEERpRgO0ZtwZI/5GvFflarL6qtnizjCsjVN11o9xzIhD5nNcrGD0tJeR
24iklYFY3LdxzoSA45FZ6XpojY/QM8OnnGpIH16s/a0XorvUetjdgoTCKBSX5D6h8msuXDn+T1bH
o6x2WhKlxNSS4sSudd4j09xlTWd9aIMIppPe1qPHfcLszn0iRfFkpYFyz+1cz7qvgHOqxatiqe/J
PJE5M9vRD5zF+w/KZJ7aYU32ZlpbuDwRaSz1yqA0EFtQsAwvqRWTH+Ga7FbblPf2IQyy3AG7wzC/
qbIgfjLYuq3CiMI4vwHG5ByEQ1mlSzbgwaHL89C6XbQzx+R7VnPVj92Ycii9jmkr6U1zl5jx45Ra
6a1DwCPZ869YF2DyAf2poxXvu8LqqAfm8rDpDO19JD2yoggxHw5N62r+XEiLGlVTMol41ErNkVvb
m5kz/B6goX3ppT1ujE65xkFJWZenbsYSOuee+1AtELymm1gnIy9a2jppKztbyJ1t7VPUkLz0QxOx
ATaB2/Ds5DXg7K/VWBwdWWYgXli1g34Ehm9CjtNXKT2uJ7AgoedrYRVt3NiZ7+siFLG+C0JE4ZSG
kVWH12BldsN+AgdI26Q3wVITQZ1svSkI9gQvzRcKZidazdnXPcrMzfBBhNyI9pRpetlzjEuheApJ
gAHDUdw6R20zAP5q252pkkknQBLaVMNCmaa97h1sURPyzsFQsu1MbnJCFmZdietsBwNbwwCFDMED
f8Z870WBA2gBAlWalkPix/gpVoIFoh85knp41dE9QaO6Fa9a2xw22Rz0fjPCsys09zFluZvbJhTQ
5mJPHtXtA+6iuFzobbWv7BTjXx4cqcjdFk7aPtGtfjdyMcQ/yE/I5N+t0CBfIWMTD3Zjejr66UHP
kvZQN1FEyV2dnOtc0w+VLdJtF9TmUWpFt8JH3m5ajXk1Byl5FCqjCZ3wy0nLpvmg13w1TSczn+Rk
vhUdBEFaWGgvizqNgS/pt2Xhdh3oGQjVbTx8NGWTHZtYhKcaoBzQPqxcxKx2pQYKQVQKjFLF66PR
QJhr1FPUmtSYQpIIInz0w57rF7RGeAtBWbEUoltbiobeVfZww5qHenguFhZfG0/Vrk7mhy7WaJAA
ab/qTTuAoZgYt/z0ySkhHQ24cuyqA/kPCNaL/OHB7GJ8iIZ9TX83oz1OyHDuWPLWzIT2A1bc+9SL
z1gQUWmU7ifm/Bg73a7UW3kkP3wPDOlQzIBZPJ12koRXP3Qi36P9qK3rnTeNl8TURiK8dOg0VdZt
+mAGxRaIZwI48WqAXbQ28uwHTZ3EwYrBQa2OFObX4sLi3vBlBwun7mwOwdi7iAopiY3zuGIKIMLN
BHCnK6TjnOih78p+4LNVtUbB++HszDaHyhZJAklN9jm72NlqU5dHh+PyqBrKr8bASqi97zB4exas
Qzde0uD1XZ+09LXzS81lcR3B9rxny2mWqoCqIS9ptVNVmeI+NmvnWFZLR6CRNNuKECQSQPSia22P
cjr+jLocoKbbMn3GJEIdw5t8WwvkkduYtWk51u86a1gwOY48pIl7HzjNHTQjfcsxAQAu0QbXb1On
+8a5otYm8YZ+VVldck1MqCh1l3Y7nTdqq2OIuNLqG91b4ygvzajfz3QYAXXLX9sQrGYiFWJGvi1q
XCVjAlkZgs096BVOF8Yz9o7JNrEgh9hA8N4jEV9TK+LpUAc+CiSAk6R7zJD3tmY+Bw9DOlwqrW58
jITJk6slT3Yo6fLT+vd2li9OaB5AjQHWM1S1zTMcI4wf23ZJIzoJBsgEmEZSi6tphPVu8JrPAm/V
BqIPfqLOfKyw5/MBTpmN8yjrT3Y9UFRoWPdKVlQ0Rs+4fWaypTN0KkG9bFttUKPfQO+1viVsP13O
0krzbr3W2rWYo+5H3jr8EH1Y+xyj3lsahMZLZnuEtCyXr5oGJZTWBfgxPQCq9Mhqrtvafb24jxNv
VfcVjZOBBOyWTpm3Q2CZD1HZ7bsqOfZxkO66TKfDASgCTVQYy8o082eqomlWFhghAaOKT6Hxfq06
xqPrBJ7yLiL8uJrdpr5kaoE9Dj0AsMSOPiokIX8w1XmM6yXTnT0Zot8XQXmR/cyDNZEo4E330E/t
lTEi/+zHYo9b8wVyc7bp+X1QjcvUh0cRn/rJOgCmM7YkJ8EChyCNrqMtsn5lB+DI1BwZJzu2wy0N
nNOqVaH1ip+1urfgOxUrrSFcvvHoRvL73CpuQ61HaiibyPE7nmtVPFBJU+LopT2g2haqUmczLAI/
NvEXS6WTr7G0J9qil8fzAKDYkSvNs68DC+pnDRnyRg+rflyLKRMIAtOcqPsi0byDJHdwHHvrSYx6
9aE1vRbuCUeodGu7g4X3LDMGrGminPo9z1lz03fyM9f6WyNyEX/E0N23dnGLLUjz61S7y6dI3bCD
/rZAVFD6nfJIy9U3rxXZI0W2R3opuo3BrweWJ6vfOF7FfkAGek9mo9kMdtAcLHh1m6Tso51Dozcd
H1WKk0zwy7b96wKo3EC/0S5hP6TP7G5w7bOk+OkoO1wrAIYrO7Ky99JzpweEUIdUivdKm29F9Wfu
PrvuHK81MHxQcKOEZmeQe+OgtzvKQZHgLDZa+Gv5EvGGJSuLKrQtrB4OZFw0m5DU0CZPvldN+jHp
mnsvZdF/s9oevqWKrmx7aHlesIduQkbG9+JGkEmqGrGC85+dUHHKfaKoTZ3bIrwYtEXj50/xKLnV
RimJqz03KWlmX6DutNryyAU59Tdtlvuym8ZH8PZia8gYVpmc0/hcdN33OvU+OZ0z1pCOXKsmUE9x
YpycAtRfJZGyoSfHG5R9HhCxBJlnEtmNbJPECAw081pYVuwDLKvPBOPJXnbtdM5Zt+wJk460qtSf
kJkNEvFZbNxWVW88cEC248ZSFnlspxsiCIBF2G5FLlIeXq1WvNaEr06hM9lb8I7x8yJWT6iXmbfo
dZP1AFLB+Cgy2/kQMQ3l9dyFEo4DkrWRcWGgKG1rsilazUz6XID7o0sychUrxDrLvAkYVCy+t0Wj
wI3LbJ1z82BXEvdh5AM9zYfo1FDyR8NRHz5IjYuoceGi5dNl9tzI+YB69r0MHGdXV+68zruK7QtV
34cAcNtqHm1JVgFUWsNCJ6HpFyYyVANqwkjhqre+W+IPM3SXogJZYWfo982SLNHSch+JLyor+R9g
Sdne6vDCRk2CuKkPlJFb1yRKrKdYOM0uqxyc+VFenqi+JejhyodpjrZZXzf3TdSLnW58KOyIsKKD
cpPkwRMIOAokAcAGmrBY0lXVuqU33euT4Ng4U7Fx62w/E2T2czZP+BRNwy+1osLG0IN/G2uOk9he
CUBKABKRQ+Y0ehtkd6aNQG51j5c4l9UTmlC5wR0E5jPOT4PDUiIxvJy+Cq6GWUcam21ixTMxKw9l
Ke7lkIudE1qfWaGeymqybzQHjkTOnGJ29gTtuBB+U3XrilAsxEe7uWDq67fNrJnPGRwN3MI54eWu
zX04ojzqJk2QZqBkzKKBKwEYwFImKcszqC9QEtW4LVvudDGG+O8pWQ9jdIlhx3zKYU2twIDnLPO8
4Mk1sjPbFHFtBAteVRc/ufy29BO3GzqSS/Juqclb2t+MxPC2M8Hbp0Yk8Tpj/7pliS83AjI2l27P
Xk0klWGnc7hMWBC2Urfrq+MFH3rbhGuZjsh+QzreET1iDdmC7Zkyl1uPgTarV8m1GCd1RYL287Je
QhoNW2KhT1cWA0eN6jDWDSXJ7b7vyS26w5my1u8l80ZmaK8gN97DysG43KozYy5RlyTdDtl8COA9
bGZN22XRT82riRY7rQ77Kqn2ddrc1rF1AvfK8RjR/oxZVd9WFeNtbzbWzur6nVnaxgoX58mDusY9
QWeTS/jFjaAxxPP76KrPQIVQBVM+P6V1p7oLBd9PZT93K8ap8E2jUcBXIjt08Tz7oeWeyTK8eBW7
MCnLXcrDkQJrryKzgWNbK3SgyIJSvIHbmUbS0O/U3MIP9kKdFRYMzXDWbhWZHg/O+DjzSEgCfl2e
BPVK16poO3lee2j4BL+BUflhpeiylFtM9FubJJcGwUZ7Fdn5a0YHaLmJ8cdeeWThSh1LK+OCV7L7
NKOmuBs6E5KlNtbLqjndJbEWQlwwGz3yS/acr2i4MRbwnkWvXdVPg/KyQ99H/YFbdYp9Iyp2QhZi
S/1AeGLr72ybQj2CPwpJ58kbCX3+tog146cdt+o0R7FzBDzb7M1sSiHDBdPWHkTzKAr2Gl5jvjPD
JxeIeAz4oX6D2N9DWC7DM0AMyydnZV8Qx6H/z+O4s2DPrwFLltsebMC2IzewboBhB1ZR7HpIsOtw
JLiZL1pw3HakcBQx/MLSb1gheD5lN9bGjLLgxsHTQPZ/+vByJVe56b67YcYrxqX2Uqis2DfJdIAu
CUB06K/g85feg8jlWSzfWA/E6xqzIq2NuPyR+gquQc28xljOhVuySOS7Q5yX6x5T/1aYSYEyYLIB
GpNtVOrZgXvjwc2LhJqBHG81GtKG05wCzNwuSA/i80CrZpjy7uk9FTtGYRQXa0xe+1RKbtJCTy88
qnkKDUwLV2pZTxTMe6sqTcTaDFybDCyObKwoq9Iwa7b3rY5mmsX7NhWG31BHs0q7Vj91ad0d29L6
Wc/qMklWxctsYc7x1eB034xzmMPa4m0sSeYnMjU3RpYNvjZoxsoBJ7lOicqeBpHcxiZopbTML6Hj
PpeebHfcr2mZrfj4g4neFoa+Cwf0jqyj67iyo2mrqOXzNU+ZECu7H3NZ3Tlld5mqiXweiOc5tDao
DMxZpgV6m34Q9H2whwHgdsdqfT0aOZVtPdhHFI1v5rSyubRMx4Fvqk/ZI54M1XFG2kaz5gL40bvJ
R+zaB0/UtyOL4AMIGboF6/rEEf1cBX2xFWrcMGrxSTYm1+96UBZ8G/TrbChz5y3JVDnz0BWddWgq
454lOCWHajP3TurXdJFLBp25+FbT7Ewv6jB4W9Azj5yd9+YUTvxGEAlTZ2Dy8gaUeMbBTtOJ6VUr
hSKwNoJ4OEYeCQZbFB8Uwsi7JITJw212V7Mex/RlzU+eIW7dWXZ0lhrm2mr1bdfa7ko09PD4XJQ1
OkXdacWAkzzmJFg8o762s3lKPecdIA/UlPfOgGnceT+bnk2v7sWssw2id4T31nVS+EZSJWuWNz+r
rkkxfqdvEe2tm5p1ISAVzU9NyklpW0YrmcnMrYsCLSCisX7FqfWWlMltE3FA+61qHFLOuFJvcgUM
WeNOD/kxBAYz9AzlfT01/Es8ySvWriupV/WmaMeiWUeQyobaOVW5ccJD4zvJuKCJ0kxtUXHCI48s
e0VhglvzhJ5qhTlnbnaCfbfE5Q5dMwYKdOtxqnV0CBiNDcw2qtnv4ll3ukeNRWa7zYnWkj7W0qHx
LSNCagPozbcwr02FTwaQfW2uCl4jO6jQHKAy6WdFT/NHm45u2mFrIUfXqN83Ov/Tev3uR7k0JLZf
xvVPLhecc1H3u4/9X//Y/svXvhQr/uEfcCXF3XSnfjTT/Y9WZfzRzy9y0/Jv/lf/z39UNf6tEs+y
7q+VeHbOqon/YBrne8kf+rcQz/pXYl8Go2iyD/yHY5xkGekwKF6kQf6tv381vhvOootbkJmW/84/
vOJgI3BcmziuDQP8lPzvsSHwq/8qv1OjhOMcehX3EotF+B+3Uo3h4OkjmH4kMM8tE+eDQzes+Irl
Vo7oX/Uwd6+abZf3cTUV10UxX9Verht+IVWyMZakb9Kl1O425pje0NlCyImoL2oc8eBRxtYRHw90
8q/wsO2RGVuVgSRUHKTc86cladxnQ3nWv+LHJUFktvHprUueZpfrMtoFUCN29Jxyd4efHCyAGGc3
x1FzYDXgXFS7HLX4qTXfUhPCdT6Qh3bHcniDjz5R3QLugiI+hYFFW24ORRncl7Vg+0+p23hQAMzT
uXxHFvAI0tHxsEJehbUnCFsPS+w6DUbnZghGEh8GlEjdB0KrHxb7w57cnfY5kLr+6VaxvLGSwjtg
Pm1+hKMZ1H6UV8ZtHFUK75vV3ItWDEdi+TqrvjQBkQ/6/gfQBiZUm1QoaqPFHDWFzjXUi/DUVrP2
WTgsPFfYWswr4LPiMMX1Sy/H+j4ZTGeXRl7/FFVd9yBlRzo2Awz5IQJaUjgVUokCzJ3Twa2hkLLA
82C4OzDpYmExgXkfIluCezRNo3mvYcYp3xTDN8d0eKqoIvsg39bt5Rx3W0PE8eesq+wc682NNof2
MW266tgE83yqgqz3C5uWanf0WnPdMHfgH6OUu1mVZpi+MPUiqPEqKf5rudZuzdbKTpPhUltS5g6/
KMXCq9YI1NmIbY3MtR7t8IBkj2Uhom9pF1OUMxSVxRV+LEvKCuzEQAiwdZptQE/TF85nD8mahJqC
QtT6qtQtHL9GH2yjhVyVhYj0/tDCT8pmC5MhVQPDzxiBkKvjCEAOBHw776okIlLlEMISjAPnEG7e
2p4nbEeNl18qHLfgOS1jgrw/oEuhq/GcsqEKPWPgNeFUqlB81OMgKNvBg0NfMZMQbuB8P1e0NK25
9HEPA1h1nXNb3kFkiPwB9DgcOwb7qV87jX0lPNV/AvNKD3qDfDQkiPbrnt5wZvVoPIFJcejGkl3x
JMskeNFyuLxHlPkaXEPhGkTn9FatIn1Q9/0MQ3/TT6nx2sks4FJX1OrOACUBN183wX0OxnuK2MOV
deqm+3ZwM28vuJxTJOLJch+bU0slvTUKKEwRa2AVGNaz1evRqdYj8cGFXy9WhuBD67vNnO2rsPDe
Eld3L6lNA/eB3KF8BPFUot2xbGInhlaZrSswJ1sPmuW7HUbyCen/Q4OUsHZIueNkdaYfdtWw4moN
oywApgXFSxJyxfCzJuHJiibWvAJmoNyCvVV1oOe6WyNssXOjhVmeI3NkZu2aO6PF3r4ip9ZteArX
+J4asfGyasbYRVh77lWLZFTFa4ECjvWyq49pabhHW28Jd1sRsmaDsr0rleJEQwpxfao+9F2fiZjY
nWbvyliHeaHJLhCYKhr91Uwj/K6Cw7THljv5sgBiucOHmh3CyaqviGEqg2hqdfcUVgheWOBp3zBe
1hO3NpRuDrNAHYJwRHb2tKF6692pathE0ZeDAy3E26hP7Y1oG+2ztF3E/tZI+tuphsCfpDNmtlJL
JG5SSM9bzYvqN/xww486i4bXSRTGxWqpK9zgNPFAmtlTE/gysOqbaJJBuvbMKkegGIJDhFmZqim9
egjTtlp7qRwQepvYz4F8rZ3CPYpq6nBtFtmdjKg57cM4OCQpx2ZpiHo36vljWNhq1zYDbkhLGGgX
QPtI46dTwdKidza1Ps7fZ8xt+aY3nHpdWgrTfBn1JjZGL7mBppH16iQyCrM6FjXANL7RDsl8M7kC
2vuLN6Xo3Ag1ltF1L4pNcHITjCB1zCUXbCRDsKVhrLl38ky/dwzywxyLJImXTHEfDs/cU4v7GiPR
vTLawFzRvRU8D0se2fqKJgPj40a75JW9r+hyu6SYPcw2tzpO6FvCAPW2XdLOXZyKq8Rk5jNjI4F+
xaKNJSE95lN8VUtqmpmLALW1ZKkTqfPjOqlGy8EStW6X1DU+P0QnY8li10sqm/WceQFuSFS7WVLb
YslvJ0uSm7ucV6+iJd9tzdp0g5ta5btOq8vzRKr4KsuqemDj5B5CfvFPhHk8hlNj78aONPAY1PMb
jU4jXsma2uTQyCauixOSCnvbTd1RcZWi//RrFRvzCVSee6AdDglkSG6xgDQruzatmwASsOCQTYN7
WtaWrYXJUqUMS9g2YvFZKtqMZjfeLa/nY1MuEPdkbvYcF+4uqRu621M6xjamObBal3P0PehEvI9H
prNVU4/UQRAcnoCzudMd7IZhJycpD72h2ucmKPPb3rD7Pd8nZ2IpXDYIVC57BCwucJ/madLXLO8j
pllL1neDBagI9J0FkA0Y3SayY31P646gDYQ2wtmV46HlwYij0RyuhfQ+9TKWn0ZrmeXKbu36JUbS
e9OHID20pVbtCivSPBYZHDV8/CIe0gJmsG/puruN+yS9ZRMyvFUg3aDfG86rWcbejTkVfPOi5dAc
QErGu3kYMLM3xPfLh2KSL7FZhJzYkRdV2LlrZfh64VHPQiZHvkK7SR8Ab7T1rdO0cUupnKxZj5Cs
tf08IZt9Nh30HMRjo9CpNKOWrlr29bzypTlPDw31h6O0vGlrRfSQVdJx/QgmZuDT4AUO0WQH2tGb
ldMrokUvdmXZ8bvp8BX3JzPV7U0zsNlGlneWMeRiGOPYs+cMCS+oIx9Zk6ILaJuwaN7rYH7l2jt+
Y21bfCb9aD5LPAGPUJCqY13Hj3XhTpvcqvODW7eEiRVmU7cc751sfuUA/Cni6D3pnFdXDerDKqmg
YULEp9Ha6tWVWrJ3XC+7rY1sM4hcO/PmmIuhEp9u2tU/rdnuixWVMClzLGo81D0V43ikTO/Ogvg3
+Uj5SFNVw1Li0XNUs8lnk6YFesVA6eOIyrX/O3PRJf5sgBv+7H4djJhu/jUX/a//p6Ynd6G2/4WP
qSy69+IXF9PXn/nH8ETfMl33Fu1G5hKEw0b7r/kJ7+RvFDPrOmg7LJ9kvf49RUlGpQUlbjoQwwQU
y39NUUL8hq3RxgNrMvo4Dpbcf06Pt797Exk8f58m//HP/8kBFkus9z89jDpQEAe4Hp4AyFQEz35x
1C5oY8izE+QeVFouKdRR4eWMTNu3a/hne7dMrQK5KIyIV8RWdQlNPKYZA/H3NmB/Tj1fbla+p0c1
dYBzjVJUAif6BGyNe6SIqf8SeTWdS7Th7Fs8i/pctrP+PbHCUa4MlRLbBxjiTsslqLd2sUZCAIeF
ixOoln1/ZJXTDBcoxcUm6mAzAHBd1LrJSS8V4VHfUEG3Qq876wrwDFk2ClGNpJjNNQrHW89NnlM6
QrfqR33iJkeMwbF1JAxAFWIrvQAAAW0aCGPCieJL1pfDQWXK3WsN3Rx9mScIEHEx3vW1tjMpOqIj
TH4bCiiDkZZ1rD3CpW15Yrf5bbQ5DlhRsXedxnMkjZhsJwtGw0CgxGS4VmUGDG8F7tZmMipA6pvo
Z5QycTzOqOIOm4CVPitGLzO2jyQo2tuWpj/nNBDO/uQVmU4pTv+geZydaj50jWg1cXKbcEw3SWOs
cH86Y7WDshBlG3M0h0uZiCwW2aK4MpcD85u9vMdXD9mos/ZJPEb00GFCIODknmYEdnZVvsHt1Rw3
Q5SqhEe8DBv6PQ5GjlWgP2WDJFVGvzYjpZceQo8K52pdEUh47Qlb37ctGHKWO9r4nVt9lfxc4Nc/
p0A3B+tqglXLwZOwMdty4Ltlu6qYkl+qIWNBWeeyPw9hSrkHy2ZeqAbYAFsNlRxilG9r02TpHRdr
eqtibo8B1UQ3cGd7Lj8xqZgM6X89VWlIUNAwjh6EpU0Y6jTpUCi8o87tBqbgeN85SsTsszL6hmQD
zIBam/DoeVzLfWHxavtm4gV7vdDRDDNrsg+w0Zot52v7XppV9ml2tWFtZdo6KPW02q46j7qmVdgl
5GOKVhrH1mJBLKwwO1KWmRh7WHVvUSL6zp9LYd/C52AnVooqfAsboZ/IeeVbbHraDvYWNi/+ukvm
WBWFWcZ4V5SdsWx6uFUKAxZrXntEx1JTp6IFhwVCqdmyK0md4tAPOmMYWRouRF0mzo6XzEduYSid
iT6t4dO+8zPiHtOxDKgsvDoRosRaCeesu277QqFD8MadQG7LHFs1or3YpHVaHJXhVk9JO1/twrXv
lk/2TWC0+hpFAEtYbVzmhIGSh3bne2zbtlw0maGFVek/S0pyb0o7DV/CKp5PTS2Gc9ljcW8zJMkp
dsJdkvTpLojJomJaIAtHomtXOY18CIVmw/L1wNak7vMMia+wEgx3rNLPkAvtM/dDpu6kHb4BNINM
k6QjNJnYMl9ze8JIpODjhqsh0617xxRqYxSt9VMjW5pT7auibTon3YGE3ie4U4kjMSCapampliuI
5uKhsgagj1hHyk/hLa17iQj1Fdks+4NdI8RkjHT8NyrtkMHq9y2rQmNSfUYsBgtCSnLW9wiVbII+
GbdWEXr7EXjIaqhoIFopgsTbzg4pr3RVF58MGanHDgnJz3h9HtuxvuNjzXrenM5yQCWy00DuNXpu
CMtYtXv0Glh+TEuZ930EH3MrMy8mLV8W39G25DrTufqsqhz/Op1YAva1btCLldxToeMd8KWO65RP
94OhkTdeGcNk4umwAn/oULp1dIpptPG+udBSrknGpQQQmvVWZiF5TthM63EwKEiilcp+JY0g1xbh
vHv6bmKfcXL4xsqzIMyWlBczq1A6enf8BNKGA8e0up8hazQQTPW8Kf83e+fS3LiRtem/4pg9HEjc
sZgNbyIpiSVRKlbJG4Rs2bjfMgEkgF8/D1hVX7vkbrsdM6sJL9rRdpVEEkwkTp7zvs8LkJQQQ8v+
bCE1+zAL2lHDGMxAXNx6JwrUrhZjk1t8cKD5BKbKNSbNnBgu8rC3qm7N16Dp5cYZ+/qMIB/X7qQT
xKlZb6wc0cW/MUsx99VA6KfNicDYzCyt7cyWs04QisM9jhO9qcgxOwRwjld+MHj3sEljsh0Ne+fE
wvoYt2FzG2g3OdahbCjeGKd0LWSd7RQm06/phGDHRX+UrQk7TzbKnKCyJoLpcjS23kqIwTrMcpr6
tWO1v5Yl+jAx1iGnWKu+R7CVrQ27lXdzVevHgrw2wjvD+xaRX7pC2JbAvYGNcZ+Ygoxb+iU/FWqw
nuHfNPd+EyB81HBvV4aXhGcnHGkVBt14qMcodWhZOkD2ktT8AAIm/1Ri8/4UB5V8YNgWXZo8Sm97
6DmrBOzbRwG2n0ijOruZaL5vIxBMK9MjqXLj8GnrNcc6szsA1xlQtfn9R8cxTbA1sJg2RsowznMd
0qXNxISU5DNE8ulvHCtt0AEtcz3duvQOCX2WCyu1dmyuY6c/OyNTM3dA0oeEDX0rqrT5KFLh/WLx
+411HVUp4bKch7zMDD9Ns4uOzJl50AcVjb0VjLt056W5d+cD/XuOfAJgVoYrGQTFEY2KTaDHu76t
5U5Bgqr+Efn/eh1Q/NVowTYXd9B/Lo5Pvw6vb9/Xxl9+5FttLKiNiaCzsVV9hcd8my2IxQfyTdJv
UQz7tu+zP7ugawQV+beRgssfuV6AKYzyOVg4de+K3z8rhrHMvCuG6aIsL4OeH1uN5bvvjC5J54xD
JRv73o+Uf5m047JLCoPD/FyYmykBGsDkrz56ImwF490WBdaMMEx7QXHTW6q9cyOztz67AHpJsisk
vUZEbkiomxa5c8/NRQfSGT53eQlCPQaxnzSTBSRsCGC0NV3GZJFEXOzlehLn3lb1SzVEw4dZhjCL
McAvz/1Z+kjsCXzepYif9r7MmM/JHIO6T1frxiMQpl41CZS1dRzX7NA4GscHZ5rIbkjGQMf70BFz
vxnzDLZCT9b0Cn1A/tb6RksMuzuUzE/L8UMUsb+uWhT85qZsyolsWKR0/qGepENJJXoKTca4/Kmt
EMAdiWGdiAl22+kQY9XPNgRWjkCIeYP1rRPNECEQh5f2o4VW4zF0sph0qHz40BbExWfM2Tc6Kbmp
I1Uz8NDS35NdUbVrmBBzTG+lI/Q+6HN2Gkeic763c+sjdh4yxZuNhovRtftIuGl/U0YWqpCbAAZX
vPNlas7mZsxKWRH0TvrgyfbJiCXjCszWwVGihp7QxC2ax8xzgqrKt2lQGAUEMHjJyj4PeQVIjjMU
2mA3jYbxlLeDE0ZbKHoyXDU1CqkdLC7S0nubuQ4xtsjLI+qjydjxNBb4m13V2VT7lAZ+d6eA6sHw
bk2oAXtTaREBL0EasWkdNSwLx5/3BC+7884YM1z5DIN0MRw7Ejka8ySmMutsXA5KDRoKGJwOnCKf
Yw4y1vwC8Wuq5Fun265k8JrPcxE9Xu/i/9dT0v//ugE2u8+fb3j6h+OvUv06fTdN/fJjXzc9OFsh
x3rYLg5H7i/UzW8ILvdHOvw2fqIlaw51zb+2QMGhn71pcfphwGPP/NcWGID0WiA7/MmVxv+3tkD8
Vd9vgfQjXOynuO3gfPmE2r0zNVmtrLD+uHIfwokmGlbaoAjjWua34DnAnJiyHZ5il3DR2kyT/jCk
VfeYNMZQ3uTIAcjtlQOKVrxR6dqPeuyYvcxgN4ykS2ILSB9RzZroUyobQgHV0kzLFBSFSOwNY8no
ebQq97NXDa/kqa9jftXz0EbuU7fkLCkZPjOxQrpTNURn1F4RqRW9AyY+S6RYz35dISgLOIIibKOF
1pmfw5x2NFCC1DpXFXEZakmmvEboeA0/qD1qLYTU4wlXKioQQ4hzNFsGxhcj/E1ZEj1hU9v4aIdy
lod4YBtZOSORsfaAonjWJNLODjHB1wuVz5hapZ/8zPefrg0MoSYilgFUISF2wQ3qkrBeZ2V/mBEL
rfFO8YPK1QweLdiBUMHKsAw/DdncxutqyY7yy26+9xqiOFwrxMjFzAGQmKIvYeA1n0WgSYDOUFKo
tCMrM2UIsUq6UKK3TFNqf61I3wPPC6MdzInx0vcErDHnZmvAhS/uZKBC80a7orhMeYGia4h78Vle
E4fy0eS3FWUyfgiawvhtTnS4Hm0Cn0Amk4tCYuCpYTh/c31/anlXrGxCoCA9yYOF1oj8dg6Ra99j
ErEzJRFfTDkGJLlQ1IFPGFvGON22YpSVrPyOMNM4YICWrPouz/UdpPsk2UcFOcR7KJALjN710WfZ
s40EJuN5go+IYK7ZqQ+DdDoCIbJrHltsfW7wPnk70UykObNUZprCJWsBSfcxw4S/4dURMyvlpky+
cKlx2C0u0rCLp4Th3ee2SdQd8PzwOSPUdYfOT3obwIj2kaFQfBu1jHazCTdNEU7urdHwZQdehkyL
0UMK84IPmc3wQN3ZUtWNC4dvxUmHjgC+KG+xZ9AnrvR0EzgqvCkKy/5Ne/hE1pEsy3ol7HlcIh4Y
l+zCzOySU17U/K4Q1NXOq9ERW7QpBr7h1SBrH+oBU65zVIbTfTrrfE3KUrqZOzO6L70yxeoW6+BG
dKEADJTYF3yw+U0ZEFRLM3wRMo9dWgY3uTDVU1c7n92uQPHpmp94VE7wFkje5liNFJrs7ry4L+No
7tZKeN4uDYi1QTfSrHvA+UdqbQc9WR9IpIRF/aC8GXKHYcM8n6bywU0dcezjiq4fanMShjxnEZp3
WwsH9zFxWoIyclpEgMRd+yPNJXPllhPi7SVDb6WZ8a8cRWuHRIqURcU0Y1d1w7i16g5xsAnFY91r
ZSCvttU9gxNGcIGd3wIOdR84ZGMhSAYo1aavzB5WdQFvJDBCMo1D8sk2ejT9zwMD9/tIiPiXSWYZ
VXJ9IMfB28xNmJMKYHsahXCNQH/KbK9am/zM69yG3PQGqZjVPq7L9qlFS5UhvxDJtk/IG2JmWM0f
R3cyIf+0yWmwG3mczaa+GJ473VitD6PFnji2InRqiCCuwBg0q6Ho0BMmFfCLvkIxq9koxKovtLkZ
PG+61RFFFEnSZMvx+e0DBdaYHZqy9tXGm2N57CNMZsbkQVLNdZBjl6vIm16Zbd9DPodXtParRq5l
YSXPnk+XDA4trQdLltntgBRmWg9ygelkFm4I22vIxQqH8QZEebXWUwliwGxhy0wWspHWP9Ugv57J
217yhK1k3oV6JFrcr4qOOU4wS2o32nrX5OUaZMEjsxl2JeWR0XvdWdq8i34LxzI/EqCkNhadL8Ql
y13UeGxaI7PQi9QEIHkGshMm1OhzORrzhJG1V92QqSIX8I3lcDto68x8DfIGzZRxg4OVd1IM+Xyv
Tc3BNdFGWJ14bE8nNNH1RGQBGXLoRuZ7GQj39p9y6b87H165mn92PtQ/3P86pr/U78qlBcf57Yxo
LihyLMALQZNpx+9c4ABCwZczPHEolUL/mvH79cho+/wQtU0YWMuJ7rt6iVIKOjDIc4AemLYJLf0b
R0b3HYCBTCJe3iV+l9QAL3Sho3+HRmhprs86JkZAolucXh2au2pVOX5HyEeC35QGj5Y6m/Ypc8DS
ONRW0riE1bp+ta81Vl8GjtObtJmBrw2zcdcj8N/5doRs82srC38DhNmTc7uvuhgXLE+YQk/OkwES
OujjFeMNi35p4VcQms0Jm6+7peTPEgwAqdH5j0PdD/jOoTVgSn2yr2hET+NAfClsXaTE+jgEBawl
0uiqPKaINtZwd9AgEO5ABCXSeDcfkzvmqG0TPCWWPy9OX+R97FkCMS4UoaxqSvWsQEGKbQCKuzA/
pa3fzf1N1QyBBYfHLDHJQ6nI0amY7S8JeR87v22mB8IWKsQqk874UW8yZjCsBHDc/3MD/jc34MLr
YXD4n2/Ap7rvkh82r/k7EMPXH/x6C4bejw44Xs8NgCd8HUZ+PbFcp5uciTFdftWH/uvI4v4YOtxp
IBxQeoJx+J8TCzhhIqo5s3g29+E1Puxv3IEkZn9/YmFMCoSF2aqg62Ito8Lvb8HQJOwzilrjFobP
8MitCt2RcfuhLGYoTA0yKZN0orNdeGBiamfeimEKD0BaqbHwrYMT8MpbW7FQRdsFewQB+C+iDC12
RZ4g1WuVICmJz3Fj750cq0cEqHHtONVF9/mDtvBqIRzCZ7sQZhClYqZQDl35sqIz6eQmp36iJJ+6
ChkAtuJFnBWXJygt6pkKM1kBPHA2Uy+LN9PoV8T7fUTF/RvAtpZwrf5xCqfunNXeIkNH8oNzpi/P
aTb3OJOD9nbyqWqQVpc5oyM8hlkB53/iWHMoY6RJWTZ3R0dGIUL13l4zEJs9SkvTPEnPsCAeO0hQ
h3Gk/w/m004YEUDVn01pbs0G72Pjtu6dKYM9Veq5MbHfg9UU9wwCb6toLDfZGFJMBR0Q94SQsLYN
oh3QsHLNgqm3yAUlDaQcvapu13FuIzmvuvJ27rDk+67hH8uMaVuE7nTVOyAjRgvt2H6sbMH8WY3x
Ni/mp9at2g25v5dwohGvS9cjd9IfXipRI59iJroxJ7uOTlTu0PhJoaErs0Y0L8zboYrs+YmzWc7e
k+o6MH7Ji5EIGaLAe2Pe9Z7K5KqvGEmvTbd2sJTQ5+6Q4mXTubWrAF1USEmmAywgOCOohW9KS+Go
8V2kWGUFAT4VaOzHsurOBry0joGWUSYdPjdlD6AYUveOhClKGUHzbEvEMr6ybghLUuFI3ToZOMUb
Y2Ngeo/nm7qRs5TMbIvUSCiHa+Bc7opfpHwSLPEBz9URcF7nyZfailwCHUnOhG+p6tRAvCy7Wmb6
MaK9eFO1eFFjgqtmnLm7MErIgoRr18juHNK1A/uOgUiZT8ZwBcIzkSQqfm19gcUTZnNlx+dfUPI6
rSbA8u2VMi8W4DxnuPFRXyn005VIb13p9PkCqk/Fwqw3OGeFWzK2jEtypdpb80K47xbYPWcNuPdV
2L65xFvOm5qZybkqEoRk7CQtuQQ5oM3oC0M/m3AUIiHAoDRobyANaSHu920CS050EAKnBclfL3D+
dPbh9OsAZL+80vtRwiHjuTL9kTPYP7UJoH+cpfGHdoH/e0sMQDcQCOBdswF4A+b9bCryT+nObUlD
nffpEifgKVldkC4jVgDmhrPLuWYPwCzipLsEEiRLNAGAPVIKaPX5PDiX8ALaCd1MbA+RBt013SC7
Jh2IJfQgMVV3ph1YPbRLJIJPNkIiBvdDmA3xc3QNTrhmKLRLnMI/D8T/5oFoUYKgf/nPD8QTqfDJ
D+tXWRfpO1XPlx/91sRzf3SWJxiWP9cnnmYZFHx9JAboc6wFV2RC+0FOY/ME/laVej9y2wibZEyT
yHPL46e+DTLsH/mrApWQHbpfZEJ/45no/wEiDYrf4sHLBIPgTvKxl0HH74hd/jJ4RgyX7ccOOR4g
vjzxN7NCKwBkQgJYZdGbNWgcP8GAjEHKOXCshpPmzRyD1pbmMbajDVHm29qt45bwllpgyG8GcqlW
ZmKrtzJ1gzuSfJxDgzzhVLsFmGenx0A1WVn7gtHYpjko4OxqWIbsZQVNNDJ/grsQE8JLpQKAyOYc
yS00DjBvuhLBnUgsh5DMQZzohAElqKvY81Y91Pfmxip8MqZVbiw/YkcQD3NSVR6stiOYi8McxiZO
zyjgVDCeY/zUlzIV41liYTtEeUmYt92MvoQXXeX1sXZlHeAp89WbCkwB/KKEZSaSCqgumd8pNFhU
LKA27R4uCKDXVQOZBUq2Fcu9KWzxvBwMXn0L1GxdG/3eHhL7IwTc8aGyIbIq20TagtVJnGKr5fM3
ZJJeMq/gV6MhXLQtYQaEh9Af9ZbJlCtQObX1nDLSfbEjJsur0Zb8NWcU9S0hie7rFC84vD7mDbhC
82411vYH044ZBEcJsX29DZ2fHtPIp3ZyXjPIoVAXmclnBxYJK6/Xpn3yHBzWFVmbJzvHFhAMkVhJ
neLUj9LhYNchQkSwE9HKN5briZkSul05loa3YV3zX758oYUZ57j7YMVerH75hoepHx/4SpX6DDgT
AZRuFprxmGPF3JgKb+WjUVp8hBrzHmLVIeGfgSoKUteKnuuCX4D3SJIl/kFOOYaLzsOPF3RsiVq2
AcJufqIX5Ni7opxpXzH++C2J0KatzKEKL1Ohz92s3N1UJRA2gE3BbuLs/+gzrXFWWNGNNXwE67ly
WIBYlJdVW7LQcxz20W5qYn7TTJ5pvPqaub0sInCuwIQ9cAb0KAdWgyUV32xod769pf1nH8hK6J37
wvc7iBmxYvEZcPY30cBZDyhu0735oEuIP+wacUp0y02IZJcvmALORPkZxsu5LiOR9Fjh80zXeUgX
ZTuwRBEOcFve1chdnf2V4W5kqCfQN9i873TuAWSXmHzAeYDlgCVSsmIi0au3cVxMQNVs8N0NyzqZ
GAu+9MtXFNh4KEu3b14CofhlDPZJ7abBvEWYnpJjO4TbxhHNC1bV6HJdwqnhc31zCOP1crMvuoOX
yBvgXNs9l0SD5XwYY24FlKjM+hKyn6CnOuGFEwIXrqsb2143RcCC6X0T6jBCW1bAckvQ1ExvsN1w
8WB48GWbbBwcFtsX2Cly37oNmZNe74lnB0cIYQUm8ZKNgui7InAUcCSptaB36glFhxWkuNJdPax0
WvJxTLDnKbHilOBIy7kfTI4CKwOOK4I3eCXAERzxPFgdnxqgsbXCvmYfgIuHd7ouwruZSFoAlOnE
b6hhAAGqMAKJq90nwf4haweMMYZE7kbPaaYMLRp/77nS3MGhCu/cdjQ2NrodiRE85/PaIwFcuxk4
frIFksMdRrONNzTb7FilhXzpPKkRiWXWL5UTkHkbCdP5ygwOqhwwegngkzB7r3QOCNDxY3dsGaYZ
iecOzjhXEKbVuWGh45JK8vYlN6N2HxKHeIMHxnr2bdY8cFGsBUECz/5JgX109mPPFkmId3g35gty
3QiRrG8KmCnPkYlD9hjXlLtbuyqL5EgMFB5pE6Jz71g5hGfNt1SkkfOqUoutmVxP1hStYBb45M18
rVIBJDURjeNtr4R4bvtJPGfupNGjSagzK1KuWC9CdeG2rlilmhkReaSoyk5pHYrnshS8n6yECb0d
wmXlAFmoJ+SRkl9vxZF64ySX3qSJy+qGI/mMkDK8gJ0Q2a2DNGiPeg23w3XNOxzY8N93fGYgC8v6
731PnPp0CC80eYhOQAfPSwya4yCiT/of5HEq9jepCFSkg76sx3ACUN+0QXgx7Jkv8suWlimRlpsG
2D824iiQ/SELFDJ3xsVabhvKwQfH4+4qijzM6FZzee1i3F3vuHIInIuuulGsx9aVye66s9Z1Irwb
nQTtRRCoyZkzjqf8k0tMXLouHDJeVmLQAKuTzn0NUWZus560BpH01jqIqzdsV+FBNs3yMGjN5eEc
xezAITH0Jz27bGRkUHEHBxT0kImTpBIJUv9k2rP92KXeEDlACbGKwXOItVfP4W1ZqQ7grx+NsJdV
GhaPc0a8mJkyP1pD6ogvPEoh5HZ074/gEblr8n5kr+WexF3MFgNuX1vEvyF48t7qqrzUsZBHFA69
qTkAa5KSPVs+Ww6OxHB5EMGxKp5JUGvAHfXBA/W0GXHvDvZOtjTYWwFo1jXt+hazbQzaL04+pn7r
Fqupin5qOZwaVt0ydofBKjt/bfoZ98CqL0Vp6H3XTQeV9A00rFCW0QPmsHqNJ/EThrNd06h2ZzDO
e2g4HGYlCC9UKuanySsI/V35eACjA4LUkl0V6a5N7gr4aTQgJHfgRsKPOAMuU8wfoLs52RozZLkX
OAnIdHaIVjac3N7l17xln+RlnDka/EtCGjOnnIkcw6rBrT95gD32HERTuY4xbQPU9pMQyrIzfwjG
zj+qLOQxl44kBI5GQ6tfi490Q+p7A/HWh3SJi/aX4OhCOBQlSYAsNsjIlTab0eKw5fe3sFFISLNj
DJ7KcMdXQKvZx8kvPzoZgJe7olXOY5uDYjM6pYO1gyJlFwz2ALuboOskYLKidAjIhkW2bSFTbQJG
J1CnsnBvDu2wmUaCs0uOjQitHc6qiFuy+0Am2XTP9fLesi6odjNIXZ7jqbmNU/0xXIiTeYoZ14/0
T8QqkKOc+T8TJDudE3eqNgIuzc7OfQbMnSsflcllBU/obd0lDjzrrWcD5x7KRqXugzSZH8t5cte1
35e7GtzLTRQO/h3TO2cbt+q5DXu07/KaQq7Ktr7v5ogtCv7LGsBls42pG459KcWRDoCxd8NaHXKi
s+9qG3AmF61iQNYyqvCYT460QrYGvCTQDZ4Bsq/MH4i43PhUncaciw88BPD+OJAPEFB7hwKH3mMM
jsWu7Gpv0SK9CZYnhD1B7htjIHcuZ+IFBGi8KCSFmwz/B6Jb97FPwfNxDjbPOZPeu3oquo8ov427
6ZoMb4BRT+jzSO/n7podHyETOXZj1cIf6erPGeU75V2Py5n1beXP1hJDD4TLOJlYJImAEf4mDxyC
Y8DqZHVeom31/VcjLz+PxjK0EyCsmBVJtTOgTwI89TVS07nrb8woT9YuaReAztN4M7sFDyKs9Ieh
ct+aJCbevRN6LRqzWHYrcZgQJ79GEhjBBvHR+JmKeEt1LakEU7PaTNDct13reM8w6MWJnV+W27QW
zNhSy0dKgygfoty0UdYEiU8DEbtDqOqji7dJgujZSAiRbDeda57BeBUEhLuFxCfqgzjJzmkkOOCL
rFzk8rMa4jc2/3iXZFa7mUmeQDI+ADaKk4i2d02E503nJQYbk0y9fQCF/WLkiqTlyYssj0GoSDbg
LTiBJO2WLn59nyruixRp+AUMU3GYPczGwLLyHc7YmWmhyb9mPlpGRFUfdTwGLHHyNRzjiLeYwo+N
tMTZBeU2vovb8kTrT31aCIi3CHrvvbyCj0c18FT2FtNurTx6W5xdyBZt2wk2mtf05qHMmUIfjVbM
FuREOwt3zF76VpM1aFA5Af2x0S51IR27Zqg5hrhpHbxEbcGmTltUNxPb92SGmDnR4to3fpbVs7u2
CoCjpF1ghkXqgcPCfkFkzVN3wYx6QMkCGzGWjtwS/63kv+c1JdfGdMsuYPVYody6PTUo4nOqrUor
ChFvcHg2pW1TTEdTzON5srR4phYtSJnRlOWhQX32uxP/v7HELNiA30O9OTq7HOwtDtCWzzF6+fPf
HZ37JCKFvUuzfVTDZNmUNeqPT7Mz9+qzM81zC3EspBqpK7dg4A8pMb358zewIBLevwOmUyAunIWh
YFvvLDk68UQ9W128d8cQTVlUqTjd9KGIrJNg8BNTbEbNTWqnSQxWNporxjsqOsVVJ54Dsxcnp0Ya
//cvC9IkMAuU7Z4DeuH7y1LZfcTg24n3lbGEeYw8/bcLCz6kIiMFBfUGlU9fzhRHxhA3XzpW/9Gn
hJDzD9eEl/eW/1GCg3149/KTn/fVgAzQnQqOQhgGp4YnDjiHjC8kmQhpn20d2M858eoHsZTflVM4
TLKdtrE+ON7E+JeE6y5O9t1ygm5apnYE1bicYSqyTf/icv2bL9H1feH6QKhRr4r312sI49SwjaCA
6zggGQqnsVdwcfOGogmWfAtBvcQ4Mar2FRHndG47ehVtwlk+rUd5LtE9/sWyeiduZT3ha1r0h7bj
24LH8PeX0HDxy/bUDeiBkEOtPINgqI6W1EXR4gHcRgQSLQXLUm8O2X+HZkm+qzR42xsheSSvlWqW
MxhX9s/fmP3v3thiafO8gHnQIuL97o7zB7ORpWyTfeOhtKfU5OzVr0KNAnSECGyr6gk3U+Acppqy
dTMySc2Pg2MN594ZQoWXWIcXZOiclp1rXUxXOL0xUg5RsTNTvqcxnegiIlUFSzy9nioks4SWe0S3
JPflCH6JxuDbl0NpWurx3M9LF4Cm93hOohSiFZqs8WGp417TKmdtzQo1wwqAIiegP78c1h8UeMLz
kd55gr6B4xF/+P3lSITR0jX3jRs7cdkDrXqukmNAdD1rZuTds/GHd/BiB+OpsmaaJ2OZ8LamtJ+f
xtDjasU28IC1O18T6hz+LxeLf45YwGLwzRwpbQuT1EpD2kIYrwn+2tc404ke9GGobmNogPt5Knl1
1yLkmUzkaWCFcCB4u37Yf6Skf6mdZ1r5u3WxgH++An0WstD//l+nX/UPL6gq3ykjlh/61oMWPyJ4
twKgR8L/CuH5JiQNf/Qh8EBw97/4R1HMfxPTo5hf9ApYfnw60ay0/+lBO+b/DR+f+e53DzHi49hn
XDSuKFMDz3u3YYvBawfTjJHmBcbS0qpi94MNBOE0F/qvEjXfPxyW1+JYb3ItUK6L9zkcCErhywSi
Olz7G/Mw0aFCAHaZuAJ3bTuH2999Ff9FicDrOSaGA1ggDl6B9xpZdIIWphuT16MxwW3ESS9CG8+R
uhsd+8A42rO39hiIZziW1vOfv/j77YEXR6FL/4KMSB/e2LvtoTWocmvGUbiJ4LCWRUmrpBADvfil
QBqjObyQhPVXH/nfXGKXq8X5dQkc+cPjv1NYG3XglwdZivEhL5LujVEAG0SYyvEhNum+/fnH/MML
eoJFysuxBeIzeW/FyEwDfB2C331iRPWtj7oe/wUNojKwjZ/saPD+qsL4w3X1eTp6i8KaXmqIFfr7
bXdSAitHNA77vh5bjqdepCx0jEsjHsgze+MEUeIUEB188KHSnNvBrS5VQ7NneazPBK75yj8TEGD1
Kzm4PSDvRUUqxnD8zG79F6uAYuL9DeZjhrG49+lJoihfJOG/r1OrktowKzvOhZzanWc66250q+KC
yjquUSQCYhT6iFpxKiAPdK545h6czgZF7d4yE887Eo9DH3hq3NfYVjw8ifFlLYESYd7Acec0pgkJ
XoNp0Yz+MpMB31uCW3Z5CveW4rFoyJSxy2TNwa5xOZEZ0jfk9tribYxpPIvOGx+idBmfzJKO0s+0
DODSo2gahy3nQiu7lTZNO49dwtukJICF+6XB+wlKfEiemKRBSt5Cxih+5auJfBuSphIhfmWVjsAn
Bf7I8b5zwsF5HKtJ31VmQqkCZAnBNhJ8mhvLRiAxnRHlPqjxwdDYSMK8pYsLS4SOeGY1L7Ok7esN
0BfW4zDQFy/t4cEEnFauwxbk8Xo0syWLXbqvgTTHM0URhUo5RIxqkm48Gy2tUrcjYTSdU/eV+s6q
DjAxxhev7pBX4eKnwroWm70j+aRokhmGFYoXJA0+ulhZvrTG8Re+FkuvLJgHrtvSnO5DvrQ5aMOL
bmf39Vq1XeuZ1tauvSOsjuNTOC7noGvw5Je1mmQxB6fETnV/n+YjCrGMeOEVQ00go9PQqBulB0oH
g8Nncgz9KC0PeWu0Zbfy0PT0286xkk/Xwipo2E83eGXpjJbTMgKDkuG81sv8Lokbbv6lHgnpAl2a
omTaQIOPlYFEnsCEeKxv5bX1bjf1+ID8u9HIVy0uKXd38wKVkzlezHml3Q14mGKoscI+kCVKk1JD
jz6n2gnpXeJAoOjn+jtjB6mkD5xtkvv+JgyMRK1bKrrT9e+gBIJXOZkZ+8ac7A0+62PC3Gaj4zDc
9a1iAWN4R0Xa5brZK5VF0a1QlKCQT3UPU3MMQqYp2EwxECBz6+EE44U9da2ngFwGZW6NT8AITCyG
EQZL9AgYqxcMOj9QQas2D1p0Ppl3EN8o3JQisoHpQp/pTRsbU3RuGo6Oq4SJHiO/pO+iO2sOpxcv
hA89TEY7MAdTc/qgJ8PSeJDIVrxRFZ4whRpY02ADb2tQ/a1rM6fx4Q4u11k9N3aUcCKjoxBV4bQL
7WLdJjAZtN0CjA0y++QGdb9GDLKPOI3cdmALnr2yh0jcRBwHLGM6OW7urZWfiM/KpOdB69FbddMo
YCsn3VknLX6wDhvIT+h3QC8ktkKuTTLAeEu9OuydoI4R8pgwDVZmPZ9ogMdvrWLbRIfuH6s08U6N
WdE56GdnuhOMq/jCxyU3ayY/Cr3g3L2FacKATBkUpRsWd3h0IppVm9AZFMpx348uNg1oGiOG8xFc
KMHAsn2thE9mQmEyzGjB5Qz8RZs9R5oDS2rKCZhJBP+yYl+m+IUniGw8Ihtq7xnMTiDDMABSXfPi
IpO/LCx50izjoFxcqQy5kONHl+u88DoWI2CdJMEh169jHcSXzPWWAS2ds8wws0+MVbixroPByFQM
JXybEWETLr2dkMxLHqP1s+ciUkth0yo+RryjyRO4R7eYcbfOHLN+KqVhzIc5cfrgYJd0WZYmmWIk
LwWcGo/Z/88ATV1vKyv00mET3WmjiR8kYzF4DOGznyTtpejk61TSpWcJiguAUbJDe64TxDr2ebcR
6RHYkvVTb0S9XsPYMu+bUPtPQElyhKeDPrh2DzHf1i1BHYnwMfHVMiDw1qo+MDMa+93sWJcyCZpN
PSpUMSQ+6g0wphZQVuG4w6q0o+pU+YbzcyFs/n7DE0t+dBPyd38OA52iDmubqN7NBLAUQJvzngRS
Rvx3WOt6Ll0J/XOmef558gOQbk4VfIATbRK+w8jOFwDxoftE6qUeA2qRpkOSYC+5uLkY+FrbkKZS
CumJzcIpYnnC7jLh6MyCkzFOPBZKgM0bo/DU25eBXbRMXHNvZtGgkh/PKjaDBWu8LCWcCwgGk1qc
vsw0W89iT8/gOl2uA0SvI21Xab4ayMLhMjHvM96THwDUThvMjniiAEow1Sd3jOkB7ZLYytnv5SD3
UzKwDxJZhiKAxHg0Ejhu1llQ88oZDxN4iz4z3Mbm5T1Xt8XNNRSYUyszwmh2XmccCUxxlm3ST3rG
cP71OD+Rzpk8dLoKqlXfaOdO9z3uq6sWQHaGeqtsovlwnEhWhDW3CBoKno8qddmnS+wCcjO1+PMX
crBPxYAb1rv58rZE5dIaaJOMSiIyDB5fnKTr27ZgHHhVAnQDtW8JF2Ar5oLZNrYVjOQAGZhR3hPD
yeTNlGH9oskXYubkDrzrtGz4rHqYeckKb4F/pn1TKJ4WXkfW0apI4qXjrANz8P11PDresc8VQIi0
daenyKjdF5RcbKyTRNmgGznC+YYeQl+0F/GzRr5MJIBZeHcOQ1fFvuiLp6I2zGPTJ8ZvnWzDm6TX
hO7ynqlyrnNva9Qsi6BA4r1uQ5pstlyEGPES1biTvkMLIB5TOm6yJaYaLPIyy+6bgJFpycyweoqW
bzQDpfE69yUrrlB8jYZoOTV01v9h77y281TSdX1F9ACKouBw/1lZliU5nDDkRM5QhKtfT0nu0ba8
lrzneR/MqSFL+oGiwhfeYLCWO3RjEJIvAujDj461eNJjnAgt3/sitcb32p+RytimUxInwV2RB6HP
UQV0REBJjSntHpYcLXHnIQuIlvGcnQZJj5TaVmHXcp/aHnYPGHGlu2Ey2Ap/cY8l3Jdpo9zEPs+9
DixIOegtqMNlz3/QnCnYnBfZ2lzx+tu7GhfDsxzEBjX/MD23KEFudJ9w9CxBeYpd30HfEhX6Ypwk
z9H6u8qO6C+p8AIr3GjbQvuNA7Z0gZjvwbFjZ9etTole6dye1ZoORDwUzl3lscWgAjMAK4d9gnEk
EQmQwfyHlXqIiug6QoezLoEUtBiSsgInfAaqHxUypvg33YSgHs6Y1wQGY2vfhENj39CG1Dttl1u/
X0p63bLdExtHtGlG08+w8x2sHLytPO/GswfvanbH6h1vm3O5motzTr7y6JU5shCWQNyk9PdxWFyN
OZ00wVDd2ABHHhrLHz91tSuua11m9ZZGGgHkjGUzFOadr29F6dwR+VV7pAntH2iAyHPxwuEq0ftD
VK1SmLMFJytbvwNV5IV4I0v4ICUIgl052kVNoG3pZmtxAvebBWV9dpDEZod4xk2oAZb12LrWmS+W
trnqc+rY6HSw26S+KR6t2M6jrzKjtnG75FMGUY2we/d22mayjl+r54EBpKLGS2GBWp77Ou0HaJ2F
nHjNqQEDStCP6JKLUQUz8e3r/JH9cCH8IKllkPZ7JG6/Zz/AWYcxq4fm9FK0G6nF3rd05YoXvJTv
mdTleTt8+7qvuwNc1tjhIrxFZuqRKf5+XVLyAkGTuTnNWeFjx4pPW9nP9PAnIEMdxNJqufP9hL0Y
7Q6i3LevTt3m9egCESQrZoFzE68rpShEUj1x/PqEYQ0JyBp07j0NLcw8FMw4wMamqkc1lbTERN40
0P/dHvlvxe6vFTvfNGL+hh39k0wB6NT84X/IFNRvnqvcxqTSNWIWv5IpzKu1XWkqWYbq9O+q3bMe
HIUQjzVlU/5hWv5EjnrwLKjmw3WyXbpF9Eb+CZ/JU79PMQyWFWQNnwKWS5nQe2Zw/VpWoOzU9FiN
u5crwTSI9LSPlyHa1a69KZf+yiLX3jclUcJGBxK7d2Ct6yfwbr6zBQJ+6nVjXSLgMO6X1ioPMdED
0ohrf1XH1SnpxHiOrbHaeUXoX9RjZb1vKyTTgHlaF0MaGP2y0n+vQQlwlKETDPQzs45O09ab0hzz
PtpigC6weXYBUVZYMEUCPU7g5tw3EjYyhr+RXPnEzOfQSqH6tdG7aW1v5r7ema7IBjE659T2cHcD
wtytKvxzx4t2oAjDHcHFtxFo5W7Mmn5b6i7bdqJarqIuRk97QERC27CXoEO2RW/taYY6B3Bj61HW
2CdVsXtE9qL6EC462/eNIeEW3r6Yu5suX7w9u/nw1LkD6EVVAh5CJvgkSqInp0QAipHy6OIH4Wnp
x/QO0756VzrOCuzRhdldL0Y0qtEnNMZuuiW0ty0OWhxkqP/TNaXzYTcCTLkUIDKRzJrKcd5oVE7P
wU9cJQ45F0nGXWiXeOMiSh6WuJ17aEtEhYt4XVh3W9TKbBwebDonmbPFJOJRDhoSKDJie/Sbht2A
NtQOn+Z420nL55Qfv5Q9qk/zXJ43lZNeNERsW4FuXL2qg5XCVpbofu8QPcdGiQrXppX+KYzC82FB
ODzIXdzU1sh6XASQIFJtiZgT0lZixLPC9TBnQlVgOXPpO94jlbye9U6gd6iSols7OxIpbotO/2x7
u4qYeSMDAp/RR0QO9Nc+dLLPzdx4Fy1+H8CAcPmRot2NKPpiLhYf2aLVJmwBGhQQB/Ksva97/zGY
18vMndQmRvzrYFUAUSgLJkfVlE+rzD5n7eAdszrqyNGnam+HmXXeuuF3D5zlDlaH3DEn7mHGb/yJ
KRF08TuUruvDGEOnBa6AVWY8AFBy1q3XFzb8BXlGEcz5vHirs827/mK28i/r4s37mbRqn6VQB2UF
zHFd8RhBsQ4HoiprdypuvFOyImjmJcu8JX1pd7nTfbT6ocTocY52xNq4QNRLe3QC3mAtQu/go15w
iET20Ll+fEWtrDyI4Esc9vb5HKt2Kxvfui88BylgePjeThVpeldq/CirHjp2lifLEbH47t6uMIOh
LZHfrfQndn2/XsHQLw4o7k1k1ol/WIEq7OBtqX01I1o+uJaNPHmHpd+al3v6U8kWj08XtwmRbSCx
+2cOwBNcbgN9AmN9NkjtXgAmGHcWMNqHUQpGMcD6ygWQtPXjcMJirGw3sHZoTcrMfkDU3t4MluOz
ctv1MCSN2oYjqooIhlXvc+zvbiPwD+cOACa5oRuZgDi28mTvN3htzgM2tbjP5FCx+/zArY6XykKl
AvTOJd7XxREblmvgWl9SjQMmavlY87QKyRdKMTu1Mp4N2GOyrwL/G2H/mKMkQCGtlueNXqlD+sN7
3D7O6GL75wHSwhs4anc+pc09mOx6n8AuwQK18HceJa6N24ZfUaW7SwGhg+e9LUasS+0sdY7Qi76X
3rocig4tvUFdphO/36vqSFhvEEVVdVCx1W3JPZrdYmLFRIlg43jpU1sj3RYH4D5rdz4pUxwpctie
MGaGLYHWsnfTGhX8qmVKxX53tbjqMJbuU9iaTCOFRq3LXr6P3CTelircj1j82Cw15Nva77oHVKdW
NJxll4mjXSDBiCxifsgKV+/zBWjyMuRo9YRlcCKLv6kL97Pv95dZ7GGmKufHYOoVHV+sxYtF+Pgb
pNV9GOoPBWJHO0rt31H3RsssSoftFBf3rjNeKG/orpvAPU9rfMpkXRcgsf0N9bnbIqHcEokk2EZt
+6PrMHJLQ4wg5TrWR88bkYCUS7Zvp6G4BDuOh8ncBQjWobFXZHiuiuRzuFBMWbzlVBeVc7H62XjQ
7tIehqAAlRVwxWpd74F3prfYeOJlxyFEuWCGEYiYau7ExaEbpdzYpXxv8OuUHdv0Ymn7s7iD5qS1
sEh8cOGhoWLv0JfyPxX5/HGKxvGkFty4RhdAfFwkh9EdpuNczdYBoDdwqFKHN0NBlTpWWNl5nrlx
TDuhaG0Hqrw40t3V2I0hTZUe5jalHO57xZmTWB8w2cw2LeKcAolG9sJxPAv02rHXpN0eCRb/xP6b
nmMGNx1ji10OmX+5HbERIAd2UWhdhTzEAMQOyPqhEe41zjFW2YdJp/JstYL7ZegveirsGxCSP4TV
qPOiKiIDDoM31fjOQdYq2DteaZ8HDelBjR0fBcA6OqDRXu+mYFlF9YWqTDU8eGhZ4kgJRK4NIQaC
wvcaROjaoJ4eyYNKzDAzKrNZsWmZfWWATV8X4riqErDJLDIKPLIXpxYJa43gQYOoyIMYQXygDbcs
XY8xhuxrdu8cP8BnLl1leHXCQ54Cjt0L464Tz/y77IWNV/0k5yGeYLh6zzHjf8Prv4XXwK1oEf/f
4fVNkv4uE/DyBz/D6sD+lwQxZRMd0xZDZZk++X8IWYGjHKA4MNDBVP0aVjv/giLlgipyUH2Dvg8y
5d+ErOBf0KdsMBiC2oUyPeV/QMhyXnfDVRg6tBal6bnTtHvdXIwmK9ZJJeUZ+XAT7dxsze+SoonO
JU4HWzQ4UfEQ2XoggloPzjRH5wG6GZ84mOcHWdFp8fys/4DUav8hJqP+S6/1dVLL3bk2j88Nkq34
r5FBIYotkTOF3lmmvfpJJt58i4RjZaynaRq1abEcw8YmmmhqZJd+eYv/Sy8dQNvrpNZIT4N0IStS
gf9MmPs140C2DK7YmLb4RkQfyzYCkD+NaXiVhwh77PxGqkvXxsKAYfLVxeyFeMhDmPo8r9X6TY09
2OJmXcR5XKDEl/tjcRyKbsz3VOP8d4ooatnOYFfPoqkcLp1GNAdiZbxQ8fGkaV+yT9NaKG8Sd6EJ
pCgcI28AXHKD4rLajeMKaTWgONjCfPaJqTPf/YR8Ji65FNs34IDoTlP73sMpHO+Qa6mAFnsVLJNB
BPkhpgadYFKRgHZPPfuD1XUWjU91P86rYZGvLWew8psKu0gQdVZiIJhdLfRpAZ+0za1VbKBwjwg1
qEm36FkSfDRJheWoOy8fq8w0KSwUhy/llBH0dcvwIcCYDl8ZG6kYuKfJrDe8AACqIl8O+Kb6WBuh
fmR57tSj7em2dwb3/I5eRerssrhFGqK2fQCOyu52AfyB/TSKLj1oEA1IfbKUQBkEMbo8betT4oF6
cO+MdbKvBjWNZ2EQFtiSufCh53QkzHPEhK5v6jv2AbhEBO8XfjLhhPQhROzJMY1fZGcTmMSpO2GU
CU6XJgruoQ0GfCfiQNfCGhUs6yTlR5UtAQ4IfnWbV92MgUXrAnJFcJF4Cs+ETWzPzsHOsOvuBoR/
Flgsx9UN6EMlrj7kdnrAvUPvWKnhGfiZ8m6lH0qrrx6z8zULsl0gB/VEy7A5YeW+7sOiGU5Lip3O
YQCTSUE/gztNdYcobavJXo/IaTlo0wbzeRg4dKcyA6udEg6hQsnkuzfZ+sbB1VZu0kqV34F+GX/K
tRWkQ2mF9RoSzlgj61WKja/wo96x9t7T2aJlh03fSDU7i1AAfI/Nczo3m1ZVtd5GcATjbTZHlbMJ
miH/VmUg1YLN0GVH166nb/CDSmOyjT8PugNIcdhXUOW79EmnRYF5cwUo7Kbvu+h8HVeBtZLI9EfT
VAdchibt00q1c8QTe5w7VkVrDV+raMwKPDaHNtn6KEWl+wG3RWtfR8FyRZO4WpD6UIOzHzUY0fdw
8pflBGWesrkVVRS766or41030jb+DCMOyRIMFlAJo1lWQWyYcvuE8lnCUTBUl10ypc2uJTZ+6mvw
iAaEyFSf7foMIlp+hx662QwhrKCImVY3KCKoa3esW4wA3ZCrdebZlgTxOKyenAlSQh8ZsKDXfxhS
P/NQddfcPYnPemprhNXSemrA1ktaEtoFVxhKDfY+mVjI+x5mhkVrcx6/2BmRJK7GnbSvw2ii1Ne4
Tf0Ey4n0D6IN0kdmK6cKwDh5kBD2A2V5+hDWoMFUuOtj0Qsrrbf5JFZ0rucIW0XMmpCvWJ7kOIJ+
Pw+wTeVLTtOaIgbK7UTI6I2uk/5YxXOR9ijayeoJ0zBK4fh/9hd1t/rXbe9wx4C2a+swoSidbTyr
a45t4BY3kCJpSmMc6YJEcLIZ3kAMMLauWVgpYfpNJwvUqiHc1nIXQEk6m2s1YCujMQq+LEF24AvA
HTB3ywa6MDgsfe21HUaQBITRuKv6Tn0GID+hAJd2OHgVMbbAeEb5i72B7BB0VGPU9KlGbvo68Zew
3CGaVm+iwPbOYndGQmLq6y+9Mzygt+efaegf0uiWTe9GvxDFzsq9CAkPuFA4zQRpCTumpvLjySw6
OCiQXSVCR7iQWUt1mRDP37vwjnxCwVF+xVLDB8WJ1eChnpDKd2tr3RZ0SC49oBEXUaIT/AXXDlvg
lsxuhpMv98HcORcCkf+z0HVXBbM/QuKKc2blkcNl54W4EW/o4ygXyEnfo+hdu3huLoOqlmM1CTyy
AMJl3Y59HFXQWHoY2LDh96XoP/w3cPz/4fQjQfNm3Pj/iqc+f/oVRvnyFz8DR8cNiQFdkOWBEqaw
Tmz0EjgC2Ub3xkZlyoX6SgmNSunPcqxCQwrRG9uDJyCFdAw47WfcKPmR0fND9kYoz3aF90/iRhO2
/lLwN7fjUIf1AIuyCGwCWH7+CxkhUHop6f143xN7xUgB2nNE93uaXKulHjdwFD1mRYzLXb8ISDhU
R6X8OqMeUV06oLphRzWWx15orGLrHMWNyHTlyMmT+aGzsfpYth0p2QpbBUA/mBIYXa2JSAt088Uu
RSzRvSEOalTHydpY0wN9F/ocRTbGkCG9JUxdyhYjeiFHAU2hlZs5zWTYbYtpttCCqXTWN+l26cnF
rb90QxyDIf1Ps8kAA0OjtYDIF7LiBJavRoeCnVMP/Sq/N/2kQQmV5MIFKigor+ZXYSxDLjk7nLE/
aKilyz1ShSACtm4ydjxP5Uzx/PB2NOv+cUtKhaQaHhDbZ0zqq1siOJhL0JnxN1RSZH7VeGlsFCoB
HqXYhfgpFddSpYmDB3DSBIg5Z3OTq01mE1o/AaJY2hYvAMg+54UNrhVb+ihGqnktZl7FfhjWZH1M
Oj+y5j0whda/XuGS8Wtl6PWy3diwA1X4lxD9956epyD1MwfDMKDjhCx2CGT410mIycacWnlRfbcn
5ATfSxym6zv0E+v19u3Re9V74EKkAqarJp0AQO9rXO1SlG24IjfwDRaDa1TLiiinpufarPBZqMy7
4YCQRqTIl4U1bBsnVvouR3c++/H2nfyer5lHJiQmI6UHQjfkjzafIzBdDOfM/6b7oPOvJeKsA/KM
pYXUxjl0/ZV68z+7oiN8uCLMGoDMJIi+ydF+WemyzfDPsvzmKUwCMS6naAmy6dFZ1dBzuERIeK5/
ueLr0cZd3aS9JH2AxJEjeXXFru1FEDOaT42XjHz6MKf9ejumo6/vYjeM0UWMQj/muceF778X4KG7
m5loQJ69/eyvJxgbLMxqNN7ZUQG1vnZyNaRnKByx+JzYg7NcLLg1Ll+DSoW86rev9Pq9UuO3eVrw
e1xNAFb5fZRzT7ZQr6i3I/mk8iucDc17TVGt806I8qDT8Zc96vc+NRsKtBYkWDgPpBEdtM2j//Ja
ifzWOsC+7nMH+JZ12oHWYYk7xEO816hrUaPCNSVeknCrcpnEy19y+2cc8C+bpHJ9ASAJCLVSdBWl
0Vb89Q4WL04Kp1EV2kcIBFZ7pj26aH1bJWH27EW73mo84NiffHi5vPR1seNFHy05rKzB0odMk5zh
CGUGp8xkxRdUORfP39ZeKGrB5hRgcLrpc/S1+l0gBisA8uTkAwQcNaHDCTBsGQlKd0kEwCLZCJfj
ln6JGuPlK7Iy8wTdPseTnYgrT93hLOUUCpCFyi3NZXrdGzVSq4NzjvJs2ha8M79JPX2vetHx8Q0t
b25L9aZzTy28sDSq6TlJVnbIgsHGbJMNZQhR2M1Ko6hu9/HE+IOgprZ37uqZUvhFUqFhdv4PJxw9
XkpOFJ+Q9vlzao9V1CSWvS6f6qSlKXmKmyGa6l24gqjHJD0azInw9iV/r+Yw5ejgIktppH8IG5AA
+v2FI6QP/qgPpk9hjByS2FNL8fMrWs5uDqW3t7kD/P7AxyC35kSCF2FBIuAf376N14uaViMrzZHs
Mqw1aaK0X+ed5cSWqgslvhZji3fdDsKeeSvMhghE3NvXMo/06xyn/U1NzQlhnNAEJ577/VpuWhV5
k0r3G62mPvW+u9Dlk+SMdg8HKWh4c2YUKOEyId++8J8PyaFIN5+2PHvoH7u2QGOpC7O8/zrbVNHW
DYMfaCQCLOyH//KMr2qI5kwKacejWy1djkhqnb8/ZFbXTk5iWn7rgVaW6gSqvnoo3IGgazugpBI3
N3O4RnZ5Wadd5dt7HFXy9THrVcPqBFCJuSgtJHSi3yG6h2jqNtGVW1zmOu6C5YR6uscEfXt8/ngx
VPaMNGTA27EdBJJ/v2d0pwISO7v6WmFvzV10VphnPzTGCPJjjXYCu0dU6vqvk8/588U8rwB2XE5T
F23I3y8cWY49N7Spv7BVOS54XIUxRL+FR5KgxeeIwu2LE+d+rp6WpAAss2u7rmODKK3Z1fdpuU5s
Ggn94OELxHRDksZEFf8aIPA4RP1llILX5xI3CP3ELBMka1HsevVuZQxUsRy7GiGF1GULyxBGX28B
Ypjd7eeGHPYgM64tEaWsph6kHNFtRcuPUyXMPXZSJmCZ/fBfNkEEWfKVro+DjsOPl4jSixrCJTmP
sf+xp7LAZkoDJWemojVtEBFVN/jkFagvat5IgtILMafVJwkXdJe5CN5FSTPMnxBRICfatPMaMRbo
3wmONBRhfLZb1wOJOW1A1KXgVfGzK7/704iZD+XTiPiC5R/KjxUsyvWxW2lRTRunycIK3j1e6x+R
GGqyao8zVrE+roNQ+l53LRFJn/Ev0yapMnOeJIlf887cZEZOCZRxknJAZAgpstCjgM/AqZ0iYBLj
0l75FRKKEyT+duM7KQ1BipGqL/2j1HMyvBsmVXL6Le2cEVP2HVDdZZ/FIZe20snEIMCvzdWseGn8
a4FCU/upDVKpT5GnWywDgSUvx8np5+oiaa1lPB/ncWYuzUFkdr4UGbTlIgAuaU6ely0fnUyX1dYE
rYnvag9Dg/z08wFkNiQ8KvVXc0rC57cYUGlXTD8kMc0mVpTKtso9zT6fL5A2sQShOp9nkCReBqFt
Wog4Io1kmmyZcvU0b0SySsZgFOnCpWcOpuycIh3PBBXajKqH7D4jJ3HT4hemaeA4rKilc7Q6Ceoj
5V5Yxs9vaSC4UVRcVMvjsdGb6VID10G2NK8rJk2Gy1h5hwQMXiaHjECM6dJITFYr2CNhyKyJXaz8
QIvQD+GvgOFG6jDEQx6Ic8uDxvC1LWfNGNazzrg+SAKKq++DwvYZk1WNQTFhZVZpMHaUmUwymjmz
OcwQX6AtuZFZCH3kqoUqVuHqbHXmvStXswvswdNrHgYFTTN/OwgSfBcHoiUWCHtCjmxX45fGUhgz
OJQckDGMDhJLpOa5pYWn5x+nEehzRhEogcO29ZViCS5BmzNTxIqU9UkjQs3tYQAYmEQ00vA1rnsg
WPJjOnp8sw1x5ea2Mo8KPHQNTQj0AwUYOCFg+5SZcwU5LXR3eIWMT2z7ZoqaWoG+bwLEQ+5bwB0s
YJUN7A3kwiZk86aUdb50y2o2jyQns8xa0Zkl7YXmQzvbc3gTEtUbvgyNI4ik0txlFJJaNT3iP7Pd
Z+UVXuEmgmgppXJ/OB3RO8YCgkYxHuV5uDryNAeFnBFnsu9D6Mqh3tFSU2ZnSoqEKqhvWweJgFUj
DkOOzCDGxokBd8cwbtZbuSyzCcP6ANWBfVhOeNcQKEy1D8pd6pyKoT0UiJCAkxDpTe0k+PNtKD6Y
N4wLAH52B5e1jI9P2ttGznru2qHut3PR99Z0kWPjxD1GFiC2r60XpLV8qnrHhLBVlGFr8j6k4eRV
17jahkZ1CMGwqdizEbPd7AcRZwuytc1Yh+FmJLynlYKyx4ArhchGGQPwydlmMTudpEVcy2a7mMov
zksryvkdNhlJfInt5OgoqKFhbyZPmpktRQ3TQgCW02/nO4rLPXMoEintoIt6rVd+1rp67Jxr2gJs
lcTrjNIO3V0HKtxsW87YXvcT3RsiXISKeEsVYhacBfVSTnxWiFsbgwTGJmTm2mkTDfpgD83Eb1KT
wSSBVgEORRdBbutyfhcOmUmFYJxQhweGN/uM35BY7A6aUWQtOO7QM6F0i1JNjfDN2uJ9gSciMz0o
ejgTF8lsYSS59Ryk9poD2yXHkQbGzilfRrJh5QVeYQ5ZnIxw6t7MPtIiFodyt7A/LEFiedimLx0a
CWxRcHmadgCktA/qDotsPMFNiGVbWCB/LQOEua5+FlbY9c3gTHUr6vCYYwHbQv1PMjRszsZsXTuw
K6iP7Fp8XqO9Z49R+z5CQGa5SGsO/2Wvl0lxxyqbqNHjfJkoFjaWF9QHTgE6Aozgz2ldppP52eLV
KEZv13Q2lQC/tsx23yP3sBr4PvKQe6G6EKgZkWiMJjBsDOTYt14Q0XjCXtdRzbWbsu3uesREBrDl
q7P4n/H3Krr3djkX91ScQ/qLHVSDFjPURudYf+ix+YocHlrXHewy7yriTgXoSUwwP+P+7q+HnOZQ
8c3LihUNidovu6cJ44TpZg0t4GYTtez6ohES/0mMcoDNNduW3LcfD9MkqeejwhDNNbKV2INeioJj
dR8FAy3RlnfUscnPQbtmnMKadiWsB0zQCenXbloAXkNJcbHD6qxl+BSCzfHe+8VA/glCw8vpnuAa
voDuh2OUOBHzNIqHsyHhJCNzA9e8rrswhQIFQs2lzXAxszjGDTw9XBtspznoUMVih7n1vN7HmZvU
HHy+0b7CVBHQoDe4znYBJFAvG6oWABOt2lVo1UNmprmE9NBJuWLYtbU9rRdRWNn20ZkQHD1EzeyA
rhrAp6TbJBLSum3yuvQe6C1jXXa0G4X68T6s7Xm+x4VMDFfA7CrrzrO8fn0EtIn/iOx8v3tYlY6r
elMMNPKaY4B95jrTQQF3sgvntTAepwPCjXjABhi9hHktMEhX9G/a4ItTZkH1LaGXZHw5/WFpv9MA
Ebh1jKqp1cbFZW2wj0NUtTIAVGlLWrlRaQFLCx1l5QiA+5Aqi+R7ElRioK9do0nk1jtHDsvq730x
CCu+7lweJkOz9Dn6tpci8p27KUbnBpMVUDIcS00pykY+TItsGm/XRFMXIVYJm58YBWUKSTQW2RML
ppsXciNseDokXI+dmLU5VkI2EhZ3G5jwseMAZzkknm92OGxlTISZwoN0okMG6iqG9iWwOA4uaP1Z
hKQyaTVHj0zKjFNmqHBuWY8L4ppDdBhlbeIUH6wVe4rKHMPNXTxdFuER2bvU/yhpwHMrTmOpPAS+
NFA8bcaW8tqBBg2RfZBTZHOPniuJgmFHmSg6XKaGvSwLkPmbjM2oSdEFQDd7r53KX8Up9CBBo2kH
/po9BbEsU1IgLgkooEtZdmZDLAuXMxoNGo/QZFpokzaHplLm5ATzTGFj28WJ4tr0mYAwv9cUo/hZ
HYUzH2aDf2It9bI2pRgsns0+mXuUMgrciJ2QO6KW0DvdU9iFJl4NIwi8jy4tWP/LNLVVjWpUpqrL
uM40x+LQNCaWqhplQpYkHMwYDXXlD86PEc8J4M7IY2njnulUFEI3qonwXN2EdicZfvZwAAh7mrzU
r/2+NKfUzxMMLjPjiHqTKcH64WTu3hGRxUA2tCnDGogixLofCKwzsGwzmbmDsbdQtTv9eyTWliUE
JU2Yapiq6M3f1yVEHw8Ua7XgpUxAZKZiigk6OUs5R/Jj0TnczMtr5MB0nEfSv3G4D9oIXZSDyCqH
dzT2GvLudRUj8JncrlNmR+EnnSuZ5acEhZlyOvMIR/X9akpnKPavjammAw/U1Lmgp5qgwh7g7k2o
4SwmkQ/8lslS0oBwZkhYdqeGnZe7RCmxG5kCjka3vZMnG/VXHdyuSG3W6aUfKZv7WVZ6wP1eCDSv
WspcBJkAhD2zRHCUMhV88Lz8QgT2hkANgU/Cw9Z5rllFwGLcY+sq1C4ND9GcronWMYfmWE+mNiZE
QxSIWqKJNwfcnhd4Xpkpl9mMQPYjWlXFN/y7+W2ikm69RTZYcVw6+ONyhiWJMqEhwBlT8XVEY+72
ZXnkIAm52XGqeakd4mpDeSlmoePPGhdJvM2lo3LFqm6ZC8U2XYgJkGPqPDN3i8oNqyuECGM97OKi
D5zxnA8oBUEtcHbeLdzSkmtVa8cj2I1OTbGCOnm2C3VtitCYqHVPuhtTUVJdHBv4AOSWnrj0JmfI
q00ETiH7UdquSQIzgEJ8DCr7vJDeCwkvSTx5z8Mi1+VCTC75E0KOy6yPsyva/EknDgTCbfQS+cD1
1MQafR1ASjymc5gTGPzMiIO1AjVymPESJ/uq4lbwXUzOAmDSsqz5q9Bju97aFpInW5E0CemITrq4
t06B34jx3l8LqLRba0Ix7RbBNpN0o91iorBudkySr8LOBPIxZnP6PuojAxgfSjpUNThTawX23SE4
QYwSynp9ZNTNjrs6LeneWasa9NJM/sB08iWXp1cRrWarbNiT/VOjJHX7faVmpv7JCZyEVCUPiKNe
ll6lCxNaFVYZAkgxjM8ekTytTVUwr+AdiI0ViYWFLpQdTNWN7c0ICDIgoEQSdnxoIf4WwJRZ4mTL
cXPl+7lH8Iq1C5J/STWP72CVrP1ZgLxBcQp6l5yCg83yiA/EPGi2Tr/Iaz4mBNHLXpW1lYlE3cpl
F99OL1kjUr7wO87aTKPSd0XAP1IepnLlFvsw1iYLfEksimg1N12v87TE6G37C1y4IQDnee7pwFS5
SZJsZv+UVBWvNKUgz62P1cxJCPR+jIZhj1e1l1+phuIIv7guzCj8tM2GNfAarWQ752CmKpS0aJzQ
6kxElT+JejYZ+vKyc4ToezGG4J7+Xuf9X2pG6Mij9UeHmrbJ6wJrAPl8ipB8/TJHg8kzdWKhfbyz
vKUtwk2PYBSv9O1C1euqGmWqgPTUM+U8lIde11mXpqoCe/CHL9KfTDv6ZWoUgWUqu//0UoAuiXEN
XtKh1/6qOwXAvFk11YkvqReZ/akGOagJCtms2bvevtZzNfDX+rFD6Vg5QprSuf9nm723HcDDRS6+
zKJETvxiTErUlbaSZgXLMEHzhrNw9Ws2jbHyZE8RRRfgRLbN4JJ3U4UwrdqQlNfsPS87889mbtVh
oUSIBFqJM0H57cR3b9/+H2+FBo9NYAsLjHTcfd1jmruoxPJMySdo/jP3wQFl0kIOV1Koty/1es4J
gfIRFwJIy/+C5/b3L+2sym+riQZN8inHvhG/qLIbygc3n9zu0u2H67cv9vq54LRJOFkBIkAB5X3p
/l7DBTAYp0nT959122Tro8yU2SizrDEb0duXeiW6Zj49UNg1oIpFoVoI+1UBNsb+rygq7T6gLQHn
PyLbH+JDTNWBwDDNJgYTuY+15Isiv+G0myXCMsQ2Es5AQxWEjIUIwfTvmwlRZ8LuFWzvvZ3GHOiI
7VOBSOosMVngbJmoORgAYyXoY/mmqpKXFBPvteUIHs7KJa8ujrGEp1eoS9OE5fzE1eHMsmiOFoeq
tmPvBXv+f4osvhpvxgAnWWGz6DwFVPr1GEgZD2Hpj/MDJHUzkWGSm3VtIce3Pr493sYF49eOjXmn
dCRhCaMmRRnsdZNqqtFVbhwvug+8+vlawBz961zjAkhYSP+W+P6l914A0mEUKrgPBNQ/v+v0aAJq
qNQMrvSUSf8JnRo2drfsIwJwK88w+Lns6b/hKJo2uM8fFzESX+zzKiKaTFc6lfrws05OcdXUXK0i
c4k/1sBe+ZmuS/PCIX5xFeu5maReInntUDAYdpZMzJtEmCbmj5Wmm1vvBjSRTCDxUnGmzcbczSgR
clBGEUmB2CxOOZExvD2kwe+vD5s7j8YXjnaoWEthy9evr+UJdAC6/GuhhfqYdZV0Dy7dhJOfB41H
SSwZDrE3hxdLkOI13XhRdULvt3jUMZZXmyrAnzXsYxhP1hIYleihfYgI9/rbYu51sk0C7Z5SdKZL
KtNfdeP1zcbvYMBvKX36N1qi05WglH5FmznBoLxMdL6zsF78AEes0edweDK5aYoQwh5Jdv5orRYe
V0OBssq2D7tbj1ZzfvAKC//1pdO7oVnaPS2k4jH5H/bOZDluJNu2v3LtzZGGxtEN3iQC0TLYBDuJ
msAoUQIcfQ8Hvv4thDLrpqgsyeqNy8osrUqVVDDQuB8/Z++1GXkdSaCiqZYskA8mwyMd787IPjFk
tK8mFSGw7IF1GQHpmu6jyd74WgHrIMkLoDMV/0LWMJOigAFh9c/SsmJ0ULomSBPnmPtCxAeQJK1q
HhzRtmgdwn6fqD7Z0lWbqnVBe1Wt1ehLRKAiH3C0lJsOTj3nmzhJPvQQ8Ggy4SKFsNCUj3PSc4IU
hhZzONbEWnf0s+gm/bOJOeYT+VPiCVUihCZF9ljqtsTQAnD8Hjz5b9/nHxdrHgimMCxmMPgYgTH9
f7emlZyW3NpeIPCuDvMK4E26cbKyI2e40Z2n3zx+P7zQ3z8MLwWCLNNHmGG9W6xhkKDXaPziDZV/
jkZI6Y9GQTtilefp9SCsnnIpKvMzHXU3/Y3I4qcn//I10erQ4WQRfz9l7O3Wx5jQ5G91UVDnWbhV
1Ta3DIRvv/6Sl7/pfwuFy7dcuH+IOXCS4Jh8d0mVCf5pYLT8Zowl74xlsl2sMJ4ZMlBx5t4XJr4r
iUy0WumZ7VeBNVRYB3FGOYHKOmRfiPWc28Zp/GOh1e4T+22L+KHPuuc8p8w0uyKvVmZniLM+JMW3
vAdhWNDNOOM7Mz/4CWUdMHEDqwK41lsr93mONTd3OOyktK6xcXAObfzpLSlxmnKybLZGZOuvuuqs
9cz9+43A4Z0Ij0uylAFoG7guxACa70sCQ3NbJbBsvYl+ufixtOKdRYDZXs0KLpOfvViar4KeiBBM
WiAw9qJA7x38+s7Yy5X/4c64i1hzGZ8SXc42/m7gi7Egp9sWu29RT5+N02eTrpRnu37Q0lTsgkHk
OB7zDsC31Kqc5miZ70uOeddD5ZCgl7mRdjujs95b88Q5k8i8Tzk6dBIDUu2aEDD3NFmIeq3ceqRl
kN2WGjdt5dBHntZzp+hSJiXmO7fy3Xu0IEO5HYX8NjmJvLFcIk5SGit7GZXVbU7CcheUYdt/nrK4
f9KBrJ61wmODcJQxbi2zG/sVlguANZmPcySudb5ArAx/BSmFjpmb1GT7uuyJD8LWvJOMJ/HBoAkU
rujREQ/w64u7XLv31xYiNtWxg0TNXXAGf5dy9HRQuO9u+FYDYbnRait5rqQ1wcavC/3GGBEI/eYT
jR+FrzxVLlIOVLeM7xcc13vKpQF0sMnZOr8mVSKOnDK1nCT5SbviXJ9s6dt1rPR21LxVlp49y0h1
Jyl9/awNvrX9zbf/+dGi1GT5ND2A4I7xnvnRkDiIT7AovkbEDmbMosrwE3L7eAjqfLJXtW6mHAjy
hdUEZjGegiR27H28ULs5Vvg+sRkkAgZN6bgfJZ7NpVNCx6nQ2vg6dWS7ry1L3TjYIg6R7UYE27uw
4FYtaYcEb1R6DlDS8ErQM7Nd7TQuyzZJO+3adwiSW1H5ayenjae7ScGpDBJbVttoZPdeA8ZPTzlT
ESpKKx8w+9YZgYXDmDDyYEbwbA/0OKhF2ofOVMUhzjOrWTUu02WeRLqra4dD8p3ly4IJBQIUxQCA
NmxHilWEt9ytrseKFPVVKSsHXa1nlsaBWS5WWh2+04euKeXHvhi7bwI8OCejIQl/d078ef3hSfHR
mKD0wK/z0zHYMhkcpGpMv8Jm0bH0j37ymaHoRJOdW4ZQyn2b2z48OIX2GTDDCO3AGYi7/PVD8k8P
7AJrx0uIchVw87vzKsKCNm9nN/uKVWfqg8sNceY+zk4yc7qtPg/+Y90U/XZy4nBTEXbyEnvNUPGc
zMbjb36Zf3hhMS7SimHpQJr0XrE75/04lCpNvkau7jzUjtHem5mGTZ0+yBX7Yn/TZ3V3rMCaHkg4
M667wmUju7C/JJY5BMnFOJxAT1nfUM7XcA9rmT785rf88QywvOMO8jDi7kw00xwq312yIQ+n3K9F
/5UmUR09UVnYUDdMMa36Vh9uTICctGDb2fHIErHLb/Gsu+kS0FWNO8st22cbp9lJd8f0yWywc697
doFtk8AhAOUKJUDUTEe+3+j/GnQfpwru9OtbLotAAmuQX7q/uyYoIX3rbzf4J2L1bZq9EjL3g9Xi
zx/6i30j/iDjEF8W1QKvCe/sX14L1FhLzLeDCOpyhOE8/i+zhbVkeS8saQyiJiXuXwZd6w+eHhvj
Ih+y/Nx/ZNBFbvzDHkcBSQeI/WYR75sGTYd3D2MD5KJQjlEfRacpSvds28VDt7VIpzjb+C3Lg+1H
GmoJkrfJ2G6cXsMLYSdkb19AgAqjFVE/ee7LcKf1mtU89jTirjzwmMld5xTNJ4Bm7os9O8UxBgxw
1XFADPwFnEf+msyPJtagrcO4ns5rUpwSFDzEJMZVibeur+ZdPuGzH+cBvQtDwm0+jA2DDZB83t7T
Y2IFunpyPg6j6j36lLZL1IyMoZmUZJFbBHgXa2QYHv6/Tos/EjfcUv80ZRptqxZCy4lMlJiWB1pQ
XaxxU8lYrfKR1I7xJmN657lbr87mCqlEy6QwVri9qECmRIR7DkdWA+yurNEIHQvC0hng1CZVgx3A
jc3DG8+cYUwCm+F61stwvyddJLR9HdbOwLwGfVFo6F/GMWvHmShhaeNdJc7EJmilYDKWrlHHzRqT
3Z54HM6qdJ/AAEBzgKTqzbUwAjupxLxOHQawFZO2yoxZLBhBlnPyhuR0au2Uhno02QHzEynQAokh
2pmpCpsb6kLtoI9Fc6cnHtobX7NWjFeA0LUx2yLtzV1kVyYQEYzKK6vVkUFALz0zWbe3jl9Nr8ii
0s1IiuF6Sqc4kCWxUQOw2FOjSWtXtiI/kJzX79JiIF6YaR3QbprukBfU2qX3vM3zghOjE0e3HLIK
mrmZChwRpYHo8IUmTlTu29kPz00+5h/w0nTVKg0zbzWDhLvNEueJiXV0tqK6vRvjwT1zBhpe4txT
QURyyLGpYnXmeSgJGyslDkQV3mVmOX3AhqLR3e57LKVERAWjId0b30/D57hS1l7FjnarkfYBYgTx
5nZwG+sUIrHaaWQ4zjBgYBs9V7UHbzDMnCf2muKBQLzUWBGvEJHYhPSIoVlOlsO6JD/lUMCecVZ+
1+abHqjJYcQIvaP5Gj2DCLau/NldgJSVPT7S8YT25FXwnxl3N9k3A2FLxghipsIlkKzYMIOb6aaY
9h2+effQjPZjUrtBS7KytRKWck8GcL4IPyIESjoB/XBLfKZ5ZShV7jGiAPdNJu51j4z3jDO6eGbK
VewYRlSfRwDIRt0Ma/i/3pE7nW+mCtHs1Fbe9Uww6Dlkkz8WQEMeI8OaP/YEweVb5qHml6Rs9Ctt
LrBM1rXlHsdM+VuRVF8Hvw73hq3XmxiNEHfQTR7QyPYfUXZlHyZkQx+ssZOEX9de+qHWCqa0uB7B
1HbUVC7RWr47dlvKrauxJDk7p5WzQ8M+3RZ+YR9H1foIByfCJFf8rHZrJJRdsz2jJEHDLO9QPamj
0io8vSVx3DzFoJpj24NnKzutDYRWT5uSbueaGXi8XBeqAjeL15GmQ6xqx2Op+0UAsMB8FvAQbzut
eZJz85BwRH1TdpliGPURuq3s0XIJBaJaf3SbRFzlUKBPqP/pGSVtGLgyOmBZcq+nsQEAWfbtAzaC
LLAbvfzi9KRDV+Nc3sFimT/XhJDQBtUytUIiVl1F8GKeoljYa6fOTLECA4RrYfaja5TA/UtnawEi
mGhN6Ku+xh5FHZuo5tjLKnoF6iK/ZiOW5HaoT2YfjhtmGSqIh976aOKg3iNxNL2VGsfpZCqo8+i7
8Ml3AIx440TMeYdYx22DixWgr+6V5zRpW6KSOgNd5sLuHlrJOYz0URoEcT4mam/GMMLLUZDBkUaj
9YBc0vtMBwtaIXYbOKh0j/1NGMYTkpKQCK+hsF97uymvfIf2FX7SJUa31wkijQxUADCH4nZljoLE
tiXtcDK09sYlI2xaRb1FZp9FqhVRYfGhzHESI9QkWhcZdHnTSthG/miX605XX2r2vHsDbNAB5UW7
5i8luSkJ2wNRY4gFaqFOWgcqALaa90WUjf2t1MSbrGrzZLgMB9cTB6AVsFsUggkgZqqt6xFu1bVP
3vop1ksst8n8JYYlzSkJqyxTw6dSbx7IDYf/ZTQxMjyaNFiO4q0E4bHT5eyfa6MpN5pjxtZatGO7
j7T4JkOlvqXGC4ETNcYHNO9wuOhrbHnfvySwse5rExZojCH3kcEsK0jcVMcxgTXVgJ/Mrm3aYWu7
LYbrstCjvTaqCeg17pYdM5XyzJObgyz1xztJFsxbrUBPrczKyCh7hPccOaE48hvSXkY6tS5t6G2g
k+z8Lg81e4uwqTygITLX+CtUMLW6PGlN5K6coih3HXLgQPSqezGbBpSuR3D54Kafutb4nNRVup7Z
Hk8DMGzkTi2iBeHVgIXaMg2IdjHXk6Xab4Y1pJvemPqHRHdsjm8ESpYRhAmg215gNVr4AOGmvaH9
1u1QLdf8FrK5HRhhGJtk9sGVCxPsnNbE2mEk708KotmK8TNi0OxTjeiUQ6OXvuVIcTfTDNKcZe9T
7GVfm1S2B0tju6f8ToPa5r8hY/NXeE2d/SA7/aAnmQhQOdNwZgZ1mist+eInHr4EMt13HZ6hlaAr
f066zCI8L5HbqkvqQ09BsumZVu4tUbZbV1F5MW2wd6kZD1eISOCVZgpEW2dweNGJlFsr1FFo69ri
S2ePcs3v/ij7yFj3U+zsx8GCBGwjCwTtXsBsXemVb27pAn+p9erc91CQUZ4nuPLnHUu0tpos7aMh
OXEgKJdbmc5UGEiMN6le3rhVc3Z1eMxtvZvh6QFxSseFzXDvaV16JPQs2hZoDVc1aMaVIwviY2OA
73MWbUORXVu5pt37rRp3GROePdJQEvCs/KylxR2JcfG2y3W5mktirp1sOvtDbwSpTLMdIHKmCHNV
BCIq4TohH90VgwVlWHOtW60jspG13X3shCn3cxKSVmkbX2u04Bt4VvlKok9akbNss5GlMfuB1Z9H
2mZfZE5D3dV4/EqUCY4airOjDR6b8Yx41e4hn/hVf1A5sRsJSEaalbN3zLvpnEn7Ewrk7z3j/56l
fnuWsn+d/nPbfKV++fH4dfmRv1zrhvMH9mdkfTTbLcdavJt/UURN8YfNwNTzFi8JjnZsn39RRJ0/
TOy7/ByNEN2iLPrXaUpAQgIl4QKCI9wNyqj/H9nWzR8bEET+CEZ6HPRsOsOk3b9vCqdtP6dj78u7
JAWG4a8hb4K3a6LUufXDSoizcBCV78pML5B7hrQHQFYO0lmn4YBV4aZGagXEKyWIBdJ72ln3rEQU
AB8QqWopevAU9Fo1FOke8b8+3i0i8bdcr0YwMiwO0ls3RuyxgvdGSSZoCQ3MG3alL6IN8tnkmKMV
+2ZBdEeEuWgvtYXVqxwvOrqpqFdlGRGrhSD03kZjsYsQZAeWn+m3xCPDXoEe1vcccBpWmDmrGhuH
iNCeULJ+9pQDrRn/Nm+d79448SAPcp4TkpWFPLi8ZJ/GBCQICCKgndi04vvG9dI4aEs13Q097pig
Mscc70bFN4Y8NHcebs2sCkgQiK9qzojRIKM1E3/nsxyH7qmFR5jc2CZh062s3FvJik6MrlTwDTOH
vNOOgQWzR1/5w6rVOzk9uHZHggJ3YvoYTiwHGjVbD8A7jB5QSISoR1Dngtbn1z9IJ4yv5lERxgkg
yN45QumHqLCGDbbCtljrKHGMrUsSJiAjaVUfpobqMopqoOvwC/Kj1hY6iRWLqwQq3ezdeuno0t/O
BI9EMkuAGa6iC0bnsm2bwMnc6aXj7Ozc8U1MfW0CslGBn8UqkHpvbVqdkgh0QfzNbQBbxpFM95j+
kDBHlhPYtewDaETuuZ4hKpGwkUaYlzrqNNTQR2wdmODy2jhrtj9uiiGHXo9yWUNpbTtvtDMJmKMF
cUOXYGaaMSEGBz83gfbZ1oVWnUSkk1irF73uVkeTGBevYvktWg+iHcGhGMgAfVV3Iq1pGcyFNMRK
R0QQLWYyoJL0iVso/GEKLxUZNX0IxPaMmkSQz1y9c99G3KvZGNwHUPiSpPhFWv5MSIBbQzdsdVKQ
KApXjU4vBuGUctvAMaO2ZD8KG//kVFH8ltcIltdJhjiPXXzKtdNgkxlDKLeiBNQ8eRqKLr5ywmJ8
NfOYyWXajhB7Ye9PB4UX2aa5axYN43BHj/cT/MZyz9g2M1A+UYwihkKTxZgpd7dFJOWdVIRPUXwN
MZQa5Ci82aFH8C5ZP7IL0FCTL1GF1TCc5ln2dWBqAtl6zN0MqiFfiFtIiJF2cGaJ7shWke0aO1zu
Xqs5p/2AEHfXpG4PoBdjPk+c0IZ14lKcZ5orbzSgjwzrwzDjlINshdDOzBs/mrKl9gKrGR2F3hLi
0SXzGaPNF9R0Be+UhoVsDcN4sm861Pzwneo4Z0TeT+VHFZa6WHlk9D7OVGfgIsOqKXb8ITkOvlZ0
3Z6VaHoQta/Kg2mDdVyDVTKdXabH5nhwk9A6YK1qvo3ElNg9/H9L2i2iX+aH1X5MY6Mk12hSgVdp
MGbaVr+ew8Q8CxIXOakKP8nxoLGa2T1s+HSq8WoryzsmmjelgTdqSp2YFcEeIx4RpzRJGDvPC9tN
ZkQhpTj3qtwioUoCcxbWWasmfdgyhM0Cx0/Mq9Ip/I3lJcR3amgj4kAwXXqsZiEDHW8k9xlHYfK5
qd3kNdE77Qmn6/BCbTs0KLqF4F0TagiA1eMQNzidHkAkizUix6TdOJwjmiv+BYGpT8OYTYqgU00k
YGNQjI+CfGmTOC1YABVM2SmD9KU4AayRUukR59QGDUIBemmvYTUpN+Eig2TKaue9oHivEPt7RZg9
GlNkPQ/j/IH8TwcTf4s4cIWs39w73uie8ZYYQdSFU9CZcX1wfabgaE0JA0dhG0brUo3qvghbcZNh
LCGqhLmHcc3wvrwmjNdJdl5dWh/rTn2MFE60VedIAiHwD2bkKQ56R5LFgELgOq/yRedIix3uf8K5
mv0rOhuKOAuoryKb5mmfW26HAHnN6S4Kj0Rpj96N8FLj+6Tqv/XUb+opSgxBP/ffwyM/vLaxxAT4
Y03154/9rabCYG07ju35BM4JUA5/q6m+l1mXmumvcmqBspt0iZBYgEa4MCf/bE4DZafJaZCbzGwD
bhe/3X9Aj6Qs+9v4FcQQGinmI2AEWLzMn0ZLixsMxX7vnPMBANC6kIhpad92Dl2Kuv30twtz932q
+z9Fn9+VEtHK//0/Pw5lLh9GXUmFCMQIEuR70V1kK4F3vhPnWJuql4IAbniug/+cyo5t1zH16iUi
FvHVHzCb/n98NNI7fUk2dH7ShMGYMVRXonyYfcVH+/QbL84stXF7x3i0PEXmAbs/DZM2nBH8/Prj
f6xZl29Oyxf5FOAZRLVYAH6ccpsWfiw/yaxzRh9Drj1crfVa7/q5gi28fJzKPe832bfmj2OHPz+U
R0UYy2jZfS+bKSqgehGH1DMhP+ZjwSz8YOYOaWhU/v7zonU6CQktDvthT8EMfal7cyqk3xkNEmtd
IyHcVW5Ek6ml4RBu5pkwIBQbdKRCGx/I1VCFxLdJjpk4PSqDpV5lBRlFv7527zAnl2vn0NBbRjTM
ct7rYjxcL72CuXs2MH08p30mDipDr7j1ILU/otNe7FykcP36U98RbL5/KrNfh+E8H+y/u2OOpruJ
shvjnBgDqb6XYGoE7d/0RNXnSxymLSrjhl4FerQp7n+X1P3zi7nIUxloc17iuXn/rgCoKzihKINT
9JJUt7wwE7zEu2iojd9oYd/Nly8PClMz3iw030A93s+nwsnFCkm491lIX91rIEDTLR0X+oKhZbVv
HC/E66A7y9up5/m6ckdeFi1xFUew+HfkrX/64pYuWC2Z5oE8Mt+9KkIr8ZeG+rnval4SQeu/PJn0
MwYYl8Qj//o2/9NLwmB/eS/5D6dKhoN/158YVaITpj2Y56ZF4V8AbACfvwSc9K6O6pb28sEaWrKn
aslT7hPcdAMeW0XraYm0XxlwsK80hyC3qLaBrKYoPU5dOhBMBdH1Lo4HAueYZPGW2QwBx6NPZZp9
35v/rRjvvcZ8eViZbcKEM9gq/J/UeGDawt6bfOMchgkZnbNLTtbluYE8X700sKXWVK2se1izTvkS
m0X3ZYndnvx6j8Gf4kZyNs3oRc3EchmEy71dwih/fbH/YRUE/cEAFt4cGLP3KlLoF/1As9M427PL
BblcZmNJlDF0kvJI9/rdk710HX7Y3sCn8FSz5+KmxcT//hPRrpuJnk7teays8srucvuVs+ryD4ti
+9L1biyHfLJQhhhukMXFxYr2vP8gwaMi94Mt8mZhmrxLYFDsdPx9L9ISLJzLM3G5RJTXbF6GjP0T
7rDyagLTfCIEXRxMd7FYQyf6jfbyu0Lpf0VTELz4JtxnfAXCZHh9kev+TSo/e6nvEuQdnTmdTGtm
hDMueVdLbmsLQM++GOJh5BAzJF1g2hy01hJBRLz1Oc8mq4y/W19PqvIx/wHP1/PO3Q6XU1fstDTq
CiOaFlOOHc5U7Mw+Vno8ak+VhlY8QD2NX3q8HOQQDcdtwDmaNyNZTnlsAcuBL1na8V5VnJnBxVde
mycn2sPlDRIdtw48uqP9qkI08tGY3BR+7ZR90dPWCDLqgHhlMsnDy66G+G2yy8kh0SNGVtCxfx/R
J+ewba2kWijSnFLV5cRKh5ecM8QlmOBcV6ue+yIjE9MKXffB94FTreqE/hCQhaGmGkfbhRnRIVcU
1qzpfcYqSWRrkbcdDiOoLOaq7nvRHEzSz7RDiDT0ZEY9o8NqCI/4F/yHaRyMfu0y5W3O2oiAkSS9
Rc9Xt2YKPhmDSXXnRnnWrJUv4jDwEmLko7hn2015RtwJJwjWbpKNkTKP0YbSAJ6V0RH0lhPe+dr6
gjKh8FhtKAFZiBESEhkoJ35scvHhonLGE+nR+BYrZXAcPwF+Tnt2ZiM2aBvM35sIxK7QUXCssj5x
1qfPEH1vOlRSeQeBBeKGVNwOHhqm11VEXhtTEpCivpUvZl4B6NiHc1+X1Qs+6fmj0XryaA4MfhHe
m5/pfJRrW9btDvlDuDVnq/yU+y34HYuYmNqp4jceFPU16sOkgxYRFYGOLQvLaNgVO+boNjE07rDm
wcp1i8zTQilvheuNyWzZvYlad7BCyKh6pMMj06sBTkEqjkWR+fmjO3CO9nkAsql0g9zNyQInUBS9
vpOusCMAU8BZTzAgPnT6Y5qBUn+CMQgZNjX86qMWD47Fr5smxRJEOOXeVoNTvcuYAN+XacqVLjRc
QXrkUQyxgovXmrMfPaIMRy88yDB7Il6UOzaFHZvChANgPbhLOqNfslZIfPxoGTxj0Z0XNX8HLVew
603LnXWMmZsqE8yWut6AF8C3TmJr1HLr04ElW4ro3LseU4l5IhE3tEcY1lInW5SRMatRTprvJY8b
62H71pLmeXCWTgCoCP/kitzf5A2RqgCdYyaDOCP566fa5pfjxIFNH6bTMwZGL0invLxKi9R8rHV7
+ZfKzD913cD6zHIWMiQRPmBlw+j4ExznfKdBUviYus4fzC4EkK0HoeK1gaCGSDGz+Dea2Ehu+qJm
ifEhBJ6iS4wv0JH7P9sZGivqZY2khvNOoc0miu602YdQ3t5qf7mU/pJQ3Lb9wkBeftu875knWwwO
70rKThP8hJzu6kstkmaOaG6LPG0wtgzGDY1NZqWCynAyR+NxMIhpB5473feS44aFEeMxCU22506R
RXnJcJ1Mrr2RT3wpXkk+KY2H9g2oh7pPlv82NEvGSMQw6qCnA1nNy1gVJVL7Vi2plLUf1S9MBKl+
QR1O95dCAYgm2ZSXNDdTUd8nbcatXTLjleklb8LKyMWRwAQPZa3pN4x/NPScoX7Twq8pTzxG3Dtz
+W2Lkjhpek7NHoa0utcTnSK8hEe9sY20egn7jN18Sk24PCEWnFennZl94nRldli3Db/5wM9gtC/H
SZ3A95CEeSlw+qVUSeeke/t++Llku00JLaKArEkBRV5La5qolUODZLQn7wSiUcAwp2mzY9vhF6xM
lcwrD75EQnqXEX7ONPBOq+LyChmhDZNgAJ1CGcTOQ8duPHtixBDht9yjipG02fE//WhxvGKAY20r
l6MKcHG89hMjaJYBErS50zdFa7kHvk55ZQ2ac49Fk1QajVScPBh6PMPjyI7bLY+nXWTGjR5ho2ew
vlBlk4FyVeBV7q+rkanvPo9DzoCGQ7sHgjSGnc2Sz3cioYMHuBMp16wzPP9ZDdJ9TFIESpsOMdXu
e0JrFmf2KxN4rqmqcr7/ZRFIM0vdT5KO7TpLJR3TybYOtc8bVjnLx+cjgdrJ8tajMa5eEqNkDL/k
qlLu13viCbir0sRvlLGRcx1GSlB/yfDGCaPuFDyU18aDspHqWZ6TpzMT9x2ReHtqGlSN+F94EgXi
2vZqlCwBtkGNvjEaklWoaeuovfMBgo8Hr1xuUFILliazDOt93hj+s+xmRSuK42iLHxHd1cr00DWg
BYjyB1Kv7VdrCaAyNY8zgJ9wDBHKMx5H5sMIZ8zJGFas86ByJ+lXLw40wnpdGyPukOUbshNRI7cO
KxDAFbm7HHhnkoVfwArxikYcUSVLNyARjrSPfc0folXmtnSLNmFmVgIGZCnML9smU2SeqAo/D6Lg
mO+OfNk/Faankcpu5oDge04yy1VrqkH5QTIacNCb5deJHb5Fijfrteo73tciBkufpQWvFVEPyEes
2dr2bWYwHm0jliPmpnJtXvIO47ZBMRXzyPc84KG6BxrkWJuRDjogf5swe9vvM/teNQi+1sW45Ldq
jb5Eiy8rC/+2/4x9hWNr1otDWpdauQGOO2bHfHD46ayPzfoBhfrII4LGhGyuZXOBlbysfcoksK6M
iHUGkDVEy5FcdJxXaC2XV5cL8H0tWg7uw5I9f1lY0Qqw41ye3RCqCln1HelwypXT54Zt6Hx5PgVy
lV1CI2A3FBBVroFg8YiAQOCBstPhiMUQL+L3BwKVmPetAlo1rPNmaPYasJdNNlX2a0QAyOPlqXBQ
CKNBMkMyhQlt3xl1YdxAHOEipO0CqEe9YKB4tAtWomlOIfUw82p3ACKIuZXLF9LGnKcPFH62blAk
tLuJQqhBRGYaN4bgK/DIGY82tDZUKRn+7LWLYeLehMRibeETEQmflKz2ljRuEWbSn49nHmodsUq/
7kZelcsKKNIOeUYZulzsLtSW7btLuEqWO/LaLBsQqu7ImpgyDB2LQhk1Q7itNY/856Jfftuk73jN
rHric6NqUvdw/JqFSYaJ01+yoCP7YiGbsNCBfUAEGiQCa/6qoRaibQ9vXu27fijiW6NNyCAolrZv
c8kXt72OT4hkydOuG+HcPHZ2TxESaan/rI94PwqkdHxfF3mJ6E33ofdUfsvk9EushYRVk8e9B76v
r9wly3NMo+RbZBGK7po1MxSUBel6KC1eYMX2mDDjq8FIjfO6o+XpU6FMznOaTFxnideQRvk4KySo
ibXVAdMNq6guATsNKj/Iqkquwf0YxppdMz9wslf7wqhIbsiqqrgOS6v85quMesExFYshReYSpGAy
g1Sq7fRjvSz+xySMaERiPaKm6kXJCYaEpwO8HbowdNkIP82IvHmA0sPtafKKf9a+wUWy7Fnd0QHE
NmeNLDjIhlCKDtQ4eBvUfQ1w8Z6EPCo8VcO4QPl1dTkop+QYX42g95ZPXWwuOsHBd8AtaDaZJfWB
IN0F5sxlMwlj1u0ZtFT6tbyk0KZ+5W+SZQ83tCR8Dr2QJ+hyMIx01KI4CxOQU03HmlZCKQhRmKkl
R7skOtePxGGZCt5EyvaBO3XtmzlPXuBYKakFPE7WFjAk+2dD6MG+zyNWq9mR5uNA/u36sm4CCGVx
9NkwCcUseCeypd6sQt875Q05BgGTMdZogrRe0kyNK3CYlGo1r1BHTPhOhlp61EqEptGyMs8z2tI1
Z7t4b9qI2cTg6O0VdC3euE5DiWKntX/SvlcYNT0SjZ05T4EUHVwXBf2BA5vq9i3nG6bLfbMDod7j
qwUQzVmls1/1dDYeAdPTsrNhHa7p83BJXGZF9JpCk5NE7rCxOMPkPMZ0rIO5Jp6jspG+NXO0LAeX
ktnW82+YQNDs+UWub6M0J/TLmTpzyyfHj3GD0Rh16XyKxSSfKhISmYG7Pqszp515y4ZIQKPrQPdg
VFRpdzjHmNeFl9md1Vio6iJb+9JXlv2WEPP3NaOq/FZiVX0ezTGLAAZMCD2rVj9hzSh32TISxPvN
dLC/TArrGu7Kpi5VfbQtJW+gKEKPSBz5Ia+66AHGENLcPs9wOS3zx8mzpxvfqsKnGLTQlxKtdRPY
l1GlvIwt58sIM9OjkZwxkMPJqvEH5+XSnfnvhOd3Ex4GC0wqfjHh+dp2//Msm0gW8gcLAum7y0/+
OeRx3T+g+jhL4peBDUEsvvQ/hzye+YeDtBpn+vdZi0mf6q9Jj/4HvvjFA+b6SGtwrf9LOIM7Ab8h
YcxQ4nUsEsht/oNJj/MOBAtZw3LgXghg3QZmxp8A5dEEf7BIovjQ5m5/VXoFpUxhVu2VNcFGygRw
w1XaW8Z9a6Bey/EC6lLJINONcZ/GhN4jI+3dbdP5zQO9BKBrVkbZ6HXZLvY1dkxoduVVqex62zt5
l8Iwie0D4xS32fZJH85rzokj+mzPJm1HpPhWB5+Js11hnwSVeCxgipFQNUUEQuRe9GQULdmyA37J
NbTSj/44PgPTCAmkDdvpCRc9rVqwjls5aLAfQSGdo7E0jozqMA2qol3iaEE9rWctrO/tqZYnfsSo
gkZ3h11VamcZVkkbxCoZ941VM5wdsWeq1tI/zE0zXCWWPj0iZLG2U9PGd+T2OPXKn5dvTphnu2Ga
IgNJ92WLXmlAhTFO+UMU28THWgqRRMv/7eq1ccX+9FSmpU3WYDdce2LaemBx1xocRaAyJe45RCbd
Q1ol7l1YGtY5FJaOIc7hDEzkV883BoQCw65HP4PwRWxMlvWVgwkk4HdOA6vtxFqUPto8zXUJYrc+
9Gla7WlL0g2YzB0MmlvCOcElEUUmssCFSL8W9ihWBZEz4oTWeghXLQgviFRztwL7sfeB5z+JdkqS
VcV8eqMNwO5EMkFMatrC5n7Y/QkFw75L9BeZYMjo+S6bNOyeQ0hXR1KYnnAsCBhoevEJh/50NOLK
JevZiwM7nTaR0dlBlkTRfSuwXgS0T7Pr/8fdmTW3jSRb+K847jsV2JeHOxFXXCSKlmzJ7vbywqAl
mgABEPvGX3+/AkCbpGSP3XDEIAZv3ZSLqGRVVlZmnnOsbRDf+Tv0KrEyHISXEVyDbzZ5arz11NFy
MnLM4tMyWSr3cAltp1CtVa/rfbTOFPo36E+HjW4ZuxvBzpXeVJwrydZQx1DBVK99wyOfIRvLSb4b
Le9lNftId8tujCqXN3eMZLlZlJnkF/cVV5Z4RdtB+lkq4/yrCyfQvQFv3QINM/WdB/Uw/Ay7/DVd
RbExzooAk5VRkNzmivSZ0za/G0XKaKqU0hoc3GezLCEODfRdPC+2dC74iLi+gUdcTifwu1mfLFKD
7/ejPBxvi6U/NeKln49B2uXBtaTl+na2NMKdD/C4LD87dIxJE5p13Yg+kxg5YKh5ZaTSamWqmxmU
vYjzSvdFuEcQWHKk11FMJhmtknp5X0TK21KXP+1T+5OUAP0kyzxNoBJDs8twydZophMnV0XKipE2
ivFBX1rvN8toLXE9QHrJ9KNpQhWJiJK46o3j03K/sy14aB1Dud7gcx4YgV4tNXXuUtRILTjc5pVM
alWQ7Dgcepu0VG5TO91vrqxllWzGeRJ9CoBN5w9JVpu8UjrbjvLl2wIZhcsk9qJbNNSKCZ1o1SyX
7KtaU5255+2L+F5BfC24zpdyYI+tvN4uPFUCKuOm0c6HxzTUb1MUV6emGjpzbrzyNI6y8tIwafiV
I8P6AKwfjG22X+wkc3S9AX515Vkc70tDgVl2SXhrS3U522lbUl+V732El6WeBNu4XFiuSVYvo1GQ
XBTBTqohCpBs9XuS0t40MrwClWYnGFuFp4GUD+KbrafSS5Pn0RUqYTAqycHmtiz0EgtAI0r1Q9Ln
emYltxU9MX+Xm4mT+wuwUhs6jtKIZCH9utMKrO1sGy2MuvqoLCuU9Aig53Bl76c6f7XwdSm8lX0V
0TddG1XJZRzGCqnxnErbHPyShadK4nvVTtT3lo6AHtQS1sQBWVyO4aCqr5ajZYi0se95n/aEPnTV
m+UCEaHtJQ7is+9ZQDqKHPgWhc9kRjZPvqz2xZ2/39RfyaKASiABP3P0DbSVphvlKJClj9rSiCeG
CTXZpWMI2S5FyufLoIagkMYyQKz5Zw4WY4ZYbnG928elgDggogV9cFkCRAEr/6jsOG2m4HXT14gO
ARbayO82lEbAVATSgswowKydtb3yTdDczp5EWcRtC3ImC2qysB5DzFtcwxFNQ3kNJmxpe87cKNHC
FgXghZGBCePEtmZpJCmodcn2otqZLok6/wHuU3hI0o15RbCOENcycb/m5J5CUvGWdklIp41LufBJ
mysx6R454E648eKJVKlvEzkcj8JKgcuRLXrrRBvCQQk+YM+PRuLma090xZVv6ixezso8XlRBECNk
XaVP0DXCgxpEJeUBP3pNroIIPdecebK3v6BgHwDpBk5gb/Jp7pVfggDFbomMGdgnjhsQEHMrSTeQ
7/uCI9e6K+TlQ5bu1Ds1UKBozQv9HhqBYJaA8NjU24dcSkf3pbN9W2HXm2WlK+xG/25jBvtZBXiQ
o9EFFnFpFKmB+jr9lBrsy/AZFCg8w9la/6V55OPKHLs+xLm7MVA9zEi4gVnYhFOFkzOhd7xCn5Gc
DkQulxpkfdLUoM4hTZ0l8Pt3gSvZo4/oZ1Rwm8M7sp+4OtQV3IV35v4S6JdPW6aZyXJ9HenuO73R
NNw3+oYpaArKGaS7wFDI6iXc8SjASSgbrutGIlGCxOWNArmUg/pjsv+gRnn1IYB59cYUMot5jOBi
XI/Khrq+MsZyTeJDMrwS1+/vsEHhINcohBtluHuuBdvnqhayjnTubG8KVBqgBleQfbT2uXsDzW06
Aak6RdWpnNWNTKSSj+jARzoyhcx7VloxzJKNsmSww71C34iBvJrWBkfabP7W6mUEEWkA4V5E0gSA
kqpdu416pbTXcxhVc7m85HTbc6/TInWRRHngTDMliWQgPHVuW9yXCgl2Us42Og4dCyZ3E5Th3uOi
XUPOCWrASot8Ljl1vvAdbzQfQWhH4LeUchAOqma/kfURmtlhto/dmaeTcQ4tm3Kjo+bGxNvE0icE
0h0aW7fS9t5ykviB5DGgJhs4OCQBtn6VIg4xS+iyuN43gqF0NRSIh9aJmZKUQFPUp318skzRGYWl
FslRnx//41510ZRP9Suo/XNgnXvadunNK6n+kbujh1QtruE9LhFDddPNVK1GwZ0GI8ZGREAxajJI
mMw1V5M+gH3aQrSNONkYBBOolqjRUE29TIL4MMs+4rz3UxUjLUJb/qIBRGFjc8W85BdF88/3pJqb
ZoKae5nl2/oyyXVlnGUGVUrNcII3uxgCStrGnXya6c4t8MIIHBSCsGWONKzRqMTSfaPfp412bEpu
+krbGckU/UX1xoIJuJj4O61+QvrU+WwTc/+l1MjRLjX0BeBzKMzXqURoNllu5I19G0i6OlZq82MW
qOkHeqmpJG5Q//OFDqBS6dI8oYSajFOUOD4JCk8YkAA6Xrs0W3CWKPatv63rtUK/IFlBV17hT90b
txyBzYk14yO0y2k9pgneRFc7dlGazyRE5jdZkMzqHe3y9L2rU5BtQD2o304prtlXdhXkU70qCnIq
RXlXo4HzkJqQrAP2r8ZbHexe6EXOqo5LOrOVMNRmshvSZhbJUTKNlSIbB2EF/hUWK/BZjjFTCtgV
aFyqXtOStL+DGzp6B8M4wD/8+fZrmMnpezoy/Y8bWUIUFnSKfRPWtEC6pi/dwFVFnxPrdSHBr3qv
7rNyXEoR/bQkjqcjlDsuZVOLpnCvyMT+wHJ0dCbHoYkuAa452M1K1IGvtv5oN68kYvEINsT3YeKr
VAmTaQbN8Rt3Q7V6uw2Kuy3tGQucRDFhA7JZzEIhYMHzqV4C7fMojqZesDWmtSYHaHMWdXwZBil7
HUGIBXQnyynI6JgAKvMfHc/Q99fgIsupG+fG1yJDcNUIgL6N4beqbgtFqdRZmWhh20XyX3P/7yYi
yAGQ+3VBBuXrpH5Yp3DhpIeLsfi0aT98H/6zP/r5QK/Wv6Ibqes27WQnCYXmnZoX/tkQPjSKWf4E
VwJ3f0XXSCbQl9U8NPf5IQ3v7ccjAhc4CkxBSiLjHnmOkz0/s8LPJ9ia8+d/czKDx5AmDvEzkIM+
QxXRSvUrNjgb4cgG9oVONRpUCB2j4oEj4tgGNk2ytMjBG4SAoHjaLzxaJz9aCT+f32/b4IfEFqJN
59eMcDbEkRGUCxNBD0URtJLHs7eMCxqpIEODg6V9/kMr4OzV2x0yf/rf/yGwOc+r/e42ADummzpM
LirdYuI52wboqAIrQ9VIZNRYbAP67RXxs/X88Zk+YYpi0zXePtjzeA0gFoucJaET/SzN0662AVlB
trX2l2mbGb85pt9xhdqFIqj/aLNqJ3m2EWQZKwkLQOJyWCPDWgpwvnbrs4cVdLY7O50G9maSEnni
46WAOxDKpeJMaD9npwzLCsT67Tv1MIJ2wU6gSxnht+Y52w+2AguQ3VD3tEYYnFdAC6a3EQQ2hL5w
aritETj6j1eCqYPfBWpL+3j7+eCMoKgc6z1do2ojht1AY6QXl4IsG9RcdPrZuw0zuP0ADIUG6V+J
kM5O2KPgwAJabek61aFvm/54KciSAAuZIkYamjcADgUXYu/ZS8xORgj9dAdA6wVhn6intWtjcIEh
ZH4ChdFv+vy2oMAASXQ74OxcNO0L2WIDUJJsF0e72gYUHCjcYvpuAY0jQbA0sgxe9AOWToQoQRvM
Tap5BmcF2O4FyKXXWlCsCx1qbpn6cvec7ggK0JoF9kJB7aB5BucP4O17xlvx27cF5cJWbUUTl6LD
LI/dIScjFXuJokQXSQ5vLfB6fS8NKs0GMOpaQrSheXA0x1aw1AtN406tQeF5sBKLb0B+QdZMue+9
Gb+A95eAXb7sF2iBID7AfcJjOrSzETzas46U394L0oXM3Dn6u7V+FiVanA4AicApf48ih7YKLKuv
XyRKFH4fiOP3tX6yF6CtsWQOh4PHGOBaAJbY83TQlAvwdgjFQ2N+2PHHVrBVEm0Qocrg8ppneH4R
uHjveMniDBTM32aXTjzzi7aFxyChyN2kPUNbsw/ILyqyafVNLGvExmTTQOG/vBYgq+X40GXUWgYX
NUOPLoQmekVKJNapwSqW6MdrnrMUAvGiUJ8CfN1FSsPzCDZRXF8rSBd06AlW5EPAeBoj2DKJFqGR
ZXV3i+GtBbop+64FqDRUaixgpr/v+GO/aNgXClGpACu3a2VwVoBUovc1WpMuUOYTHuHlTAp3Bz6h
OKx9L8MMK1JQJC43fXcEqRQcAyvhdCeYBrOXSUAfikzDuzkJRryesydCIHFMnc1+eQ1QaABKz8HR
2XlQhyJ6gX2nL5LnjepOFyaehwaa6MQma6m03zSo6cOD2HP63BipGpApPVwFzvYAdwVBkE+WsbtX
Dy4+VFCj6m0F4j/6tOG17O7NDHh8GojiAnGBSSTangaDiww4rgUlZ6/4SFRc6SpQEdBo7wLnVrAv
CBxMwFVdRXZwawGdFFEr72cFMkm2bTDLLko+swIWuODIhJkLLqvmab5wSH5BJD37WgEdDItsGZRl
7VrgmDneEaL8zDpBSalrUmm34KCsgCZIXyuQSVGZIiRsL+4Ik0QSrhOZ1HYlDK8Nhdxq7wyzisAK
4iX0G3V+4WwtgG67gKcKQ1ntRX1Qq8AQvE79PIJJ1hSkFtWm7mc+3QusDUGbTIRwWAaD8wi0D/SN
E1VqThYUTkbnEM77cWzcIosAyBo5teYZnhVwaH3XgkqdAYYbCrjfZnnsF9FJ5nTgmKT2Orj5E8j1
XQXcGC2b3sQuWH7elWVewFxniURba5+2DWxAHgFGJiH21ssjqKwC8FF4xe5cOPOIlrASRRb6k1or
DC9SwgrtT/PPW3Kos2gUswWqtJ0lK/5kL+AXyVFwu+q64Ya0ClgGbRD/z+evyrh9oSF+WAXnV0f6
VKhHshe+5xtZdkOygmYIjv1+e4FZkj4gFuwOhvN4WfTomeQTAUgPzSMS3HbX+n++CtgFkpAkUPQz
J0CDqoF5YdntwobBXRrRcO7dpyqS6rICzaLROYGzpLppXYjTAs217vP2BBrSJniB5vm3S66EiDK8
pQLK3zznrrAJC0QNo8swDC5Q7ggN+rkCfmtNwQgkTV+yAseiwT2Ci8L3Y3NgDtFoGDV7WQGHAC6B
OyP0ve1zeiySUoMAh5YdqEmb5zd2xC9sm294mLHj+k8NEsZdpy8BZn70BweIxPPPO/iH6PCHofwb
JUXzh4Jqo/3u70CZf520LzYn39GHh5Pw+J93E3z+1S++1OF/XrvrZJU8OnUz3bp7zbtVAJzm//zV
l9WpfiirD5t/f5Nn+qTffv9/M3DqrQ7jCJuIIvrhv19kHvm1cREVDHenAzet9L1fOPFWu3SVHl6x
eeWmM7vvyOOV734NkzOOlBYL1Xvs0A+T1VN4/NZt/2z/kVFqfszcxzw7GbzBrvQdfLL2V+UqWR+P
3HaA9x65k9F9FX59NQ79PPhySk3Tttf2/ZYZVnefTldh263Yd+SrdQifzunIbe9b35GvsbjrHltc
VqleHP7HP9+S8yc0iA/DNNumbVPr+8JzuDl3oXu6I9sOsN5D757c1ZkXgQ6b4Lz3yGF5+uMhCEa4
03fYxXPf1Hb+9B6YAfJHrz68YvP7te0kfYd+HeZu+szMbZNG37FvV+7uxHtQhvwTx8vtKqn91e7p
2BxdFb3/K6fp6tHJ03WWnaxppa1T9x7ffXTczeoUa9o2kvcfmrMgDbOTlY0oiigt9h87RQAVkbTo
xDdRuBTl2z8xepgn50P/kRcPd9mZD+n60Pq+9N36SwKd9am12xJm/6GL1em51WGO+g9cvrpeBVHq
uKfHOuOLetufGP9mnaTrE09FAUeUsf7E4Lfryn08Oca66tCfGPxTmHiH1xQetmvq7z10mGTOq/Eq
CTkpT5dLi6P5M18wWXnne58LMYWjvsO/cdxTi7ddW72H9XwiktNbDQ1hosjTe+gfioT+mP/gl+41
b9e7XVr7xersmgBTlChL9H3vByd8Wr+ap8/OthaM3Xf4d2H+g4XYFRT+zBc8X4hieHJqfYd/j/XX
abo+CSk6dHL/savTW6XaZtf7jvtXtnIOMxc+hY5Nka7uO+zf6yTgZDsM1IzcJoJ7j/wSU2ibZO07
9M+15npuzQ//jua07/hu+hjuEKg/sXmba+ttGGRLEOE7HblpA/r5yC9lmr4VZ57nnw7MIC/9s9Pk
mviLR3+9Sv71/wAAAP//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00000000-E9F2-4192-961F-8AE7F22C9173}">
          <cx:tx>
            <cx:txData>
              <cx:f>_xlchart.v1.8</cx:f>
              <cx:v>profit</cx:v>
            </cx:txData>
          </cx:tx>
          <cx:spPr>
            <a:ln>
              <a:gradFill>
                <a:gsLst>
                  <a:gs pos="0">
                    <a:schemeClr val="accent1">
                      <a:lumMod val="5000"/>
                      <a:lumOff val="95000"/>
                    </a:schemeClr>
                  </a:gs>
                  <a:gs pos="100000">
                    <a:schemeClr val="accent1">
                      <a:lumMod val="30000"/>
                      <a:lumOff val="70000"/>
                    </a:schemeClr>
                  </a:gs>
                </a:gsLst>
                <a:lin ang="5400000" scaled="1"/>
              </a:gradFill>
            </a:ln>
          </cx:spPr>
          <cx:dataPt idx="0">
            <cx:spPr>
              <a:gradFill>
                <a:gsLst>
                  <a:gs pos="0">
                    <a:sysClr val="window" lastClr="FFFFFF">
                      <a:lumMod val="95000"/>
                    </a:sysClr>
                  </a:gs>
                  <a:gs pos="100000">
                    <a:srgbClr val="7030A0"/>
                  </a:gs>
                </a:gsLst>
                <a:lin ang="7200000" scaled="0"/>
              </a:gradFill>
            </cx:spPr>
          </cx:dataPt>
          <cx:dataPt idx="1">
            <cx:spPr>
              <a:gradFill>
                <a:gsLst>
                  <a:gs pos="0">
                    <a:sysClr val="window" lastClr="FFFFFF">
                      <a:lumMod val="95000"/>
                    </a:sysClr>
                  </a:gs>
                  <a:gs pos="100000">
                    <a:srgbClr val="7030A0"/>
                  </a:gs>
                </a:gsLst>
                <a:lin ang="7200000" scaled="0"/>
              </a:gradFill>
            </cx:spPr>
          </cx:dataPt>
          <cx:dataPt idx="2">
            <cx:spPr>
              <a:gradFill>
                <a:gsLst>
                  <a:gs pos="0">
                    <a:sysClr val="window" lastClr="FFFFFF">
                      <a:lumMod val="95000"/>
                    </a:sysClr>
                  </a:gs>
                  <a:gs pos="100000">
                    <a:srgbClr val="7030A0"/>
                  </a:gs>
                </a:gsLst>
                <a:lin ang="7200000" scaled="0"/>
              </a:gradFill>
            </cx:spPr>
          </cx:dataPt>
          <cx:dataPt idx="3">
            <cx:spPr>
              <a:gradFill>
                <a:gsLst>
                  <a:gs pos="0">
                    <a:sysClr val="window" lastClr="FFFFFF">
                      <a:lumMod val="85000"/>
                    </a:sysClr>
                  </a:gs>
                  <a:gs pos="100000">
                    <a:srgbClr val="7030A0"/>
                  </a:gs>
                </a:gsLst>
                <a:lin ang="7200000" scaled="0"/>
              </a:gradFill>
            </cx:spPr>
          </cx:dataPt>
          <cx:dataLabels pos="outEnd">
            <cx:spPr>
              <a:ln>
                <a:solidFill>
                  <a:schemeClr val="bg1">
                    <a:lumMod val="95000"/>
                  </a:schemeClr>
                </a:solid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Hidden idx="0"/>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lumMod val="95000"/>
                  </a:schemeClr>
                </a:solidFill>
              </a:defRPr>
            </a:pPr>
            <a:endParaRPr lang="en-US" sz="900" b="1" i="0" u="none" strike="noStrike" baseline="0">
              <a:solidFill>
                <a:schemeClr val="bg1">
                  <a:lumMod val="95000"/>
                </a:schemeClr>
              </a:solidFill>
              <a:latin typeface="Calibri" panose="020F0502020204030204"/>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cx:spPr>
        </cx:plotSurface>
        <cx:series layoutId="regionMap" uniqueId="{00000000-C33E-4F85-B364-4DA55C541856}">
          <cx:tx>
            <cx:txData>
              <cx:f>_xlchart.v5.12</cx:f>
              <cx:v/>
            </cx:txData>
          </cx:tx>
          <cx:dataId val="0"/>
          <cx:layoutPr>
            <cx:geography cultureLanguage="en-US" cultureRegion="IN" attribution="Powered by Bing">
              <cx:geoCache provider="{E9337A44-BEBE-4D9F-B70C-5C5E7DAFC167}">
                <cx:binary>7H1pb9w4Fu1fCfL5yU2JFJfB9AAt1eKyXeUljhP3F6FiOxK1kJKo/de/K2+x1ZWOG+N5QAHPbaBj
V9G60uFy7jmXrH/fdP+6Se+25YcuS5X51033+8eoqvJ//fabuYnusq05yORNqY3+Xh3c6Ow3/f27
vLn77bbctlKFvznIJr/dRNuyuus+/uff8NfCO32ib7aV1Oq8viv7iztTp5X5m9d2vvRhe5tJNZOm
KuVNZf/+8Y8y2SqzNR8/3KlKVv1ln9/9/vHVuz5++G36t/5y3Q8phFbVt9AWkwMuBEfYdsX9F//4
IdUqfHzZEs4BwcJ2XZej+y/36dqbbQbt3xLRfTzb29vyzhi4pfv/v2z5Kn544eLjhxtdq2p8biE8
wt8/flayurv98KnaVndw89Jo/+ENvh5v4vOn+7v+7fWT/8+/J7+A5zD5zQtwpg/tVy/9BZv1Vqq7
p4fz3wND3ANMKCUufgSGvQaGigPHpjZBjDwAR56u/QDML8PZjcpjswkk6/leQmLG/vL0WH4Gyf+w
S/yRbr9ts+2vInjdbf92tDoHDPqE4ziT3sDpAScIYwc5D71BPF30cZj+OpLd/eH5FiY94o+TvewR
vlbq7qaSN3X19IB+1i/ejgqxD1zm2i7G7sMcab8eqgxQw9zhtjOZPN8YzW5kXjWeoONf7iU6X+5M
9eFKlqFU8j1HDT+AMeMyAOBhcEwHDzqgNmZYIPsBP/zUNx4Gz5vD2g3UpPkEqi9XewnVH6UctHpP
kMiBI7ADo+RxPZuAZNv2wbgcCurSe5RgkD2QoCci8suAdsPzfCcTYP74cy+BWUuY4Yyu3hEaQoGK
CBt44CMHhEf/iiOSA1twjAC915i8KZbdqLxoOsFlvdlLXPxtKr/r8n0nNnbguEAShS12Ljy2LWBm
Yw6zif0w873G520x7QboZdsJQv4f+4mQTnW5vdVPz+i/JwaYH0Bu5bqIOLvxQe6BSxjHdLLi+G8I
5SewPLecgnK6l6DM7tJtuy1/yeLfztawOECIM+o8JVZAlV/OZsw9IJRTgm1IjMevCWl7S0S7sfnR
coLNbL6X2Gx0WUUfZtvkfVcbdkAIxYjb+OH5T/ABjgYAjVThcU6bpDpvjWo3Rq9bT3DazPYSpycB
6YP+/gFmljr79s7sWiCYxGwMCsSrgcQOkE0dQfHjQILXXzK2fxrWbsB2/5UJcDN/L4Fbb43Z3kS1
uasq8/Tw/vtliTgHQAowQwI9jLCJ5seAaSMX1AQOHPwlYm+OZzdUk+YTjNb7yRoWQBrk7TuybYcf
uMJ1Qdt7nP4m8x8HRZYzTBxg3PdfE+7whoB2w/PccALMYj+lnuWdBiHhHYHBDsgIIONAKrSTzXEM
CxfBjKDHNGkCzBsC2g3Mc8MJMMv9HDGr2230jiSbkANYYBBznnKcyWxm2+SAugIzjiZM7peB7Ibj
sdkEjNV+coP/gdrGDlzb4QJTtnt1ATUOhAQXIHt4fTJM3hLRbmB+tJxgc7WnAyVNpdLyPVd+dGDD
OIGE81Fkm64t4sAmnGKXP5pOE269ekNEu7H50XKCzWo/V5eVupXbd9U/xQHIOILwJ6MVhsVLNg0O
D2ijMGTA47n/mk5mvw7oJ8g8NZwCs58620q377jmA1UGg5W6jJCHpz5BReCD0fOhNnp8nb5mzL+K
5ieQ3N/DFI/9nMSO37tggQP9JcwRjD0gYr8eJ4IDHUA2VDT88M1f5jC/jmc3Jk/tJqgcf9rLzPKT
rkG68belhiXmHccLxgcCYUEc+4eV9moWQ1BuAgQZ3JyHxX8yXt4e126Upu0naH3y9xKtY+jA9U3S
P80t/70EgIGkOczh1H20RCekmbuw2jDGsP2YZE5Wm7dEtBuhHy0n2Bxf7yU2J7qW5p2pADoQHMYP
fZYAJlOcDYPI5uCVPuo3E2HtTSHtRudF0wk8J/u5/Ky3ZZ9u1e07Dh0wdWDswPLyGhVGDxiCCgOY
/XbmNW+JZDcoP1pOMFnvZ855mqSgALxrXRT4aByDbfBYgIOmpACmOzTqZewx55zkNW+JaDc2P1pO
sDk93svpbC1vIhlu1fuNF9BnOCNMgEOwUw+ApYZhJACY3ZTgLRHtxuZHywk269WeYmOMhO88l+8H
D6iazAE/9Dnjn0xrHEoIXOqAhf2Yd04Y23qM6NdB/QyhF42nIO0nsx6fh67L90QIMhrKQBYgj5wa
qmxecuqxRBuYGrOfDNEJV3tLRD+H5+FeptjsZzHBWqvqXUUbAhYnVH3aAkT/+6+JPGAjGD0E5FA6
mqMv09A3hPITTJ7uYQrJ5V7OaVd3ZQZ39PRw/vvMBpYbxFwH/ptgAVW4lDpUUP5YVzAZJm+IZDci
zw0niFztJyKbu2/l1iTvKAqM9dFQg4YZe6jcRNMJTBxAusMcqMh5GEWTJeYtEe2G5kfLCTab+V6O
ls1ds31PrxlqobBLCWwy2V0JYNsUVn8XCgH4g6cJvPrlLPbreH6Gy8N9TFG52lNU2g+H2yw3kXzP
QjWCDyh3QQN4GhbTCW3cdgB1bFDF8TBsJtW3m7s3hvUzjF41n0J1uLdQHd2V5q5/6sjvsOKAqQZ7
B4SLd/MzBv4z0GvYJfiQ/4gJFRhx+nVMPwfpqe0UoaO9RWh918mbdywRgE2OoEgDQyaPC9BkJNmI
HtigDwgQpp/6xcOughGbX0fzc2ye2k6xWe8tNte6TJ6e0TuMHecABDOHjDvXdhFoKMaF3BPBLPgo
qv2FGrQffhXRz9F5aDnF5novsfnSa9grHL4vNEJQYGWPuc2EtQFjO4AyNSAP6JE8PF37cdfUrwPa
jczznUyA+bKfwDxUFP8PrDbQPDGUNT1zt8mGKQa1HByoG6WPk9506NxXb78lrt0wTe9rgtbG38th
dBrJd1x4CJSqw9550Ad282uo5YRXYOsheTSzYWF6ya9/Fc1uZB5aTfA43U/Cdlrehfo91WgwqGFM
QI0TfWRjr8U020Ewq0E6CvtyJlj8MpKfoPHYborHxV6Oj2UJZtqHS9jxkT49np+xgP/hxvoHm//d
d54ATcTANCCreugbkxkV6P2BgxHU/9IJhX9rPLt7yOvWk37yabaX/eTsTinTp832XTc8wnzKBex3
fCywRlOfj7EDjjkfa4OevaaX8+lbo9qN0+vWE5zO/thLnL5sQbVQYfWucyzs4LJtDBvufzKO7udY
qKV/cjQmSdfbYtqN0cu2E4S+7CdCFxGccfNhZd63igE0WepwR7iPe7PEpAAI9gC5Noh+4477+68J
M3lrVLtRet16gtPFai9H0iXMeHDA0d3dr9bFf7BV1YVTXaBACz2qr1PhHGqCMcHOuMX7IXueDKQ3
hbQboRdNJ/Bc7mdd8OVd967nZtmwCRVzApWMz4/+lSkLyjqIGrAS/Siwe7kS/TKcn8FyfxdTSL7u
5Yj5XG2jdxws8MRhUyMI4o8u0lSvGA8QYVA159BJJvyrOHZD8dBqgsTn/fT8vkhzo5WR75logeoN
RquL6SMVE68TLagrYTA+XNiZ9az8vRwgbwppNzIvmk7g+bIfS8vN355+9/CUHrKuV+/8p0f/CSiK
A5YGWxafEZhMYVBHD2dTPBU0TpKeyaF8Pw9rN0qT5q/u5P/RiX8/z1CfD2Gbbavt/P6sxRcHAv79
q/e3CydATpp+ePmAXvXLpzlwdfv7R8d2x1X++QzH8Y88tnyQVXfUW71od7c11e8fLc7BzyBw6gtY
6lCeAvVbHz+0cLgWvCRgFhwN3/vDyNSoAcIhkFAKYcYdAfBPMLOgVg+sKocIZyw7ej7R8kynPWgx
zzf/+PMHVWdnWqrK/P4RdJWPH/KH941RuWQc4MK+70bQj5ALgeQ32wtIOeDt9v+RTBZukptklcV6
WLMwGRaWY5zaH7Kcz9wqQodV4dqh59hVGHt20SfEa7SjTjTR/echqIvC06FxQk8ntEw9Yfe69JPA
6c5KSZIZ6638esiTcnA8E8t6OA4k6+u5Mrkzx3Y1rAUL0SFEmQZeH5Eu2TSRau5YzHHtF1IOizLC
wngxaAMXhdUzv4yDbsnbtjsbGMSb46hfsoYER9rtLOlR1akTCNNVXtCqfIuFGhZQqp3MVG3hVV/3
se3RiFgqP0z7PKzLT3Yw1NYR76LW9noLqvFumxCHdNEKZjlXqAlCOc/qsCtjL4ks9zpCotfSE62o
omNd4YRjr82KvD0rHFZHHgt5G24GYUV8oZPeDi/aENEFSpOsIJ4MM8QXjmkqNLMimAJWNhnfGdqR
YF+7MsnVkhaIeqGVSNejfVQmfmAbFs7slg+Y+3ZC7VCmXkYDxKhXqPBbNvThacN6PddoSKVnWF/k
nh0W/OtQd5U1V3bbzVtVsGVNh1kFP3kaNeWNGxfNhvEYGT9BIT5MKbbPB+noWRsEzdcyPRdcpMus
zNDaNjxdcrHIy4bHfpPS4rjM2kVBivysiBIHOkzOkFfVUvtWL4Lzhvbd5yR3k68o6hOPpSrysVtr
v5KJe2epLr7gpuq8QnTFTAlLLCJly1UF21evY9ckXhtFeiZZqVZSqOqIBOkh7G1JL6I0Ts6brlLK
Y1bIfNUWS8tu6ZHRatWJ/pKpsik9SwjzzdV2cJElEZt1GMtVEtJsjtoqO2YoNXOTk8yPBpl+1g1V
XmHZ0TLstLihYVKkXhmU8Vlj0WIbNrZr+13eo43o+RB5VWxbRyqi0KpHCp2XJu+XbVEMV9hJL2Mr
d64pDfPQd0hyIyFNuKIcBhVpMVkEaUBWYZI1Hi26bFXi9i4IDN8OXWLPRa5R7zVRWG3LwczjQZaH
dtQSL8nb44ZE7mmamHSBmwFnHg0DfViGJFlpEMbWgWb2defUfGMz1Qae01YrESfpSpFe+DXR5tLU
OjzFrasPE5zh4zbqu03K0+EwC3P3PM8je1M3efy1UFF8DYimy66r8XGth/SwVirfJANJb/KwooEf
lCE7kiUezgq3ak6yquCzTOZ24wU5Zxd9XGWpZ1kYphXcyTXvS3wuBkRjr4UhcZh2ZWB5OZfySNEQ
n9a8NidNieWXzqCu8XDfonWeNHJdRUlxWSd1+0lKmh/hJFRzq5PiWpM+viobWh1XrhbWvKtZfIQG
NjgLO4uyMxeJYJUPXbusBhTOUCz4oiwa97vblMWSMNp/6WInmYXCWqkkz1aVG6xTpNUsqCPktcLt
5rYKV47Ij3sX9X4gsJcnpL6tVet4OFHpIQq7zlNurme2bZplKRVbOBHqZkNHi2954NbHqGjlIiW9
9Kki7Xms3WITJbw/1GWNz4O+7b/WWg43bmA35/BAgtNO5/WXgfW235A2m8E4qWY66+LDNiXxMicx
Lbys1snnXJbpEmCH0WK1xUKwJL/FFq2WA88643UBwvOOdsQrsrI6Y3ajHL/JeurHThN53LjO98GJ
hOUhGtTQlXs9E459mXdJs46C7CxvKrFxtBN+dTiM/8EVxaLDvdV4qJdoTWWC1qJKxMbSmXPed00N
C4XpxYnWdroUaXeaFnWeejYM1KO6DslsICLL/KCtupVM7PAo17GahZxKHx6GWtdF5QmGYapRqTq2
qBsfOQWxP9E+cx0fVVbgm4L2N1HcdiXcNC+lV5s4PjS9Kb4llM07FCdHsJaIeVBo58+4buQqNW66
LIiUl3YZm4uQVWzjVH3nWXUxpF7dJ8Vno2qx6Vw2rBuTW9tc1whWNLu9SKUuQg9GDztRbdvf9paO
ez8JC/dQKbc9ssKsWQbGbjZNVeIjJ3XUgsuiuGpd15x1bh/MetIMSyy76BxWtvyailp/45Vi33uZ
VKlHKxN6QoS3bdLFcyIH4QVVvmg1r4/7zrgzZqPKtzTE6QvLWCtuJ3HrIQMib55xO/Ubp8WpTwcr
PkojUlwFtarmmuV6xd1MBr5L4+S7InaxMKIpvvBQUTonOsy+4TDkS1V0wbq2A37ccGV5aTeUq0jw
Q1EnTur1DqxvXkqqdFMRJE5jnpl1YvfVvOZGHxXaqtZBZdFZTBJ306as8axG1V84cann5KIxviFW
xz2D2/o8Dw0/GSzR3yFcp7UnagnLtYBnfJy2lXUZRS69LqSGqSexNPG0sWI1Tto59YYhCOYV4vqU
JQpvJAoUTEtNP0t42tteHLh8ySo4FQb6RCux7wir8DM70n6nGd8maMgXSOItqY1eW6FyP/EwNJ6N
OnzSVoLANNg7Z30xID8M1HoE8KhIsb0cqtpveiVnIi6cdc2reBU6GntlpPSZDh38mfGqmXfMShdF
od2lRWOVe3AA05xTWBzTRJqZpXG+6gdkzpkbkpsqKtPKs6t8mNVtIz7ZbpwvVGGcBYpK+9IN4oj4
mZWTsyQogshzmk6cp6FiyxacUr9F+IQHZQuwZwStC2SvK0K7I1E5fG5Lq7iLaulUntW34jCoCnbI
rDj3TWp6XwW9OcuHND9L+rw4jCPHOeywq/zBlZbftoMYloFdsi/ABZzLDou492oXs+88s+rrTHN3
EST5V7dI2dyKxTl2ShPD/aEKeEfLzaEDU17oxVUcHbV5aa2ocoz0YTt3GcCiXQw3Mi+zwjMyaI+c
upu5Gpa3PuEhdE1iFlmcuGcBcNOFLWGxrmlC4kXLSxbPcDEA/+hgEt7gsC5mpiivFCqz06ZtSO4H
AyJLWO/UoiF1Mksrq19Y0maHjk75KbNZB6sCk9dA0KjxrZgDAemDwzqPAz+MEuF4zC7tZOWmoe1D
z07PWp03kV+SLnY9hjTQ18b088RK2gtalpHXDrhdUdSr0yopWhgnmJbQOQS7BeIbzQlJnGWCYFrh
zAEy3QFTVV7loPZTg9LwM0p0+pk4wAFJaAbiu0FRnOZJJY6HhAJbCd1ghVheZ16IYoy8RMMK5vEm
WMm6KYdZF+L4KK6EKDzZ2LIGiin0YVY4obnDWcyMSLyk6m2ee7jgJ0HjJrOu4uWRm0bFObUMXhNS
9htRlPZMJDL0q7DojiLVDvMQiP/XgfLjmNDLkMp2Vjtyo6Rrw12Soyxh9p+SEceDjX6pXwRUACXL
6Fd7aJxVbzHlNW2EZ0VtmXmOh20Z9d8ks855TgZPRA2dpYMdeaaQyNeVapcIW8RP3NTvIEU4lqmd
zdM4/Ayw4EXdc+ILI+oZToHcWKk8bYjEa+OSa9uQwOuaqvbCJElnScJLP89SeDBZK7w063OPY5x7
mhF1FEYFXqiaL6JQ9UdcNqdRT5wrXKo08XmnMx9RVS5A2XX8weoGP0hqPBt0X3maZEvGu9YbZIyv
e8vplrEccj8TfCkCl512NEr8nKpkraD7bS3D5g5zg8usMvQwt4L+yHUMWkdZKmdN2BJ/4CUsc2AE
rWTO+KI31eDnJnD9ntStl+sq3CgrhZU9iftTF8HNxTydy6HKIE/Iy8qnOTPei6x1R2oI/sIkMQSh
DmPYy48Z5SAzvE4Mo4D0qay5XMWZgbTO6lhwVA4cZmm3TugnglRxkwOXUrBkowRM0ueUecfFIb/9
y8Upgh1NGCpkoMJ2cvFBqpL2Qy5XdqfLmyEu1Uku0+iUJyK5+PtLgUgyvRScJAk5zZj9cuZOLiUL
GdMuyuBSuVOoOYyRPvUUJNrgI/zdLdljJv0604ZNJvBhAJD0QxkjpeMDf5FpJ7rvSZmwcFXnQb+I
eElWtO6ceQqfrXBWlEkiThoRIQmgZ9uchZBRt0MYnVpBNCbXQQTR/X1If4UYxG9MbMbgOAbYTT7J
/WtU8aiCLGNVdGpYo6zslzhuIYMmqejtGQqj8qarG8DZLgOoZoXH8ajYPEL8IEXc6LwvZRg9fr7G
84//udQZfN+3+fHL8eM5fvwEWwQfPtfjb98FB3CN4ouZvmmM5vlvQTCP0Y2azasf/iIg/UQieviY
kJ+8+Db9CNwIcOqeO85f5KPn8/wf1KhRpHlo8qQcjZ8HwkE6oiDaQJ0Dgv76qByBqERgkxmU0fLR
cgJ38OOHZwEJzlRlLhs/SATOIwYB6aWg5EB9JyjBUIgGeqOw/4mgtGM0wT5fiAI5UDEKVv/rTh7D
ICIGE+tQWBaJPRn3w2EtiLl88UweO89L3WrH/ADeNWbjZiE0brR/fZnBNmXfDI11CIulfZnorJ/h
GvHTrG2s7BcT4TgBTMYtMHyYCR0s2Ph5H6+vBVjEQJdxcNjbWpwiWjZr6tr4iAyoO8tpJqNfXBA+
2uUvl4TD7ikojXDYE5RFj1UUL6eKLjFuYbMyOJR9GYQepDDVCaSJofa0lWnX5yA8XSGY1IAl1mGD
Z26axv2S6tZRy8INa99tIGf06k7JZR6DeiD0qIz1okTfVCfLkwLW0GURhGLZDqVcZrR3gA926qgv
7ew8TVKxTK2y+mxXVB2JpswXVpDJTdBXckPC2FUzHKpo2RcoW8kQqFBRmezcschwJ2AxvIoSUl6x
PFyjupfzFnQfHzJAdDg4OAGq4VDuRzGuzx1TZ98HPOhTIFDxZwfJ2FMoSBduESnfllnj11q1h0gH
elYMhbPkDdJeWfTt3I46IFoVNsfMrvSmzHnrVWmCt8CoLJCx2mI2lFZ7WPQpg9StEwH1ueXoG8Oz
7IQOWXcu9BDVHqTmPPRKThbIOOW1TCzRAj+KSmYKj/Vt2JprOHLA7c1JpPJ4wRQTym8D6Oc+ijTK
PYQz9a0uWX4d1yH/EovEuRAhEhEQdCNuY25ySIlFCWQoc3qdeFYsuwWIaCj0oO49+pZEKXd9qUh6
itKG5z4loT5hdQu5H8gMV7wfUhBVZTlznBT6XjxAxkJk7J5KbF9EHXCnoIv7i6gQdG5sVF5nTDcL
3aFqwRtquUA5aXZbZlm0jFR005dxPgth9T0OBa+Brw9ulM0NPJxIBem6SLPhCzjb1jlWcjhBQ8CN
ZzqgxFQ1yJolMg6QZ2nrE6HSXQUEkcOmVWaOIZc9QXFY34aGVt8gP4zT+RAOFMSaSoojeARmFgX0
pqhSv7XbcqNS1HgdS28RBkoFHP84sEAQTJLwszCWhE4K+pOV88gbrKzzTdcqXzsE+SKQ1GN5dRxb
JcFeV4W9TxGPt7BTN4A3sz9xAJQt0rSHlIwWF0GbOic0Mmdu14LOy2FXPHRtGD2d6zRrnBBnHtvN
XZcxa+GWkM4mjhq+VZ3ufUDW/QZ6SHIKKqQzS4aqugC9y/JVxS+KQsh57Q5frbrEG2eInLnTD2Zj
sWGYt4K2n5QStR/aoln0GTlXbfaF4UA7hzLhkK94VdhE/Y0CHcXxgqau9YzWoAFAzs1zJ/YGEzez
JMwSd06dMfvv04IOJ7xN+26VChT2oF+GBUJeYFnhcJWYljSQYziQ/obwIHQxq/vGxJekjHkISoMd
d7xpL1lfRXNxLyu79xKzFYxyszsqz6LiSi3bZqAgSFsk5AvWJ467ynhr0EymVs8XJjYS1Owwq+gi
TICrXDSJC+/EuWzCDS1KEMJ1Vqr2LKRWCAp5TgsTHYvAakA7N0HrXjt5VIOmjlRgRfO27IRzFdet
5S6KTrjslt0L8lEVVdYR5KijUp9kgcqKpS1Mcm25efJJNJlclkjBNKwz5h42qEqvWNBbpR9gJ+i9
tqb4yO0aDVre0LS151qRWLoVxketExQndte5h05mIeZ1SS/7WTYI+9KJNNgdphh/zQIafOr7ur2h
jgq4p2yVL0iC8UqnHVy3JgrEhzolq9wgdSS7VsyrrB6UnxVBAIOdt/q4IMQUPmuYvbCp0bMURMK5
m4vKVwZBAmr1UeZbQSD+7Er4V1FZ6tNgUBB7rrLqfNY0bXbeYZLfEajcOoFAZLhIHKKP815koB7Q
MI3mZd+C2oNScZq6km7TrID4cNrYi8Cw7NxqE5b4Cc8gNovm8JprVdl3h5fpFUZVd5YmMZgDfMj0
pzCLZO6Nm+ltmDwSWsO4TR94/v9ngTtrbl9QOuHCmv43LHDyOXL3NPC+zRMNvN+3ThEUSROoExMv
aKAAY9+GbdTUIQwqpd1xO9sTDaTgKFPhQBYC/AwSOyAeT74ihsPAYT8CeDlAqzgco/tPaKDLJ9kO
VN3AN0Yus6G+HiS+kSi+yHYKWTgkd2oCGgrnfu1azaZUVbMcgqg7SkfZFCYmUFD1KKa6o6zqJgQU
VqjnaS/0KLvWowCbshStE7AxN4MK8CWNY1CUKOTWs9AQtonSxoDH0MjLbBR3k1HmzUJq/6nzgINq
AE4AcOV5NcrCMAPGh929VizvdWNT58MNyhPLl0FIHVhAE+dTaWRyJEbZORgF6BobD4PLtNauI32w
KLOZFWfRkd2YdqVkBip2ZlE8c0ZpO7tXuQPQu3UOOnmecnHSm7CJPUY757yzQFtmo1huj7J5f6+g
NxoXC9icnS7tUWC3hRQb20rO7I7W6wBU+GGU4+1RmFcFGTX6Isffcd+D5jRK+PxezS9HYR9yNgJz
O8NzTFzQ/UvI35duivLbtoWL4BInXjFaBWo0DYp7/6C7txJGU0GM9kI7Gg1otBwq26m/6NGGqOqo
Pa9Ga0KMJoUa7YpwNC5wH5cbiuPuHPxt6UM6LxfFvdUxmh4ZBkWvUSFb5E3aLMGdgNsYbRIyGibN
aJ0Uo4ligZsiS7f3MfgrDvgsJLC6eS1TULlGE8aAG5ONtozFrVUK09csLDSQk9G8KUYbJxSxBme5
kscVJe0Syl2ClTMaP/a9ByQscAKi3gTWHA9xfZyPdlHYg3HEClDW4tFMCnJYpPOmLS5FQOQa7Cm0
hnUO/CdY0eWXoCLmJK5R+oloki8zOIRaeG2hwbXuUgaWcIrx+dAzuQ5DMix6xlIQTEb7S907YWo0
xaTBzQltJToTo2Wm792zeDTS6q7LNwGl6WE/2mx0NNyynMrrmjP5tRjtODUac9lo0XWjWYesBh87
o4FXjlZeNZp68YCF32UmXYE6u8pVAPKYUC7fOAX4kGq0BovRJJR2mh/GcUoyLxtNxPbeTgTh1RkN
xkYX5aGFQNQfzceo5uBD9qMl6eQB2xbgUrqjXRn2eeNl4MasdBGQBRttzZ4p0M/A6exbDJ6nFRLn
mnF1qRs8XJnRGh1Gk1Tf+6VdFFhHrmVQ5MF2ELSJ7r3VdrRZzWi4QiECeK+wLVHcyIBHSzVas+Fo
0nKJMr/BVjlHTZIdx6OZ2462Lq1TOuMkzT4xbKpvcCY1+L9VYl9CbTVIsWANa/CIleLUB1aTKU+O
FjIezWQXXGXat9URDQa1IkmmZyavE68ebehKC7libhYseomLGRvt6mA0rmGxJ3dDV2gfJ3HkD6PB
HY9WN0NW95mp3DrPnUz7ACh44uVojxfUzs+sslu0o3Ve3LvoQizcKs7APAKrE2rnwaNKz5vRereC
Vs+S0Y6PR2NegYpj/LRFzUaNxj0evSug3rMWdWypR3u/Se3amkfwaXdfq3v/P7+vBWjHsgA1FggM
RidLq6sGSAZ7F0opmo4KyIpa7YVBP6/VYIw36LrmMyGaz+HQQxafJiIHvhIWMM0ZqDoQeYmOw7zI
170K0Pz/svd1TXLiTJe/SBsIJAG3UF/94Xbb7e4Z+0bRbc8gQIAkBAJ+/R7cfvcZ9+za8dzvxMRU
THVVgaRUKvOckwml5E8QqC4rqmpLjrXOEUlBv1DmrhelJvUfCHOjKx2NEbQJjS3iph1etFCQggwq
/8C7TFyNI1+6YquI/1B7AtlI2pe8N+OzaFLgq4Du7qNRdB6IbhLdzdkQlZnsQNvFmRbHLhnypxyn
xt3GlPoDqVx9223zl3zz4oITcSvXZpzvxorVMKXQ3I6N6Eu/kvy2m5i7942075oo2Ccia303tp05
DnSsTjQfqgPIUXPko03+aEMXX4THKJ3MhpMCcfzXllYTSKLcPLPEgnSCxIX9uWO7jz6mM3i9us1P
SZNX52lT7XFYq1ASKtU9pYi/Qs54MQNsf4gmTH2v+HZYV2+O4xJnN+h1z5vDogf1PkmbAEOjAeQf
47Yw0bSd1yqZzn29+Ks238yjnuS5pqY5tqvc7ts5YUczz8hPVx9tTTmRnhW8Wk7CDvMdnav4OqdV
+yVY0N8BOXkxUxy3Nbb4zShjcwHGtAxFa13+GTREfej6EP2pJYAJeCZ1JX18WGPB77epIV8Nauiu
jc/IqavS8T2te33FGZEnpLLjB72G7LEKmTzRyEYPaq4jXC6VpFxXIk6JSt2dW+1LP27r12ib4P4n
57cRNCSrzksS6AHCl6SIR3LD+yiefdG7erHFNATekYL2U1TDo9UR2NXI4exvmurTxBGIFM1kNeiu
JPcfbGX1ZVDY0sVi0rZFcuUC+AqZ2b9zZ9qrWasYWEEgt3XcHdes7+7nuW8vnk+fuePfKWAL0hyZ
+UvrxWdeq+dITn+nevucDcvHnm4I47dgcD0LXUefrkdn60+xrcy1UWn6aTZt/ATmtv8KDGj5w0l8
ce7BwTyLevWuvTYVRjFdGzva2Z+1WOwm3iHU6itwn3Eb8SMIOc+OYqjV7YLnKoI5XKbs3nq7ij9H
If+e6jXJLnoOWDjkFTHQG6BlpRyi87Qi6jl3ygzvamPJ8NnAgSL2yucDXWR7su1addcZad1hDE18
QJDX3tBq7a/RUyv9zFduv0SprJp7uSh9kypO3adJbUqe9dZq5BXLGLZhLCrPm2+ZWkbyyK1cOOCa
WfYAsOp2uLJpnRx6Eq1nlw9g6cT4B9RNoXBLpQ/RipX0FftjIXG4CFAi5dr56Q6fXE65ThFOagXN
Cbud8hjATUQGXrQVThmSAhJELPLYb0oflYjTa5wg5EGRuroFxkDLqqcr9GWVvXNYzevNAzJSdXhm
bb5eu1yQYmRkOtN+WQtIARBuJVsMepon7qaGdEieWghGDvMg/SUD/VW2NqvPI4DVcpXsQ7ep8dBY
Ul1trPJXk5QgTbq4vvZRdSso+LEopeYWAIg/rFVqv0yJ0KCb+Hqu7VyfGj/mR1JF8uhqPRyDZAYq
LdXiIAMRWnIs82WKTAycK+7OPJLR32ySCKNNa+oFgrQsod9E1ovsjzGa+nT8OrHUtvxRWvD8vqyt
rqHH+f9Q/j+e3v2T8PUnKShDUvP/zuHe6Gf/k/zF+/d+5HFC/C8IWRI0MAfDhkc4/iePA7O4P6cB
tSXoL4OHCP4DzUftT4LyVyh/fzyz9kcOR9H5NIlRzZxTZAw5niv43+RwyQ5s/wf43q8IGB8wdBKn
eJzXnhH+lMJpCtqNBsj0Mir9lCMEZIbAgs0MgJfzybTPjDg+Qq6wjis7+HjhaoFCRUYvVe9YTwDU
LW16nSu+Toc2J729hLzT4zvNO0NWKEYXbl5465tlOBBEwE1SVmnK6F8pULfpo1bYtM9Zxo38CqWa
FXfgn5H/FB2tR9wKMxycv4IuJiAh1BzKyWI/DrpbiugHt1x1HV1v4i7pm7/JOIPJL/+xpP8XIgK8
yU9zhLYy0OEivd2rHjFdb9LclHb1pITK/kKo1jf24jum2UWzeXTpZRsrX4dyqw0ePakjWcfy9OvL
vyEV8Zi1vbFgAv4m2wkD3MzPa7Q1STYCJai/NbRN2rr0AwTHiKnzmNjm5JZQOX9wCt5UFYSRzfT3
gSXrGJeUbSIk116oHjLLYbCJo3coR4P05Ddz9DOBglMfhTZ4aAUeOIImIbtZ/nyPi6pJrFxCvgni
5ig+VIiYUnvSGfOQMvTOC/GlhS/zKA74P9vt92uzXxdsKwh6KLbh+N5e10zrkA4kyb4BINWjKBAI
6fFPxSSyzCJAily/76Xy3hfQmKIq5dUtvlaH/V8uj/qJf5oGLp+CvdlzQQZ4BHvo52FXfK5JtKjk
G0l1apOSh0jwZ2wk4q+GrU71XU3oQAE823V6aMcogqQUGgCNSfn1RPxMJ2EBeAxIEFjQ3igUpP6b
BfCijpq17eVXmW89d+fBmg7BPhidMV/Pa+YWrMqvL/nvwaMlmUC/X+iq937z0c+DVymwwmaN3Dcm
Anb5aaVioy1g9TCN7FhnkokvyF3jGPIfgZqhLxC8zi4/zjXolPAbQ6BvPBkmAE/Awy7BRkXah3zy
57up8q1BfO7Ji6pd2pHL4tW+IbplUONQTqFh0NzU3bjGpgAGneCueB2p6QFpOA7XnlDXP+TAFFx/
sHxw8cdurvvx5ddztvvTf/hbIGWoXQdTwikeVo7d8saXTEFmLrLb8rI4SAijIpraCJMVLSHhpFhc
MpMHE7d23zQ+DPtLDUz8v50s9JSDBCtBVgTpx7+Ru8zGI/AyMbz0mhP48AbeawvFvEZ+5TeJBOj+
PAKKb5878IDwqM50jvJLRhoyA2FS8La7518VvgX2SM83EGIaKGp+PV30rY3hEQXou4oaiCzGCv9L
UIGcoDeQ9icvyFUEAZTjR6One7v52oCes6vFzZG0AyWMrMt2w3rI2m0lD8EYeTXmDqqistsAsN10
EFd4WfTAWaUHWhkR/VF0eYVYHqzwApcYk2alPXTFucavtpCsoe7hNwPaad1/GgBYe1TP5yJCbbbA
M+beeAxYZm/nfjZfUj7whpcmQtcyW0g55bkrAWcRuHa5vnpPPTH8bfruTgxEm/jTEnwi7GkKye83
NHvrxdEiFcEIBxUeoz/HvwDdFqR0J9VgvhiHXWSPydhm7F1MVbLeJOO0YjpyOevtqVPLuqbFpFyw
qoTDD+JjZTdJLq4Db/nkyDSKu6wWe4CwsLkD19xOfF+eYUxymNA6p3z+aFzTbk+bFm1oi0jr/dCq
MftYoKHPFd5MIDvZnqBxXrB2CW9WvIzQePvsYPiYjCeRTvvatUtVI8Cw3y+fZxXEkAVytQY/MSB4
wJ3XpN9jA2941z4vo+itOQE+ovMDS4bN3zrXSldo3bkY2V0lu+VSIUmsPvdZL9nTHM0URpZCUdv8
Pdt+QIjya9t468Ix+ymao6NOB4J0ntA3ppHItQd/aPSXjUKOtZN7kAOORRiaQV8lkw1wFL++4ltv
BJKARTGUUYhKcXa/veLoolGFLgmfk23ajTFMbHd/8Zi2OLzFbLn4IhtkR7YI8QTt8rsUjgV2+uvb
iN+OHOoz5Gk4uDg0JexfOrQtmSdLctE9dazvfFL4AWTCX4NVFt5ItWNPgcWkQ30/j1kFj2MUH6pj
lfl4HgqInoKeIbSs7I2WmXhYEqeztRgDFfNHYBWQW1m+LcMNjAhYZBMxCdKLSahvsNlVBDscZoig
kyvZtH7f+TMUIu9RxJqaFdp/lyzz+dcjfuvXoEHMgJXvo8ZoE+QEP59WrZDQXdoxfZynPkIQy52L
EcTO22630AUxdlEA+2C20LcneKn898gWhN5u0snUgNd8kIvYTTq29da5S23iZHeRFpQiPVk9m7GG
kH+FKu0g98qlpKAraMEnl1KLbfTrIcVvPBs03mCUkJoIjhUEMfQmlbBJ322Q+MePmVcJ9pY31X4D
niTTvnW/72OU0K+4N/BD+xaHr9xdijNQxj0TRRHGU6TJeGuwLbrj6rxJ2aUOep8HqEEGcSftgk/V
KtmHCBRDjKeWpC45mczNyViuOC8w3N8M7U0GgKHleLJujObeGXoSId77ebU8wPFUTyiFS6p591Te
WZjWprd6+AqRehujOMgPdntK434/HzsyUCzIIjpdrcetE5DXnvKETOERUarDdIS0SWB9qO6BN+lr
ksPEWNBm924T3Oaljk2AW/OISHDB2kvIVkrkWBRT0VUMU+F9qogvuZ4abAmVxw3+73V+dle4Nxf+
VaT9Zo9mCBcQXaUx9JN40v2/Ql0aNiZWYcmnGaoTeIfX8BZy5mVuS2SW0Nj+zi28OY72SzL0XY0j
HEtogvE28YqaASGkWVIUM1FYiF/xhF6IRYD3sgtrDBv4UQYygAYTOlkx4RroE0IWOD3MEqQGGpUw
YsxkcwK9k8EZYEPOHx0KcHECdAQb3y89Dqofy1bZ0GMqF5312CvYRftyVO2yLwTEPBQv+drk88do
6AbcCW9bnE2t8Hue+uvZZnnyc6CAwe+HAJwEnp2JKOhtZoNwcARItKwok1gFyib91CZQvQeoBe5E
vEHJfbTKCZMVeRznjSocIEh7HekpWXhhEO2QG1d1hL2THciC0oZhqb5G4NwuQU5MHNq0H/Q31ujN
fewgHHLPYaM6vGczqiSgD2j6nJvSIn4cp1MIPAO7a5UEWCy6qKO3QGBpfuh7l9OyWfwEwf+wZHZr
CtXPji1lhdoibIZ5cwFy24XwBtp+FB1N7EFov7KqjBYKjPVs8qCoRPwmgad5BWpFl+mmw7YhrYUp
miuINkCOWiisxGlGLSnUcB0E25+CGOL6aWK6koeEAYsvwY/mw4qCOaBsh7yOQ1tWkPhf0jjxB9B5
AYRE3kfRmQaq4lNFxkxFRwN5IXtc+Vy15DEfomX5tPgl8e/I6HvyESdGOn3jTgj3uKVz1Q8QbA9U
jR/yZdPtWdZAN07bwLJuKPJ2SGJVpm4bbfZCuybrvwGeHeYFPI9f7V/55EOIylaHkTYXL3vLswPy
AK7FWXakFXc5TUnbnmdh4lGrv1TWJx6zvNAEiuJ3WzLMMOmNohZRfUhE5EV07HtmTHo1QTGl9G3P
l9ZWx2aufJhvA0dta32SrAsT/yj7OLFXomFq1/EsSKfawsxbhGNdj1kNGX1FmLAeUhC3NetVqEai
6nOoO5w2ZZsH1AQfZlNP/M+BTIKPVzCOgHKtkCBsQVmhQdSVFx7w9CLe6zhN8eJf3yR1rfE3tONj
uBwgZGZftsnm8XzdCGeq+EIXQlKAwQ1vp/S89A0FlsnZvJ+LESc1hlMlUGUlz4tcwQOXDVc5r96v
wQST3jeSNEGf0jYhsblqpzXP5veiSXidFxaFV3BcqfNctU9pJSXZbhjTI2aKrBYu+x28tlX8hiTS
pfqWQjhO9X3ThCaTx9DAEVTHoUYjYlfCZe23tM5ER/ERMuq1tgcIDRqXHXofEd7/GVdxj+t1jc7z
R0gGrS0d8mDMbJxNNU6Qkgq1/wjuHyFLAY3ZHtMzNWL0JSjhPhGnRoV9xhLtW7wMI2RSD32X7i6f
zb7K0jIPfoABbD3ijbPPUaubF+Z1qMrzDdNnmxT/4CwZUYJYaEWRZKICd18eapiK+R9UL/s89yxv
gCWRiTgsBenbTLG/rEVCY0+urhFplSGja2rLOlN8IlhBNtnpyTf9VPeYL6K24axAjtHlXdak+y3X
WGmzPQhYFq6Q4E/2Bez/bmDCkX3l+Urwns67fWrmmeKjOGIzG3APMxpmYIw/xuNcktgXAG4K7/HF
DOIBuhHUapYs5ACACpMqirn4YT1yG3P8ZNqQfXDSr98nY4LVuPJHjJtzVDri/5KRt+Bfakcefkw1
ef34/0zy6+eAFMTtuzRGLV5a0p6o+aWFuKB257pPVgzaxtuCa1VxUtXRAxLwasgL/rpQwzZ7mBoy
78lVVz3NV8kL2qp5Fe9zFHlilua40/gISukgJC0Bc8g5h0Ri3YPeCnWReBM618i+5K8zOBjsIPi1
1zGpuEaOVpqhF4Fe1inbs/PodWlfzUPIVmN+BKvxjSNP9T74BcXnsNOKuv0yiimBN9fBRql63EjN
Jn+NkSb79L4a0gaCCXeJQe6/Qms34ntocoFC3mL0ar/11wkFR7bhfwadDAz1Y6C32uZqA5u1mHO1
I1rRMdQg9+bbvKl25GOEiOWlntPYvlBR9TCfkSNixeDdjGD3/Qgse//BeN5foIDM8KL7aN8O3cb3
++8hklPhcdKVrupTX2X4XdQBUZDr7bhCRXyTvNpK3Yy5T88/pjxvZofbWeqkxY/gBBhw8cbULc75
mYKdix4RuTXZfACj5ntIYcZK4uK8UQNSJq8NsE0NwACQDZZJTVfpUO3becL5ivfadRJNdmoRLC7r
NXod6GW4QNQRQV2kc6ZRJC5HMONXNKcTPq+8HfGCoJHrO4iO8N+1CwDReBQooCILLF/fza2XAAUC
uiXgm6oa5icBiTeyALluu+2DehYAiZfExvAwmVN6gmaqwxHbHRfSy3y84jmOquVzJJYG/qbSw9C2
lx9wcuO1cs1pUhr57teVjVBrXEyjMB3n5PuesQMUK1h2GVq5PSUqG4J/hIZEBXHxr0Nf8mrEFCVm
2VqMqIXUGirXLaLwct6xffroYnarAV61m/grfpqNbcAM0Cnex+vrOsaLg4Hj87YGFEqg7tiAK+cs
bvsc4ot6Fd27BIUs+IRY6Z7DznwaYVevIMtGuXbyNPXWyfiqknbDb6BofIfeJNJyoIaW7ywhSiJb
pL5dh9wJEgINYILfdC3UDKASWagBwkMd5eEqEyGhpr9DTXKOaUaut0/eBL025hf1+ejycN/ovsLX
UTmHUX4OCM8giwlydK6+y5NmBymHCcfdu7SVifAfGGCsVR4X2YDWPYlguB4PgC5QKFKkAIHEF1ah
s4gtcBjmWPwNgnyMSvTdfmx0XO7m5mJHYXyvM9n4AUh0UqMgdr4OG2Qu6Yd2mwJ5cAimgSpsBpLy
L/C3sC8SzIYZaFi0j0GaHnqdE9LLHaXSNeJVRNZ5NwTzReSrsvSFLVroO4EitVWeWDyMnvwdauiP
5REnWqJ5MWrg36TMNOodnoBIhtZ/iirbVFUp+Zqo5WNIEdvYb/lczzb+PEKJ7qKzg9Svy0sSb2P7
tLEJOthiwukAyZandEBMmaY8n+gEK++aHPXueBP0cJEGMFPL4cdIXtfSmgYAcck5FHkY1nd3o/W8
+798rXZvguh/37z12O2f6L+j97KJ9/c4jQg+sVbr/kGZAJ3ojsjcd26j1tJgK1eIFuXdhvpLc0Qt
Yrrvyrzb//LDZBFTwhNB8bz/6RUP390pqUq3oGFCWtDYRdn9pMCRD0WIeqDnbN1kHl8FC12kQli2
7XDgCJ4ILxBcwFuggBn2zSLwD3fALfc7h74bX/1xIe5yHGkWpkIeXjO2vm62FCKm3kzsQ/vqsNpX
oNGiJS+sAVWIOwg5OuEYO3RVZwdZKCsm8oAKboMx+wAWb76u42oP49DPBddIZ73f1vR9w5GhxTlS
QCi4b3IT7zTjoQ/LbpOphMChLrga+647qkZjN55eJwQ48O70WlS94HfZSElzo+IEcoDfAF9vEnpg
OfAPsOAYzg1C2rd1esqDQwBeHT+oYRC467SqFuyGMMDNWsL2HaRnAC+qmGu73/tvsrufc7v98mIn
TvC8Ck5x/TcsgJuWgYQxBVT16hobYMC4C+QB2Em/vtQbAB27KUJnKVwLkBX+K/a0/h8a3ZBBvCAR
Sv6PjUTtMgylNZKx9ygh2607F2pf1KlusMIDcwxL9sM5/vpefoYQeISSSPy7t0MHHQ47j3++Fzkn
MeDbpnrIwaqJLzVaDsFFj2MGOes2IHT+3Tz/+4Jo/AfgQGRoo4S1foOotspFVHeR/IjiRxwUVYsT
/wpFDnBzP3b2rwdId9juP+j+PkJgt7sgGm090fzpbUHtohtW9V6Ljz88RlDbDtqvIlk5Py1szOZT
Y+TmPkwB0tpDN0Gq+IUlDq6BoM4NB9Fv7uhnS8cdIZXaH1QLwTdHy6m3tNiaRwTKwMR+1K+bKiCu
wx5fplbCr9fZXGMJFJtW7Mw8weGA0IKo/UYak9hpK2eLzP7Eob7jUbHAtaACxxqLj2N/SHoHGRLy
yTK88lnm1c3+ehBvlxELx3adORgTPLM6e8uy4ty1Pl6gLldju3um7XsgZEbeTx9Wkk3s9r+/Ho+w
kPs/e+v+n+00hVYXCxxNdz+OvQWF5ChgGeBZUZY24tGd/931APnvbV6xMdCGj/3LHSRBAome6+bu
9VhCkLyvRtpq7It+tPuB8esL7v7lH2YKgwD9tD+vEHoUVES/xTPDui2123h7SXviWl6mXZcmX4TD
hvndFvz3pbB0GRg8NFFFkvnW1XUy7tapEtXlNRRBU4Kd1Fxi2+Hl16OiPyPQ+HUoNHKQ8Xszwxz1
mW+2ex95JZvF5F+jBjD1j20Vi3YPFV3S7elkgAwPZf8dczFqfpwG01FohKJj6ZN+SR+bEMEJ/ua+
XiUi/5hwYJiYghzCne+CAbS+/9miogh8EdSU49ltcaTGY4xaJSzxFLF4Gv4etx5EezmMFTDfvOjk
hiy28LzytLtBFAFpUFUOrQEidRszYCLRfSd5VQ2XFTELH+7kgg47C7oWxaDCPo/WdkjPXBOz3h47
PW2xL6MhEiMaDDkOCPA2WeiQCFQTfOcZW4EkKXmPoitql3dtpWb0XkDwJWoKrKaBhOSCBCitu4NG
YxGYyI/AKSX4mira13AHmUOGQ0x8d6+vKVD7fTaD6mIcKUhZ9/AkzDFBoD3sbYbu+njCdCP0E1N6
l4x6DzLJa8xlQNpi3SKTUQiZ29F3dCv60eXozYJWCLqZiv+BYiyOc1X8CLC+R3Zg/ALmd7PZHlyk
dgbihZynFfHRZAMu2aH2DhFMBBYFjTA0NPXI88Az6EY/JgjH8+ROrOgTY64aEZEdpBhnB/wX8vA9
P8zDOkInrtqpAxwMZCgF+1E0ymeDLAn0+iHqCovSaR7f5zY3aThWFnXH9hNf83kbPoEH2Zk2xKZR
LO4GP4Lc+FQboOAVZNEMMoeTcpbSBk1tEAz/vSIlHrNrLpYQf6F8WX12BzhPmg99js5fqGrsRxIh
Q4dDW3yJjoPg+I/9sGJtD2GJN7dCQwnEZC4RMlKeoQPBKsNti5KQcUMZSRPQnYvkmQNfW6toPLNI
+/Aioq5d1UEyJAKoa037zv3ZAxEiE6p4xE4F/vCRFjx9JW6zDudJc+qVRhkjovvv8R8A+T1+XVFI
iZdX09Dfo9Q+1S1SSYd6YhSozi4SHYWHrYYUtxG3qJUMLZnzTzhchuzBoHmcPnU1r3ihqio88LWG
dHqtAyTRbE4uNZScV51b5gsQluFj6lDxgyJDhYocryNg2bP7JGHUF1ahHKnA7lMvjTP6zyqqh8OS
U4kcWSf+jCQcUFfc85vMRF+GFtuxD0bstR3mkEJ+jtWNiDtBt86OzVBP77dG++iIbMEfszVKNCxW
dF+VmR5iysyNY6S66ebRQ2MOaBwCmeoyD1N+UHnIPqRGWegNTP2tHq08aGWqYmV9f+Ayt9fZFnen
VfZgp3vDGX46W/uSNeg/FvCTVxnyxBe3DNMZegz5zeYtqqQWqjfUgjf8pJpoeDCoMNsKDehoLEgy
VI9h2bJnTXoOiGHqPoUsro9R7KNr9H1SNSS8JLllgA9Pzo9oud2k8gNAzRo6Kp/k3ygoKORZ1NCP
c9yo+mTWnhzp2PmP48wAhMAVHEaUulwnqOJvC96FrJRpLlX2Zz3H+XoFZcT0dYxZQ4/DZDzSr7pT
6IeX8OyvzPMUNViSuOsuh0ziwKhvPixz0iJ/64YbPnpqS5SMDM9RMxqofll0Mwq6W6jkO7dbzeF6
QZj9Lkrb+QqoPLmu20TFhwze7xsNIenRYipDSxoPvePnYGz4yxKylHFNt+dxbIYYSgcDWeO2jbBc
pdHaDEouNx3Mht5d12KqUMgWUVPfrTSFI0aqV85ozZVco+W+Ntduse4Umym+4bpbCiDQTzxA9Q65
8B2j2D7zOPkDIE/ooKulm9MDX4fkyFLf3xnF3OfVLIgVI9DuqAKfWmgz2jKtK27Qyixhz2DMhwIt
CPvzAACjiKPOf1ho334Y1epR/ul99WjVav90i+lQhrVMC9pLOpSoN7g/MMEZsEBsvEVtJVuycJ/H
o9Jlv83Nc9OZrQD51D31A6T1xswUVfQsuzKxgzDbRfKaoYz9eczEctuAh5hBh7AJF5W+kBM6ca3V
BC10RlADrGmbPzuCYOuQIW5EqWsz2nsRRHuCoxeizOstvXg6qHvoh6A5Cco9xkNvzvO00HNjZvHs
EvkYkL8/brbbsrM1bC0a21V/rZiQs/LpNB0Rnq4P3uVcFo5ZMMlt5YtIzfOVyFtztoiPaYGihfwR
PSbzl2QxyafGyeEFqvntrwkGfpjTIX7HIHg4RzgpDnax/gFxLyl46Odb4sb2y4ZytXOiqYRiDDD3
nVpRFQ8FLDxS1NQZcCreiksKwqg0Y9+cWz65R2jOEtz/HF/TqE9OjUjGz8AL7X3eKzR9XHX+0HVu
u6nGxqKMHS4X6Tk6MfQs8tduYuG+R8HUJ5dl7GvSznAOsV3nO7Z22DzA2t7TxE83i0vDVR2WBB0k
pqw/S3QLOyBt3xtswuddbcTJWymV+7DFmXrMAOl8tlvmP+HAry7YbOm7jRK0qdkEmhiiydEtmHea
lL7LNaqF1z6Bvbv+hPqd4R6Nl9Q9OmgaW0KxEp1caOxn4yeGThZ8225dzqYbCKhaoBbd8AnC/byD
z+6WY5K22YWCiyxns7H3GZqwgjFw5BuRKFGOblfOtjpHNcCCGPyQToDas9uWJ3PqjxGei4dOajo3
8jYQU90D/dF3BE3AnrR3z/hOBQC6pk9jhwimQZPIuyVvIAvlhtbX+WDiLxORUyi1Qh0WJEjTYx3P
sz0rNFxAzylF0xsmB5ed8qjr8+tOZeYAfhlNrGbw8Ics37q0aDafozIukf3dQKBDuFmJTTHXAq3r
9q4bMwgoujiK4lFmu/fJwsiHtM9rNHxA2fdwVKit+thU9dwdQUWv6qZDuUR9IK5HicAqJSXndB7H
7SMqU1Bff95Dj+iQ22XQQ4tZG0LVXrfACpwuaYrIpeTdJOd3QHGasUwmWn0KKbpYlUOkxS1khJIe
AkWIiOJJLvwTylnQjAp+xBnPBQKnqofc6TJ7kaJp1RL1zactWWU8oyrQRvl0HcPZRVcZA1OBurW1
dwc1j3x6yEnVosdnXOncFY7ICm21CMuXhzqBmqeIFdMfhpWS7RyQADeoi7BxdBvyZunL2IFfeJdq
uNMDhHvbYQDidt3EHr0zadpeo53bMjbvNQqH8i3B9PfR0qFSJe7aXT1mYt699541GYosRCN0DOB/
HLAfMtCu5URXVPYwiiKS21aBNS66HvBzufnF9kXSrSCk0qlpL33N+HCsAg/v2hrw7aFZ6uWSVIxm
B5FFKgVU1ziKfrIoHCrMxNMV3VbBygsf+zvC8yUtu0aysUjRLAAQIbDEJ2qI+zbvVV2JM2t8HgZJ
kyMaQMRTXCKEUwS9ccddIheKVImPK2FDisBsytZal/CkHh8YIoJqj69wQjYTR2W0QVmXpUt+bDt0
t1NHE6PDHH9HySymR5DMnbz8b/bOZDtuJM3ST4Q8mAzDFoC70+mcJ5Hc4IgSA/NkMMP09P25IrJa
oeiMPFm16UXtQiGRPsENZve/97vlELggbKf3bcuz5yzv37OwF2XEMaF5nPGc7FJAggeTm4fJIuFJ
xnL+dqpXu74hBKv3Uy7DuB/6rY987KN91DSieYSX5iVSeqABg8JlfZ1U801l6bb3O1KwQwZTksln
YMYWwSCILNxs3LtwzJ1HH2OTTIoJDYrrgQsmwqc3f7e6vrrvh3YMdqPvZ1cAfbtHPYwq2+klA3mH
mp35ETCQ8Nh0JaHEdqj3Fcnjx7YygeeqvDtVqTCu7WpxT3bPMBVANUP1kGMR/JSUUiTt68O2wFKJ
TJ+bcGICxARPZ3kd4b8AZG4vz/lZIplLPFRZGbveOPWgQBsSax1GTX0cPV7cbkV8f9xSWXxPmccP
h5K5XyL5UoKHWyt5w12em3/hwWwrSvYXPIX0gbtOsdfQjWLd9vkLmXbrHUVw2WMmCg+dGTZ7v/fL
O6M0JaRWL3812+a5LnGoZRzc9r6dlm/AflQXCafr3hwzlZfadlLyoHIpg7hAtCXVbPOiCRPt3WKZ
Yg7hzm3JseRymq3iW5U7/nuVZtZrZTnz1cREORH90B0dpOwXhgJkAlnTQOw4pTlce2nqsG9lcTxf
hO43QrIc0ldYHNy1F3v86KbAKHa1VzCgReTuvGMrWgiVIyk9xQxs6xAx/bm0YqdmHYk8oyjFdd2P
9kee56qKbCgVbVTWfh7EFb83RpbjmsjXHuyIp20/4Qg/1TCduX1fNlDxvvSc2vK46h3HfOfGO8so
hLUxXRiq8hLVl8YFdHP7+exn2FvbVMFFhEZ+K8RSfmgoO9weOHnuO53i0upS4VwxUpQANTC7RDJj
S3O1QAn4qGy1FPGI/DnBV6yXb0qtfFf4UnJO0z3q6veJadoUMSmcdm05gRYZhgwrV7FsbOaxs36C
4JrSfePn6uRCW+Esy3ZEJXU6GGJnDA1eZHObxIsa6/rN76clrkZnTGrTGMwbPfvWI1M/0NuMqnmz
PDXn9WFmU3XJ6tfOu2XI85KtXMjWE3eJ0d04wMyNWKdnh+DamKLfyZ48foRThosodvMmB9U67bPJ
Y8TTVHFZsUmTu/MxlqzgOhQ2e2qnTbfXdtRtdWsTMR4TThVpxZIWeh3MQ2nprF4PhmmXrXvraQc8
SmUN0FVr7KxGG09GsJTpnkFetUBygMbThTGn7cXtI/KwzahjnxuuWJOcuVoAhheXubsm8FzTpjqt
QYqkE4+aA1h/V0+oVqB+sJ+Hei91PxSvWVYRbUtmviqMd0gJOa2MJlLZntpn7NXao8610fw2DuMy
iV2OL6sBvDIwA3xMTZuZ0KHHwKXaRK6uYZZ3pYY3LV5cAxsXIGMNfomp0iJ5+Z+NEfom7+NYQnwJ
+3wRr8QI7fzxdxHZ6M+DEFWHZ8nWttKlP9HddLYU4GM4z2f4Hm7+98xNzcU74Pfe+L4N1hiS9e/n
3MijNkCAMzjZpuXscYtgOVYvOkdQCK4UG0qy/2Vorm6ss1EP1WFj6sanxS2v7Eoy77qdGmhgSq/t
CSKabWxR0eH+GGPMOE6TPjpK9IVHdnTIC+fS1HpYO/xRhWKPw9khG/Z9H5Ssx4Yie4476trGZMbW
vQ9ZMVdys6MK3EOh/GZde9ThCYW3iLF66Xp2d1m7uEW962ecQCHaQduB+WXrF+xSo/ZSpnNTGvY6
stwhdHf+ujnugXlk89IHun42cP2oyO4IxUWu5ruzwwXTfDfbil0Wrvxckp/2xjBPJol/Zok2e2Ao
unl6/eH+vwyLbALtKqYL9OniqjNTJ65sSBqlta7NrncaTGRTyIC6N+rHMlxm/ziwhfMjp+1XN1ra
uWoPUpm4K5egJxmMtbv63m8mGJ9Uuk0Krj1wdaKcbX0YC4PMfTYb9Y4dKCfEtOyFOEjPVU2SNsHy
YWzpskLXyubBeggqmPfJXLTtN2kyWAdaMXE0aDeDMLMpSyvfsZ2Q44XORTV9z4Alo7iwo7ZB8lZ5
tic/NqXEq7UVYBqyByBkqel23c5dzfHCGjv/rZ5qF8HST+2sixEUC8EJ1V/HGzL2pk5sU2j1iiUD
O0cke9x/MV4TULKttmz8TohbNxkn7yZyB/bh1wuDwCWancrf+ZVXXxrZCGsDQzihDzx/fYOlxF71
mAStgD3rGyqH8gCWYPOXzIgcPH8XQ18PZM8RzD42jBRcG2l4rw2z43VCYoaIsNytfNiJG6ZBuCvx
fHyC5GVTUJV9dmWwDI/vHC7n/N4vG3nedTl2ccEOxruUIHCKD5ZIB3Tl5JYP3eyk19g3s++ZtHjn
g3lbsNGlGmVk24ol6gtzfiZwq+9mWee8BOJ1TK39pmM19RtCFJUIHyzkQx/MczcfLUSLIpnx7HyZ
HZd8o6hG96J1yxLbpBSPQPS6vbJb89WTowW2HH8kTOeN5MC4rRG5rBUSP2yUBB7XRNishmoQhcUU
TsfMk7jmxnbDppqlFDIEc1ifLRuchuOe6Li9Z3LF/Nd0CDwm2eRMLL0GOQwC0r2P7dHJRtLoIGzH
a0f3+ioDORAkpsh6nzBx3T/Ni69wQyvS6BEuBf/dlTmZ6YYN+O1gnHe8IyVasIiNdaU6o0pDbDIV
1KiEG3qJIwy55G5rUACizet7b1dNGP8Sx2yK3TYs/EwmsPlhZ2lgVDn9b/OYtzs7HZd4VmJ981kt
phMEHQlCYpiCh1FICL3KEGLgQFCgAjV2d+3UqX0Kcvgu2JfStYmklYYnw8jtDzC01eVi9OMdHsIS
JmBgfyWto1vmH364xoUYSxn7swu6S89rCTJABiqFYFIENeuvdOpTadmr2CtvFgAe8n65QbmqAHe7
kCOjum+sN7hu2Ro1GERuOpwv5s6fxcqhILRJWwypKZpdY5X5UyUWOcfcN9nVsT9PckcOwfl9825n
Z0aGduwuvQnqxnkdcH9k0aTrN2dsulepui6i6xHtEacnBq5s4pKv5VtmzGAAq3ExYoOdx7XUxI5G
dJf3NtPGUZZ8qRNZVD4oHtVdKjGQQZF+dYUu4F8YqRm8oBgXPpdB5n30NnSKxTXHh0mu9rEaO2XH
5QSBg90atEYB3MiJ/HEMLkYnb70ECDYbp6YIl0MLCK9+IMVbJBJxK5Fc6m48UNixY/tindq1y/Es
ztZrnq7La5gqK+pHbRLpFNUOPk36G3ZnM3GFq54DtvsHy02tjw5n/KvJjwgwwrxxRBFeyQIF1wvm
g0M/Kb51gf6KcVrd9dpc0yhQnWnxPdjuQjpQ2NFYMJe5H8iWY8boJHB8T6hoxtU82PJLidiRBAsH
lYEenC1acqt7MYLafSxzh3IPF1X/2PetxYgOByjgtm+rRv2Xu6pHD5If3KBo4kiYzZOueuVE2zX9
g3THzhW30MsHVvkRMgueKTmQy8a8sKxlMzBrYBDa3borFh+aP2wyJHbidOai8qOp86bcjhjMV/Wc
FsssvonW7aqLsgsa5capK01lJMEk3FmyeFW4bJi14dsoQ6vwzARDoLWxbQTBQy1C5UlzOep1QcWM
PHsRe9dt5+Dda1vFojL0Vb3UrGMiN0XCPg//RGKsXpZhtAElOWGTZhuP22slo82XBns94JF1yvvu
0zy36owJg1YMhLuxn9cqZ5JaZBUupj6jecaOuQYHxiBZmW3mcD85geIIUziLJ+VLF8zpVCYMiAPO
fUSZiqW8KctuhGQ4znQSWTuzd/Q4fOhqm6w14rf0xRrPncuWLNr6nJXhIj2zTs4smvX8SlwvM0Hh
5Nky+cMXDdfQFhEooIq/w6MPUOtkqJED86mE7VR78WKGgT/t/3489+cJOVNDHCAmo8NzkpcB7Dm4
/7NDAqksUCbphc+m688Djel3jwuQfMmgfPRzV2NJm0xIFXFelIzo/s0T+PN4+/wEMAoQ3gUwwZTw
LzzdQqxko7ICjPzvT6D53XnSVCGI5gNdAuN/h+bwr3jKP+OU/0f05v8PwcyMu+El/N/Yy1/IzF/W
rqEW62cCxB8/8wfLAVPHPxjUY4QzPRv83TmW8QeaGWsCfwVXD9zIGajOx/wHks8VcPfMc6QSNjju
YofxLzPbc9UXZcqcDnzr7ByB3hwQ/v8nevru9wHy31V9/TJsNwNTmBartLDgTxApOV9pP5l9UDat
glqB+UY337OxTvL646d3448H/JnJ/OfvivjLA/wyYZeLUzPo4AECJLU8aCIdfi2mG/RatvB//1A/
Wsl+mpnjFGI8ipHxnPDHvWT+4sJYrdGqBTvd61LUq1miRRkcExGhwoCAtHgfyyULvuVdytf3YLKB
NDacxowECfU55pA13zvMqX52m2mXLi//QI2RSRK+1Z8FqPSiudIs/4Z7Mr1+ozgmLNHYqchaTx7n
wvRpHRQTikJcjnRA3ZVDV8LTgiHVElxrobUHjhQcZCYPK1c0T5CHOJQ1NGQ9kmfIJiICbstEgdAJ
94KogL4M+knbl5Kh0fO61Jq04qD9eJvWet4TNq8d2qog6iRi8bYbml/E/E7ThhdVFM8U3C9tHLK+
cJ1b1/D77VSqMCfojE7otjtnwo5s9LGqSrWkBx/06Hj48Yn8L8jz34A8HfEjp/9fYbm/rBovhcyK
nzrWzyTPP37oj2XDF/+wcd85mNDcM3fzzPj4J9HdoRHVZ2EIfyd5nheHf6I8w3+42BRZHExuEBjK
MPf9sW44UD6RQQLTP0fjz0nS/2Td8K0/p814Ujz82ZJHBFmcbWy/3ATBR3cd1DLrImC2XEMC6IKY
A6yIt3YdGASx3WzT97UNBOpNkOXPpob/h/WnI4yZ6Run8yATycnZCz8lyyV9YG75mjH59tr6qWuh
yCEIBMchVU+ccBcMCHr4ajqUBrIR5Q1+HqXRvtjKA7iOsaGO8InI7yJtu1OXZ+GVuy7ia2sO9YYz
YBRfnd7jHwHFCF8UKdjPavFpoXMoz/oMqUSHClqM7nyTd/5ONmMcZEt5ojCqDw4eKcEnznmZKplO
afdGExyzEmjAxhPYtV5FGwk2jCJlFvlEU6OxgYGccOtebixChWyZ8+Adfnpgn0Y1BbwtQC5ILs3Z
VdlbOqY7gwMbN4QOvX2exd4aTBd7f/XhAuU9ZZgIIhFsbiKkW73SU4VWZaVuYpAIjOvUmV9su1wJ
5WGQPJK+Kw5d3/R3kD1MIlFp7h7BVhpvqIhFosdlecavkZ953TX1X9s0+C8EbycVs4Eywt1GOQ3I
C2Dewz4Ns5p2ns1V9i0C3jbsDTx3Txxv3K+aKNBGknLu39zMDa4IjVtPzJbP73Jl8V5AVLOeQigu
drTas/WUFQoTRd0Lfr1yzohv2Sm88ORIEfwANYBV7du62QVisuwoyEOsV4Yc2mo/gyc9WbK2nfjH
f8Ih4nMF0SkpOqR+rokhJfMzuLUr/6pvMc7bzN6aWKgmfSldZJZYaA+9bHJh3td5tllJtojwJegq
KiUBPYQvljbUGfk+dYi20oX3TPESx2I9kWbzO9B6iwqdo5Mr8bVf2PoeXOpyikgu43YK25XH59DR
nezMqrYYfggvyD+/KfaAR/akqg1EmRGsPIHZGpZs52cl724zpf1bPTfoSFkKvpLBvnRKzi5+7XKo
wW98g8Q943km1Jsd1Rm1FGVdqb6znYZTW2382cUrVfCOD6BcwdypIe4M6ohoEjRY71EcGPcAYDy/
+GBT5YZKBpgtlvO5AmDDMnh0Gf8elyXnY9lG1b95nDNj1+h5Eam2zTvqcLyrH4/IJAx6C/WHzpGB
L9fmMGHQjss5S19mWakgBiGS+Yk7k08/SM5pX01OQ0HsMgA+eabs3wYb6R3/8iIvMiR/9z4rCbVX
zpB3x8IhILRL0Y0JodoFvz9zal7Weh7sgpDxvriqXI2XH8+SMInOLuoVf0FMpwJPVvQeVxm3fshF
sm6x66GZo2jgSsNx0EzD9qjmqqv2TEf5SEmYn98THJTjjVrD7hQC4j6tsuPPIXaBMuJQzkTYwA1/
qDqDCyIEoH3w55oVyi9Bo7qNaa17GFT1b9tG6DMqPTLsiGh2DUFTGEFz6PQE7hsy1KLjvK+WePEr
NScqtLeLEebSgzkHy91Urv2bw5XmYL9D0OM6xWIXhW7YX6lAx10v4BQIME5TNNpQ4XTTZk68ytG/
8QDwncpwDV/4ML08wVBtPZSotLh45Ni/KVePONtKe3mcuIoP5Rw0+43tVGxOmbjXhRq/lYZjORGl
A+FLHdbLYwBBJfZtyYVty1nyYngDrjwTGl7cNhgzoYKKFiskshmDohDvKYa3bIJIS5zgYial/I0c
Ba5UC80XswrpaxaHsaLlMivdIz0CvL8r3FcQAz4rCB6ViQds5lsyS+6OvJZN1FI5MwaGFG9hIzHY
URnpHOjsyune4o5x31p9+1BPHTDYqarh/vpVbhPK3fw9Isb66fqNc5lKVVygeFjfa+HDB8n04u9N
lsCrQXrFpzMs85MWYj32TQvisazTuCuMZ1ka8iW3XQI1Q8VkrQ4h+zGhRgxfDAKfaMP8v6Xdm0Gz
7trM3D6LNav4Bsz1eAoEI9RoKn1U5GZL6YWqyvHEfJ1AJAcP66g3WV0T0xOJmJFfkRCU7UGe3iBf
n3GEnmw+hQhzEjfgCshEr8N62aJC39Sz8WCxwV12prCYI1fBNFpXNUfp4X5znfw4meFBTR4pYwTC
ZByq/nrW5JArQ6d35K1ZTQCyQBLo9QNGqFcnmy0avsJxyzDSFM5VX0HUfE7RMl4YK8lHlPy7XEzD
A4lGUFnZaD1gQ/YfWx+pptaLCm4HrEwXQKz6c77VfIWvu2CPCJ62zPa+aFwteI8gJR2wxzDw4XOD
OjwB+OeLP1/gw21i3dt3I3Y+IuMwO3Y1tI2rmYpRQIqDMvEqIWwvNuOWGlUcrdyRS5SjFfU7ELit
SQQ5n9/J1zQ4HVwQJXuz0brB9lrXGsCqiyjvwOYNqMB4somrvhXwbUZuhY55q0tXR41p9MfJc7iq
Z6d8X7i9n+Za6xtlm+9nDfa6R8GlnG9eei/221Rdjd5WJpMb2o8rFFZqGUvrHgOg+m0i5/K+hlk3
fF0UDR73BSV32UnJrTpifWgZnMtXWiHS+5w4O2HvimbWwFquJoWNpuYUP/keM9zRMW6lVHR4kBIF
vew3n1gtl6uBrrEdgSj7nlHV9AY9J00A9GPT7UNxu+iZiXjV5rTpcQztb3yqHK7NdLDbJNemce9W
OOV8VzMnbGo/ms4Vgf3YtO+FRoqid+851b15WZnyBZbIRPKG63QszTfLzo5EnMcrg6ncK5WtFM76
1QqNKB0tZjp5fgKqS5ssztlr7cuLQM8qqnwqB3PT0qyaXb+4V3OuYEtzxI3RnZ06QdPH4cZQ7MZz
uVRMQKa4ALsLu7a+pKWLlFl7aMB251Lsq6rEW+o6sfCasRb27i5fPJLoTphuSeYO+C9JI1n70HXM
JbLt3rmnP9C7I/+pHjvpam707YQUhQc3rrZlb/hqusYuBApBZ8+eOaBsSqNILIxfEEJRikPVNI9F
2U0MpNl+7G0i0QkCY4lHALGHIaUnmKqOeX7XAObaV465PplSTie8v+YXQ/KDE/leQIf+dFEsI+o9
Xql7R5mMG1sGeomysX46zTY85KKpp3htx3lH1w1M4HzurEvtlvqeqlszkal3pGsyuOqqbH02xzrF
tNTol1znr2Xa0OsprIANxTJlz1N/HsOMi+KOOzqXXg+paDEzkLYh5YKe9vgclGS2iHvDBIsc+Dg9
9uh9gm9CgzmwX8SAX0Bzd6zzEOnbbyDZz27w0oe88Klf5GNadv5+XIa03HE7nC8CikCSoQ6rKEhT
vNbSeoBw2kKgp7wy2dZsPHXuSkeLma9nL5rb7WfbXhw4NOFy7TcLE39AstP3ctDebwEeg11ReWK7
yENFzzCx+ItQhumuPm+tekACUT2tQ0RcHLp23ZTejqJLonXkJOJAB/p6JqORpGut4nUa6E6h+uxU
lc10s41B7zxzf6uuFTJ4PlHatzR3paImdKxE96CxiXkPdUhhcSzI9UWTKtkWtLNLl41tQmpBcOUL
ZLIXpIO7us24yWZYAq7aahx3q67CJS7BityPbAOu7RrwQtSuTvbqN1PbwTBmPoHS+ZZpq3vY0vms
XWQ52F29XolRiBtKlwd8DMNgJLoTjEe6Wp0Wa1gPAaDnO0uo8Smfm0vc/ac+2JYERWG4JQcw0k7i
mwdkY3lpTSI9yCx4YaM27/1R4l+U7n2JnAAxYaoqDJZLk9WXI7FVa19gZaUoxcUCikzSdiXzIW97
IGvcfywVoBouHxuOUt8S9HZa/N2tk25XFda85ts6LeMdTa7bLQl/WeyQdoX+CFT/BIGxrfxIFhrm
4qGhZdI4ktQ+DFhPHqgG/tJjBclPbT346ZXTml/VHPbXC0nwqAi4Fo7VXKR8zsALdwGIdf8htBGD
vhQN/yXnSMI0vOv6cdgLqOQSMojo5y9b7nYxsakg8+8yux/uuPsdSQg0VEH9vQx1VrR+UqEo0XBE
wNwDOJZruQBT/yypZeGsVztjX+tLyvwYEYZX+OfsJ6oAxu+htIrfRZZ/SZQUf1aDabkgNmYFAtyn
b7psFVAKftbwmFeu2ITG7gKrfYgfgK37yML8taLEJU/sTn/La0Tsm2wKtHPElcU8IyYpmTcIZWXN
yscXe+cNrStvGzlZN3RXbPiRbSt8mXIFfrHq2AC6dG2wbQOg9N3MTCfkQO+q7dH2DOwhw1KBk9Ka
bWZfiq+dmGb1OFohHNiN6O08nn07jvu+cZ6gtT5YOLBlWGvY62ecRSpWjCcSRaSdIbp955Jpfwu2
qX10wowdPR4X/j3yav9GEGdZrjLORsZ57TQ5YFlGer8Zox73hALkeAiyTl6s58TOrdth3jpIwjHM
aqyge/txFm68wfo3oclfdFQ+Ax/4HUpNQEgUceaXD71ih5x6I9NrsZ7Py6IoORtgNeW49vdX1/kX
/fnq4oFIt7ENAJpl/3p1BdgIjIEe8os6r/mI+4BErGoHPh++exiswWxwXOoWDiEbd9m3//TRA7JZ
JCQJiYaoxr+oudB5LZ9BPhHlsrefvHmmwWIoVvaPtbygTI5H9ZTPIcCYqXuP/v7BrT+ntc4XekDA
wiSaafkO+cxf3uS5FEbapbK7GBFECX/M6LRk4Af7qS2B82P6J5fKNmbtTirr2aOastUc/Kgbqc9k
PuvpxxP6X3nz38ibFtMKtPV/LW9efy3az59HIn/8xE94a+DWLo4M4QXOjy6iP7RNINZ8yEibgpMD
wc2fRiI+0ibTrsAPTZsr30SQ/OdIhJYiUvCC3DKgMZf+5P9E2vx1OYVJEzrwaV3mMtCTf80frsRj
HTogtosu3a1w9la4NLc/vRv/j6HIXx+CqBPkXZjcPGVh/aKdprOujQx56mI62ye3gJqvNgo83tL/
es//G49yfhY/zXZkGi4M7XkUv30fjfdu+VQi/p89xC/rgV90bttNPITe7n3zfmXDt/2bARLVAb/e
UUGOWwHhU9vmyrCYVP35hYy10ZPRQ2eBPCu/dUza2AoSxMONwUMLCDUPOE/SM8ksJT5k6v0yOsvO
K0mDrMs0H4qeebSdI3bEBb15iVT+PXbwSWBLX+arEAFgz8JiJo4iQmNRs/KIg46iOr/R5RPd4ws6
j1+SGJr8OIB22uDyL4Ng3NWdRXQMpwlGp5zuQwp1ksrwcyyskCCrQXOQLSSal9TlMWeSfjKDzXsz
yMVZUU7B3jVjdu8EemaNN5Mu7BzGHKtXoyk7XFSdbLrSNBo023Oh+GPe5/g2/IFdXeNfpkVDiTxi
UDL6W3Nw7fGKSnH1vLSrew+zzToY2q93nSPLIxoVSpi23D1WZk4DS29dB2YF/dHBzLXYy/Tg+FRH
u2BKrnx2V7tuC2zyVetoXWPz5ftQhlmcdTq/T8tp/sZpaL2fNkfjIkwxtftTyeMV2+fceulr3lPh
lxAE2Z5J7ggHH4D1KSWaSUyeTf1mDO6Sx9QZqpfQ5qa1XziE3E+TyS86v8EMOa67VXBibFRDDmIV
XtJAzLnCL+gwHHMzmByi9fuY51fFoVA+BRClcQMe5ROrvBvNq9Lfy215djf7MwRN90YrBhMIbRSv
ijDn0aSntAICM1gHdvKfm+pkyClr2HDFc2Qs654PQaQbVkuT39csPA9ym9U5Yja+FLgjiIEO/qkJ
dH59nkDsHCGtA/2K+f1c2+UxaxFeYFlJDjaBeUDy3wi2eV5GSyW8lmBhSBlvdZABtHLti83yeAB7
8+JhKNVhbgJsIaKcHqtu04+qT/nHMhy5MIJC3MOJ7EA1pdVl4ARuxABS7yZ64W6DkLeTKCmCQiN7
O8Hd59+why7LY2l7zR7jHRGtBVBZSjIrtR7oisju1zN9CihXhRluLsQtZ+4SnwXzT8uV6UfqCyfk
KjHSG3sOiaxWue/ryKVgJSrT1L3FvEztC7iTGG+ze7n2crgaDBRIq9nOgareu0sNxzgAoHPukEGz
q9kVL2kzbPdQKcc5XsRk4v0bPPs4SOootV5q3M5Fnn6oBaNe2M+dihxIYwcSMMFvblkFv5FCUfFo
jPNJ+lb4kZNi32V6cJFMic/vYPGFUdqF5/cjxfWbWNvyHdmed3KcFrpAst7EIWmtFw2bjquaoq4n
c6k2WEiBhW3YENYh8NuzXuXOrwFGy/c2Ffm92QzmxVTYhBxcjQe88IuJ+gEiIN8scseXQ6ObG01z
KTk0p71udRbeLtbmPNWhItuIy8rAmm2JE0mY9Q6Xz7bPehncsX1tv665mO/lui53C9LEzTIOHjKj
v16PQyhO2NrbgzUI3L2r8h57mHmJ2tbtYpiNYIoZtfAAbAdZvGo7VfeSCRDJRZyqnDipek7IrHT7
KZ3pCCk8RcSKGqHHQU7ld7F5+EUnFqHKaAiep5ZIkFQEUc1+PChCRE0y9mgW3FXcHUl06Lkz0td5
6JA/ETmllJhDL79TpHjgytBPY9tvt0uebcYopdsu12odTqK017gWaTHEpQeJC9miDI9EacS+K0sP
RSoLj2IMMVB6S4e0khls4TFo8wI4GsaBU5IjCakjM1cpj4Y0a17GEKxQYlNjhwGSA4lN22U80VCB
i6zbEIBa5HV2qcPHPCjFMjZV9zUJxQNh1zVWrALvBQfeXTf5ZAvtcvr08eDu7YwyXHQeWk+7og4i
cOb915Hz0Ify2xGXYFjgbgt1/bLSQXsbWmZ1+eOf260nHhtimcd1yYhTbsJH097K5XYMVrWbAhi7
O67hjXcXMrVrZY2MfjxksfWVG3mjS8nxaoeMxMgJf+DCH7/4ixqTiU5eGUGcMXYIQet12xNEscfM
fnDbJX0j1dC9THQQQvbT7UGILd0Vm2VGpUFF2kw8C4imri69Tn8FF6eOge8FhO4ASiVBWpkX0ILJ
/61yugkVdrVz+ZSxk1QQXnvVMpEeUlkY0Xq9XHSc75nS9RanShs7QWQGU3NZjtZSofB5SieQvbcL
1YKCRwDytosQBeeRyI/5qsZpuy/ckY+OvB4npp4Aoj+T/4i2XvOwRTWnl0SOx8iSmqyOD0gWj/o8
4xbkow+czbrqfEceNYrN99DiX6P9e4+N9MQptbrwkHnjmNCwNJ2//UZwYDcqj1i8q5c5LEI63wbv
MRw8YydcMkyBUu0hq0Jcdeeb3RhazJBIa9/Nnk9JoDWFcReOToSGtdw5pAK+Ws1Q79qeC9xL3epy
44qOOaGrXeOa7WfJPfxoj+b4NFbe9sKFlN0Bb8ywDurwsUV3wu4xhodC9u0hkI73qtiQKqA6dnpV
z/hOY6TY8GCDPrxTjA4545rT50Qp7nPj92m8KVwmSWB4f3xOFS6O31aTJ7u4zrw33d66QQExnrK0
YpFxqvWyrG29M8RSvBF9C0joThz+TS2+OHp1v0zScL+Uol9vuFN5+3zIDZLyhZEYzHkv/DTtrkly
yocuJyphS6YkRsWA+8e7rgRSQ4cd8pYqqr3ZImqFcixPQnZWNFCtdQ6/EhLiQtwzATBPPk3euzYs
1bFZlbPrhwZaqTRdvsTYdy+1vda3acA02yLkXTGW4Fomfr3do7AH7CsC97QFxXLjj20KscLPkPvV
REMDOtEtlsbm6K2Lhxk1nQ5MTXE1BgU3Q3Nz+fi3YbvGArtdW8MYxhlQNAgfyJ0sgRYqpVF8yIpC
RRaF9UjFYXsL725LCoQ3UvZjv74A+xMiAv1b7ja9jnufyPIV3juCIZVf3jpVbuy1Y1eX7v9h70y2
20ayaPtFyAUE+uEjQRKk+t72BEvu0PddAF//NlSZ9SSKJT3XuAblQdayQYJAxI17z9mnz82zBLn5
tWaPyiZoKnlV2y1btx0V3c6uiSJZSTyiqSe0JmAOqUU0XGQ27N0XuCJGQeY2XVZo6wL87n1fMmvC
54KpNS7s9kwzRHdVh+R4NT2WtjDK5otp1KpDHVjjVhcagTp1Wij3rYoXdu3kzOYQBDGFH1g21LDl
1cT8seRJL2QEZ6h1ZKNDses40z+qPY8T3m7KajfWvquhMV0Yed0y2R3V76BSScGSMWNAxWiDQ9Ty
YsaaKQ4g8uabhg7rwRqNaeN0U7N3JoFXTp+GCs25aw0S10fJSle0+nwDg4J3XtFxt+JesOQ9XQ7c
2Nj/h3PMjQkpZalxnUDAhs4/1wEtgAS/yUJvwBRg7UYGsss3urIjKdBnQ3AAAoLBpY/zO0FzCptn
UoCti5RdZ5Zds9IZm6DDmBZbS1Hf6YMOHi6NlTNG8Nd9xWisNEgqGBPll1N39lYzGJH1mbYiwYS+
5DSkuLBKVk4zbJut4zTjpsxCsQuCGOMEdQmDL7Pp1xmu1Q0VYnSo4OitsetciwoH3AvtAZrOj3Zm
VCNafSvkuCBAtHrvRLZY2XN8P5aY7RtHCX1Wqx03AgKsapBqFOTN1k2dL0rB6K9LsPuBoQME4Ywh
onEdha7qdApmO+YimV3xfYsXEESP/IUVu8DDgQOziELQ9WGxscgVA+EAVX83z0n0LewH0/+bCNHL
YSOd+S0RAqfAWZRY1XVRpNUXXL2MRMSU03is+h8VU6s7W2sg6mUO6Xn9MM0HEbvpzsii3lci5PJe
GdbGteEg5iass7mrwjjdDHlvT2spm9yz4DTibG+CddBE0S4jrGU71ClHcjWLD2GiTdiFuvq728z5
mUZn3idnDjafN5ahPlZbpwd/cNYW3ynvta/SKpwLDYyyum6EWd4MINoULEX9eB3MU7nvJsK/MWm2
W6bsvIqMQaoV0VQRQ6KGX9GTgfndiIx6XA/RPF294CUKsyu3hOo1Xy0AB+lKapG4nBy3+5pmkX1I
USQ8oRwndr4uev1RXXZIS8srBh5O5Mui6M8wIxgX2N26J8iApi+7ejxkZjicjcqU/sCsjN8F2fri
z++C68Gu8p95a6vrAd7/a+iElgrjHIQLInCFAzYK7sLgrNsa/WZSOuNBL2wwf4Gp0UMfhggX+vQr
ZfL2RZR2sWHk46zDMJu3Zpsl2AKwP1DjzWyF2AH7Va/I0bOmhpUsyRIfwALYGMtW+XnZbQ8Tpwqv
jPQZUYvjhW01e22c3ytZ/EUScrsKWeVXNG7AHLsTh2KtekLeojPuzMYYpIpd9+gg3W5XEuhwX5Kz
et7NmaBTjQGTeh62JRoHg15nr/h6OyqMcw3azr+mLoMBMzbmXkPZ89gp+FY4dzo7TjEIBpQ4eMh0
pTtnU8yuKRWTZ5iR5UNSp/WXqq+IR60U+PgIyOs43Q2liYg+TSlpDHitNzTdx2LdlrH8ljZQ4Fc9
yILDIPpf4eiMGM8c7Vy6Do46KtsfRaVazKgXwbySXs7lgPKDyUa261Jm/SN8kHM4DCMhXHXVXdLe
DS8TiqFVYizjQ9rK9UUTWsEaYqy45f3/2RX4eumwg/PtbUGAQ9DNAAna/ho7M+cOct0fZdMiFAFR
i7wiZ7jEqP67rlTfjKQdQUHKu7kXLUG8Fu5jpRhhY9QzK3ul6PiH++zOce2xW0eMlm5NNWvzNT3s
rcVsGM3A0K9MnnhfcUpjF0WWfS5Sa2JxaXp7H+UuZ9NEhN+JfkSkykqI8koJt4jm7HuOOuwnoZt/
C3JbxSvgPhnSGM9UBnA7/pW/QRlGbPy0M6e5Gspu+h7OwbAlK8HBS4j1/8J153E3NDZ3rHQgeISJ
xOTrclP0wH6yh8i4j4cSoE4f88I2LgapgppqgkW8NRVz1wFvueYM8siCnF7JarYONWgLSJTM0Suk
O8+li0gra0bHxykGIl8S87uixQwso6G6lS1eJHxOxS3xtyEVrnJDsDdOQWfKb4JYsa7tWg09UALi
khRL/bcWFsW6TEYstX0cHoIi6q/AqkfnmZmad0aVYCZaM+xX+q9JAT82StsdQUPJZqj0yps7qd5g
SbN89HQofbq03E2DnmEcDUEtyqLakL0L+Sjr78N+Rstlq9ZBD8tph/rmG1I5209CJDGwUuWBhVTx
c8zF55Ry9mE08pCc2zql/i2L331HOLqXddV3vU6YFjkdrtFViBL5O1G8iXqmVX1whn8j8eiWjDxs
rbjvBTiuNfxt072Myf0VBO7UtVzpDaqkbV3ImaMZNIDLYmqy+yJ3YevArtpFcRt6FS2se0u0v6TE
56XOlCpNrTckJ40/8EHnB5PoyjVFFYekephWxIIle9xH2objhK+gbjzw/pvMS63HPKQ2BroR+lSF
Gch+ByxQ3HuEhQVrMs2uxTSOfi+tZ5sjiEzmc7NRb6ihLDpntImU3tF+4LEaz8iD0Bl8wT9R06K5
wtPiDxjNfkeWbmIYVcRNK93fNTiOx5BX70EIu4k8sy3rRboqA691NJgDhVnuVFf2GxHXcIS7cGAU
Sgfg417r+y4oSpRl+IPvQyPc6qjXithBFANB9T5j93o1KDTj4qrkmax3nMfzz6aKR3MmNMdcjSmm
6oD4YLT1tudqS1NSJyHdmMqFVNPyBwNWucnCKvM+/mLvuuFcCtE+PghTIF4+TpRUW6ui/ajxxfAg
3svEYMtIBu1C7eB2fHypIzfCoqTmUuhu8TrgkDzGeyKQV6dM51IFk6FzyDCpbzVkuQU8vAuVAp3e
wMP18UVPfT+hIZyjD2cueNG3t9KMA03ANWr9KeUuCkhiK4ss6hVnUuOT7/eW3fqiFCe7AwQHI0jI
b8cTspTFf65gifj5FOnBKiPbgMXNSfapoKOZ0f64riaNDmI2Rxd9JuUn11+eitfTyeX+Yr9gfmM5
y4zm6KmZQqOK1DRsfYewjQ1FF42Menz4+H4ej0CXi+gYN5xFds6wVby9n1Jju0A32fgdXjh6BhFV
RGjrwWUm1NmfJyGxV7pyUzYUyR9f+tTzw9DVFNjGILodhzDhOpFaKPRmaZJMGMdN5MJAt+lZg9Kr
8d1SgU0RNtOPL3vq1dcNuH4Gv6wge/XtN9ZbsApkIyMpqJPsoOXDAyTt2Q8tnlp06//NA4uAgWEr
Kn+HpNe3lwubWtVQKXO5tjPva1HvOPzLTR0gJPn4ix3jb19eSObIgqge8EPvLDsoTP7+La25H3+0
L88mwS0/yVKRK6XNtAtayurOcmb1OQqWZtJIK/7jD3HqocWAZYEa1ckSe/fS2Ho3j6Ha+LodGjdm
X9LNJ3vjk6ucWgX4CZfxlcrg8xj0a8jAICuNpedlFRiSgFGEiydeI5fokwXn1BcyGJPjKaMrj0vk
7e+XSngPUzayoI515omx/GY55bc/v2mvr3G0qMUmOlU2amBkoruYrWZHks3Nx5c4+XDw/JGOwqNo
2sd+LjCVztiIrvErateLsFfFAcwbg7JhjL9EwPc2dTGoVyEZmF6lhwCnAv2zFe39q4fLDj0PmGbV
pXVxtKKh/ux1pXRrP8R8sOrKzlqPWlqfwzWt92nl/jH99l+uPix+CHmQORy9ezXHKmeCo+znhaRA
saYbG8bYJ6XE+2dRZ4ZuaiatXUyGi7fo9WTYDbUO3XFW+3EX9uu2KmOU5cO5Dcrqk0fxxJX4Eo6J
i1EDeGMfPSZuG8fzNKHhZGlD/Ki0Z/pk31dN8vjxs3LiZ9JstCEavxUrl7Es3K9m3SgaUwDwYBVB
n8BIe8bnDbmmINo8OHx8JfF+j9XfXOpIhUKPygpyi0v1g0vjvgBgB84Wt7V0h35TD8VMLBT1GCD5
oPFqg+6+2tTBV4sj66aDrAvt3y52AvQMAzrskQyO5vRgOkl16HSp7EMY4BcE5dLQr0HokQOkbDhX
dZtMdEl3AJsvL0dIoLuChBCCVuk4rkYrnj/5osax3OZlB2euh5kMBTm6prf3NMtmRXex3ZBYHXVP
LkShSzASt5Nlxc/53NuHPsuYn2bB10amIQlKEz0Tae0tK9/E6I3XGv7ztegf8oCDEZHS66LMb6vR
uZgDUKN5mdabJbFjha/IhqOS6GJFkgGmoEHYB3Jj+7U0SsNnto1RonMEuQdp4tHCs89TSKP8wG6w
lqzXnhsSqG2H0EIoV1zuloCa486t+t0OxuKTTevEsyZcdAgoWF4inI+etQAHCdXHxH1JlBZEFo4g
fnWyP5MG74HEjeV//Mi9L3gwQBG8iQIK2cu7YLe6NIZhrPLSd50Oh05c5ps6bLpzS6+6XeCE3XlE
6/XeiN3w7OMrn3h9qebUxUpIcvO7M0cTToMS9VZBQMk0fRmsUftWM++5NzUr+fXxpU58SQQei5nd
MfnfcenIXJTz5tQXfj40TEUGjSEek6DWU5Ki2cOkjJ11y4AdRSrGlz9fpqirdBSEIO+poI8edTsN
e9pOReG3QUle4FjchzJE6pFMzR+XAYRI8D7ZKIwAiB4r6OgBYW5APO5Ds36apmL0hCN73iJd/+PH
lHIDwRTCKE4f6jGTvmpLIOBwRtAV9KMHDclX9OQKc6G1pfH08+Nf7/2DgnOTLyaIHmSKfLxthXFW
FUZW87Xg/vsKcF8SSfDCrZckl/aTe/j+BeRilDaUBlhPxfH2ReKOFll9zjdTjPtIV56Akv5MpH4f
jtYnNcjyLr890HApjqUWX43t5Vhbm+tEBBUKQgy9ygCRFhuXwI+VnQ3454rhQJvys2r09BVxJSBj
W1664+3FqGynXK5Ya8MhdatneJj3epMSlBJZ2SrqxZ9lF1CCG0AA+PVshJ1ccbnbr7ZOs+Xc0QV2
6it9f5iywTeM9AqHwSeXeV+ULpfhaAiygurjuKEwOKqMY/5pf1AErlm7MPaVZEf8+Dl8v4pwFU2l
2HAE2U/H4RUQN4DdJxpxVDodLTo9a7Dvv+3CuknqjoG6M6915KEfX/QoyHY5dnNVFg6c0GTKv4t/
CPK5I9mIZoILHWg1Zi5tuKJK5wvpMqWfC4bY7eRCHFVKIyXocXYrxl5Yc4GLhnsQANl2pCyaJ7O+
dSE344SpKA6WsqAuhXmGLM56cAUBWSF0k08+/ckfhkA+njjNcaFAvP39kSREGZONzKc7XWwSCOAH
RdLn/PgenVoggFItLSWMbe9KztzAxFGEZeYXnZ2tynLw1VS7d+zus6rlxAtL+ge1LesQyelHKzkB
dTDb6oKFSFY6QpYg2ksLhubH3+bUCoS6nzacw6Gce3d8z1QAzr2SIh5q8ffZbFPAw7pN22bfh8T4
8yqaMyMyUbYMDHSE07y9nNPF1oDgKuXsGPxc7l0TWzd5Ezx9/K1OvTwOb7uNJJeDwfGOIdu00OaS
lwfUvnOdThojtsD8ybCl3Dah6fwgbjjZ0y38mxPxHy0Mp9Y8FLEGdfWLtvv4PCJ7FSTTkPphKK6I
T32ek3BbJY9Ew9yxXO8+/pqnHniOPYKHfeGuHN/NjO9oW1Wb+sRNp7vcMu2bUSSK9/FVXrJDjrcO
bqINwEHTkTkfrasuiNceD2e6mN/UxzhSy62C4ngFLXzImM3Z40OCJWHdl91wVeOJuTQzG7K1g6Zz
nircXGFSeVod9FgbHfQYfZ98drrVTt554A7Lm6mb1D9vn6wmaFUT4zm7jTQYE3T1s9a55RpVWbuP
beepl3QnCBtgiFHo8WM6kh4QuOW3CEXHbFXdoRoxjdNFclcWENWVG/E9Pr6RJ941ZtqUoMAmaC4e
b4iZzWeIJeU2UcswF7Vuq1aIKYMM/cr0/PG1TtyOhey01BVL+MpxGSO0SVUNMGP+HGg/VRoOXm6q
z+2UFb7tFslmoWF/UmGceOmIPtcsKhp2rHcl9tBkk2zCkq+XmF+iOFTWAtUOc4xmocZN9UPdAEhG
jTH4f/5dIRCBH6Cy0QCDvP3pDWVxyzjYhjirXdYWtDfw4Dd04+E2pOHj5Jjhn9dtXHBpA8BNWOhZ
b6/IuzJ2pI+WvkKW33rSBlQJ5BTfjIBm/Zwgk0+ud2LP4XrUUNij6Ncep/vkoDmjGEqJjweSyYXR
jJ5al7Wno4j9by4Fs3UhNuGQOd5EK9uIO3zjpa+5ZXFtZjUgTbuzzuJe0z5Zvk49o0tC1+JDWDr9
R4vlgCSumOkM+G3e3/dRiT+8vs9afr84rG9gvXZ/fDhiAcN0IYBEMT45fgE1yaxNkDjkz2JG42eP
t03feBV9gE8udGJhpqUOLGthqmHjWH7PV5VoNY8owAKOgFloPoVS7py5vv/4oTd1/o2jVfnNNY5X
ZSVJE8PgGgj6tZUBXOLQ4rC8Fb0VrAICtrmL6kh+A2RKQO7hQzk2cGDBe+56p0lp/vWoIQtgE2Dq
UMDpmrYZnSnzY71rDrNhRDfCDeW6mIbga1CpxS5vEWdxup3WyGCDfQTHxZ+JHro2tSXoJGF8f0vW
AWKrQmuBUuTtwluvA5cDlAyvkkylOizjGABn3FxF0o524GCnfWYi0Rx0XHwDzmLfSd37uEzbNXc4
3eb0ippVhFDQR5yYr8pxrjYBCFnEwul4Xhp6vB6J79t+fHtPPZvs4qTZMTlkTnH0bFp1W3eTxbOJ
TPi5lt0zbrQrQ1e2eg7ZRiGm8uPrnXrDqbkp9mjfMxA6up4ZTUWNI77wuzpaek6Xo0j3Y1d8Ury+
b/kZ9EoZbNHLpE3nHl3GkGDRG+kWPiLym4rwZjSDzo86fWAIfYEgZd2b4lvYFJ8cmfTT16VLyx3l
cH1ckLlVXufVaNITKaf5S7QA0olzV24wuqjZBs0MZ5yacNZNlw61lxWIBJUe0LVVi2FvovI3k1HZ
6wSUbbXOgAuMMJQHrtox72SC7SbfTW3goC6RAqb2HHpuh12SNGUc9FpwJ1IDDNJs1qu0SwwStueK
hHg+zxJe/AvPB5Az8Cu7So71FkcX/51I5XUE/mxjK7Z4hBH62U9x6hfHKKrZ+P9YKLTllr1aI2K1
NfMiHQpf7Z4nJoWraVR3qYaz/eMn69Ra9Oo6x4XRUA15Vrpj4cOvUtcF/YZ1HkWbjy9yqrSBn8Vp
VTBvw1T59suotajK2mgKn6ETeCsTr6IqnkhCRVPfTp+Yzk5eDPIXZxbo4u/KXqthMSrI4kB/B0UB
ms1uMKotClC01F38ye07tRBYtP3ZLbDsvSt+s2nSrQQVFUbR5kYQXAoaYnoqs+ZXF6NZiKxP7qR2
6rlYZt4cYJEQ2MdzmrmtMu4vdVoiswiXl9BIwWrGPYRfwyt1JfKNqu7WMEb021gNIh/SWLsLIcNe
OKGTbkkrmh7wtvJGtUEIWPzjX/rkx2NBpI1E/5bx9dtfepRBq6QRZc5YV78wNYOUGe4yGOn/zXVs
2GxUlLAjj4uDdiDZq0KP53MSrejmdM/FpJCX0jefbKSnylaaU4g21OUP++g91EFSkxs9536HZyRq
kbiOxU1TmofE0a6ysr7PM/eTRsWpB/jVJY8L1mQ2YPyYau7DV9+FffmLEHTE7fC+y+GTM4d+6vnl
RMqQjPKRs/BRcdyNjlHN0s5ZZsT0DbwMAdWutR4yzVnTvg3XSqUA7mJF3sT14jVQtEWZCSGpdYf2
yaCp8hTUDtR2gWMBVxs+o6hr7sLZLcGiZ9k6D1pnK+3ReXRMVs0VZAwEU0orvRm2gj+X4rc6Cuws
peNJIuWSsr9EilNtCDL5RQor8fWTHgOAmsRdheiazR4W7sdP7am74C5OXVocPLfHA9iMHI4WRDeV
H7zLuZu1VacaT2ZlntEzferiafzkgqd+4sWZhVDGptl6fNurRAtJ9uE1iWtXQRfXN9V25vTr6WGQ
Bat20aR//BXfcwwdA8WM4AvyunDMPPqlQ8DCTEmz3LfyGSjp2Ft3RqQN64IA3rOItJrHSuSOB8xt
8V0xeXCiLnvM+7nbgDpwd8o4olz/+EOduO8UG4sF2sUY+O7I61qTk3dCz3zCaeDaNJN1UUSUjRP0
5Ce4R7OPLvL7x9d8566niYkqga7PsmoT9CreLlGw8OYqGHij2zlAykqi0RZBqr4lSKzdEYqtr3hS
UE6a2cYNm2g9MZPBeWFo3scf5IU5e1SiL75w5BggDhi0HX0QFWkE0Jk4x7ec6IxGFl9DrGfzDdpq
8hW5M/a+S1AjY7GCkJ/RRCZ4njlq3ETDNbx1dTtNgfolMii8RTerXyiLi1008kjhmEqB1LjmDkn+
LzL4VizZw8awkmiDVtjwQEp2fmTV9kZGve054ZmAD3iXkvV6xWuLCW3iRXiKnN49EGbyVe2n9JOD
+Ym9gi0THQADAGq/48YR7bYkazud75+l8i5CluZLS8ZPMciO7cf3+tSlEF6jNcCNzrZxVIAwdCL5
ddmW3FKPvKp2FjefrNKDG2Xh08fXevndjn/XpfsLnpcuIzLGtw9YoVhZDxaCwwEcGmfVMTDG7AWv
ZxeQMuqR7KmdaYRzXHdSjJdCKOGN6BQXaktWgUdSm/3LB/ofvuFTfIPBc/BvksA7OO3/aeK5LOic
/Sq6GAoObFrNXf7Kv4nW7l8qAw99IcBCuFnO2H/jGzTN+AswycsaQplJP+v/oWntv+idIc9wdAZN
/D/8g/+gabW/6MY6PO+M9Ew6DH+Cb6AlwXP06jlDmmfyudhGkIPw8Y7fnxx/VStTazyHTIlB2yI/
o8szjk6mhfEMoYuD1Dip7W7ud6lg4VCfiJkFR59iVGzvRQ7Wplkt5HcBXIq01zHB3F7UlXMXW8R0
WN26T4oYbGs1SnK3OFRBpykwN/gJu4HC7IetLR/2hN/k7UBEBrEUXXVB8Z0U3jDEjINcPDjnJtnT
h1LJB3WfLE7OyQiC+0SvK3J1rS9KWw64Tgesbap0PTD41XmSQ9vPE9lrGN1ScR8h+0DkEvWjApRy
BHkCJdDdjLzWo5c188LRyyx5O5Nd9KxWApdKgfPyIiZ3AY9s1I2sr8D+ZjJdQzXbFXLIdpKepAPM
sYz3Vh7W9qXrdgOO6UllNK4ouFEsPKu7rknxCCgZjv4oZ65XBc24TebGnldEPPEPk4YSyAVuOlwJ
qLxfu3HSbkcLUu6uRMjiRW2LIyYk706u25DBGQyXxkvMevjSNcb0GCx9+nUT1pXcy9LBVBo0Jl+U
nKRefEEgU5+PppbtWmE1G0NLh40VVjUwOK0BGVhqS+4uMcqo8aDCYCc191bQ2o9uMslzgSG+3cVo
jbtt1OIgXg086h7Uzkm9qa10w8pT5Du9AwNplaYkzjHpbDxWSaLQxyF9FV6H0ZQeECSAcdaQ+3UZ
RB5RdL2zpeYbN2OXlGsixIdwOwmctEt0WGWutTYbf9tBrD7PwHq3qcnbuE2DuNmohTE95zBDxNZt
cnOH1a+604omOkutLvuCMt9aBeqgjetKCTs/G6JQ9URjX+X51Hi9iIAoAy+u1yQnQHJUNakNG2w9
9XZa+p+R3eBCN2uSTQN8abjkw0PkcorH95Wnd1amkxRrRn32U00ULFFBIgBkEavLgCT4xtvQ4GtL
cNkjgNEAm7fIs3dhB30nyOJ+Pza5vRUZ8ScrtwjaOwJefqijqXjD5Mxe4DTEt/AGxPvSJnCJvFeJ
oza0MNHkVmYcYM05Xx2Ek7uhjWjFmS1WTM8cwKa3Ild0rw3qe6KMm8vaUefvuMwDr6/D6bGPq9wP
ZqLI14qiusmqUog6GSqlvZrwSl7WZkJgTYezPAa9HsPFg3/haVFQPlhh3a1GxS32ZG2GT1295O4S
EpPdpkYl1u1MCuwAEqMrHZ5DGwEnlphUvTGjul9PZKu727IwxMjKAsH6rFoisnqzq66aPHC3raVm
vwotnfa125ZrGZGJN8jJXYGM/JGoseHp+BTWJgGJfpK52IsN8SzH6cnMGnNdpKErPRclVJN69FH4
HcdVVWNvsq7HFpMKl01Nq/9HoPK/XfGTXVEnz5rjyH/eFh+65+j1nvj3X3i9KRJ3wDb20s5ZSqlX
myK9O/rZzLEWKSvl/j85D4KcB22pt1/thstGuegxEAmZy6Tc/JPt8KWH9Ho3pBdAPx31Kt0sTjnH
uyGJBnFUTs504RIpNqdrZ6ymaZtbo/uY54a+TyXAi/UQAl5vTaP9SSRavJMxJvepLhq/qcEW06aS
JOBBictjTd5G02ReE4rU4jQsM7nkr6younusxTljnGC8VexJFoSqugMF/kMUSDev/D4XycoKx2FB
nWNNuHJzA+dPyRbLsQrldOn81it7insfYowqScKyey0O9oEtleTg2k493FUDN/lOKUpbbLClC8Ll
EhKBzriXxBw4KTuOymVJv6rIQYC8EOImMQC23jY5oT/9mMWXQZ5Hu9omEgmWuBXgVRLwK7pS9/lS
pQdQWvk+RnlMtoPRsJwSiXiD4fuyk029n8043JIh0T+7GkncTZsHCbtLQwqtmuhrPPUcKNeunG1R
HMAW0ZUOV/TcpdjgmR7qMwGqh0ZtApDiMgrTQdnLsRwnLyW0YbqDsNbPqqeSkxtuA6Myhb0TMWeR
3RCoZVf7mopNCbAhqbZ1Km+tTI2bi0qSh8qvAEl4KTz+Vye/VLafrAgcQgWl7X9eEa5/FTA+MoJh
4zfV8t9/8Z8kB+MvJgYYwTjSLkWpo/17ZXDUv8xlAEsvm6nCEl3yemXgP1moPeCU8wabVLn/lMvu
XxwMmZZqeDPQnvDK/0ECzL9kHa9WCDwlFMnAwBFl2QxJX1aQVy11QsnaOa/UyTftIiUtbYm5w5A7
6pcikKW7cUUCjTjP4ybfYp6sXQDecFcMpwTmMDOeTtYAJjmo1W2XgdRyTUuhlgt7r3HxgnfB1WhZ
01k+aWSAxb3UVnOOOH1pdrUbjNzAYEljJl1aB0q5sdE+EJISYZraQIqdd4omykcGXs1hSmps/Wix
mC7M80MgFB2wPdGwm8ZVq2QTkQZ/RzyVZDpQuzW7vFRttCS6VaxT4uKTVcn6OK7Uyk09CFtUEFEB
rnqOfymaFv4YZyW+kPydL+ZUJr3nKq5xHuUZL7hmt1RwCBRgMqPqEJtSGc1r1wmzM3Jckqu4jLqL
gY15pwUJuQRqYKBy6gZJXzQAqwroHzgPNwV3O6UxoEQIDDmYWbhGgboaMlN/cBpus6bYKZcQkXoo
APBvyLQyfAHFZCNc7jyeWe0w0iG77hTdApAz5zfqnJWszhhpo4AeD93GtDgwzgIm5cyQmsaIwgxl
cQdJIL8obC1UN5Nt4UVu0mpOOK2oT8z0uvO+NL60ZtjdoWoqHKAkATnuAuA9NNreSXekeeqPMksF
plvd2eWAZ8i7m4PgggSz2Jt0NV2jop0vTHNob20L5MLGsgLzoJNlRwacVWxwwNzawzVcsIIQMKPe
GaF6bfT9EglcCv1Sg+P5lYjG8KHJdXk1tIm5dnMLkpPTrc08VVZE5VKXFzI7kJIXnLtVUtyYamdc
pIZ4ikcD/lqppt5EabQtSNu9m3qz3liKSe8dAI5aauCe0yS5Dfoa5LfS2l6AOZnUxXKXJroDvYWq
DA906XEAyRmTDSU52aTbb3srT3+74/iDFEJlWxrMxVc0A7VbHnLKVCnrPVVrvpozF+C9Y45eiuHI
swrzpuRpI3rdPaO/Ea1yp7Y8aANf5jwm6QyW6TbC9rUy6fv5RCWa67AnJ1hj9ztQ5itfaF2G+yqL
6lsTsBwHRdM92E5bezALJuA8BDkjb4gu9aHmueGxHYl6mMSumiIwpAXJfYlqBHCcrd7ccAaXt9PY
mashjEnJ3VlGPoXagxOwl28B34w6BwFtNqzeS8YojBxObTIDTjYprtPfCUHO0J1JfWsaK7NOI+1R
M3gWANEnMaQ71b7pHDjsT9KYyTHqUTvr28ItQfsQBD1x/SG+dMGBPLm4kVWAGlqDHTjQo+UYVyrm
F2STRbIfS8HBLStn6neZQG4hg7Vk1H03ICQd74ia6zmxhKGS6JegtofkK5CkZi48Mp0LTqGRSUId
Qip39oZWSFY2bNnh11yLQ8whkYaxOVXKnMdzLCd1I0lZDKOVFku+voMeM/QyNmlnU+d6l4Y+mCbj
Kyjusfthp66WWl+5R24/ANUjf5GoYN2U1PYpHo4VVUW6T9QSYCHEc9gN90XaW9NarXEX0pNsRMCL
pcnN/3bq/5+dGtUt2+N/3qjXz1n8mzDpt9v0v/7WP/U7nStEUICiLYQuJgkX/96l0Uf9ReMK3SWG
NzJsFqPM6/p9GRCpxnIuf9HG/LNLC/KW+AdtphkvLS/tT3bp4+68iiJTE2zOiDMp5gFav22edrNe
VjVMvMti1AEEjeSVcm5P7JTB/TjcsL6Bd5JDkW6Qf3RfOzwjD4zvZc1Aqqg/a+UeDSiWT4MdDkUe
I1cDkSN35PUU3iimKnWjfrgUdaFdhilo6FUP8gui49CV7moYjf6rzSGcAjl3yKKBt0JzKphb2yDj
1C5+ul2nXvFvRMQPZ5n2MJOSAq3TMoNf2sSb8Umj+2X++6rIefnEODxpdbuMlt4N9IzYjvhtp+5S
l5ylPUvO2QORDY6+7eypZCmcpJZ4sU1jerYtGtNTquo7vCiT5jUAKn5Gsm1BqigVEQjMsMmsziN1
WNmNmYYbwnii65SRQE4MdesxSXMf26g+S7PRlJuYre9iGU58ZtJ//zMgp0dSjWqQZ4O95O3PYE9K
OCpV1l6+pBeVIYfJFQBQHg3SBCCXyca9qwIt+/Lq5bn+1117nem3PGuv76W9KHwYEdHKV5c/lo/1
qmDkaIbPuw2Ly8KZtUstjfrLom3WsRNEn0znlpHA8ZVQni2yZ4usmKV0fn0lPCUTBWZUXjqVajxz
FCUFKADAIVZpFW3UuifBiJAFVLSJjo71s4dmmf29vTwPCj5Mg7M+w/vjyyNIJaqsyONLu07N5zzp
IW5ny2cw57zdWA2t0Enlp9+NWT0KOFul/Yuc93Y/upNxLi29UcmBScp0ndhF/qCD49S9yJmmX5Uy
VJ6qAP6CHFsaoG11HNCrj3+nY1GEuvxKy7KxJFIu003WtNe3T2W3L0wzUC7I3Mif46Zrw5WmpF1h
wOGaivAwRnH6PXRIF5JzHW0tNG0xJ/HB/t3Z84wOOMIFZZTQEONGt38OZgXY6OMPiWfu+C4jZOQh
svC8InGnd//2U8JCiNUm6vQLurFVgKeSlMIlaWvpr3VD32P7q9UboERmv4qiyF434Bhb0VS7bGnT
4WPFVZiZ9O7sbAyfxiQv93Qnu1VFs/OBKaXjkcEI7PSlB0imPfVEQITa5bg0CeulXRiGGp1Dctnp
Ioohyn10vtmtSMJrxGXs59n/Ze88lus2tjX8KvcF2oUcpsBO3MwURZGcoChRRE7dyE9/P2wd26Ls
I13fsQd22SWRSJ3Wv/7Qu+1VBwLZnbBIZ4Ul9XQ2WBusflkCwpuyi2KFMMGmrWOywprLCeEcNbw5
iE8A+MS7Awx0XOFQfQVGUV58aSDMfeg1HIODscRlLFIEHJCLYNy3iT7m+8gVYK1LkkefoXCDwKZV
K577FZZFIkKQc101Z3rrF6/p0DjM+xXKTU+o7rACvHKFepGVNHuM4vzrdiynrTXKdqef0GGCSECK
MVL32nBYAeRSmUDJjU8pIUCXwWS6A1uNMYYYddJJQbzxOJVacm5Iv/lgmx0wtZ8JA7SzXF48p5Zb
pWG5gpOPF+8ExdSLsQLe6oR9I36liqpOmPi0wuPmCpTPJ8xcrvB5sbY9K2DygA0IdB1cHaQ9O6Hu
KDldbCVXLN5aYXnzhNBLsPrYWlH7cQXw0xOWn51wffOE8U+mO104xLwX0W0/tkS4BHMKDUq+ckTF
kfcJ/h5ED1BrnL7y+gsuZllnyqDvSDPQrrq8K/Pp6KctfCkMxKKzUq6JZBnRXh8wWzTPstkk66vn
G0QBjsKUdEtCUNmmiiL2w67IR8qPHIOBUBadHl0nrbaqh/MZ54oNqZ4+Qk7avYyoMap1nHB79sKd
I5Isuh5WDnAcorkknV1HSVfuqiLFpphoZIvsk2lInVBEdF3xnYhoIIS1At0KE78nLm4sXLL0VMSp
YGdXcUmwy2KzYlYQ+1Y6G9kYwaAIYrlRqSBHoI5TLHX7wU0BoGqj26cWwSlXqyVSdKxMvHNsqsVJ
tct8UOCNMtk2cYKzWISZJwxAqap0N5PRMx80pXBLtnFxxBNzsudiLwkKECGf1fgkmpLwPdN08Ozn
H01cF5kmFK+8qj5lVMXlmSkJednmSefcLX1nmjtaEoZ+noxQjSpqQFpXpLMOTfWBzdgEZyPNbtc3
3MG27op4ociYoHMg4GzGy9KjDNoKporckFjVH6Vp28QNRSYYhUs+DO0hl9ocQ8fMXL4SBe47G3zc
ihKIvkzaM4A+i5g6N+fsnuetiRVkGm2WPiIsiISxxr/JyGyxQjNtCbMoka2Icy0qrJ3eRLi9uInv
Nlt9Tpb6LEn1Md7mvpUA5/P3MEYjZJ7hE5ttOI2pWIJuSsWzJFV9Fri15R72UkuVQtj0BkuY9zg7
GP2V0/hzjaFa213aUD6Lfazop69dQJO3FaWJXj0telElx3YuyfhQo72k53oXd/dWZtgv9kRGEG6T
DN5dX00ktJFiRR+wpFwrNzDTYBIDXWDnmLZPxThyssjAMD4o2xk/NzIxD4NL3B8JLCg0gwrnBYI8
izqbdpUkQmRBfWXdYh+i3+ud4G/g7Er+X6fPeAgNRpmlBzkZxnhWubEyrlPh+g/fojqR75Gr6BYq
UTfTjHqeomltbCYjnqlYjLLonrOD+Q8oGhjdJauk3GDWMtGyUn6E55dEQXdneJWPVtrKxv6ym6jf
8NvCUtnOBVEg9Vhy6bpeiCCcjLJb9lrurg+/3jrWq+t9NaV+ZdkVT9GvFFs0ETU4uZ8PTJ2miPP0
tpIuU172nApi/ow11eiq5LrVrZlEehMnHD73KKf+shRJA7Fc69tpB7ykmVsSiIx10WAyhTwRC8jk
Y2cYtl1VPkSwRY8eVS5+w4mdMy7m2HkZK3NNcMSu6M7sJk2dxxxzM/rZVZ598Ngt9qrS9KvWj9sn
C5VXGyTIH4xj7cV+fx4ldTxsZum2Iwfc2dw3Bq811Nx2/pIXuX0z9Wt8SathbPlppO+rDmUkyrd5
8dc1JG0LomTQ25nb1JjxSWyc0v8ktKjclWMDxu5aLHOzHJO7tO7UuV/m+AnbhjRilj3bIhwpMfwH
mYkhxsegWvMnRWT6Z+QH6O3XkgV5PoKhMjfGdcXeZrbgjU7DMmzZZEg10iXelSGIVDew05qDxtG7
zZ6lP/j3YuaYflz8TuqvnapmFZR0XYazdDT4VVOp46JpjbEDhsJnGUOR+84Oj76hu5xmt/iQDaoN
PFcdrHLC+HIZHT4ONnsKbnOR1/Vl5RBXJiC/1dukxWbuPJ7HJgk9W5XJPScRInH8imWEpVMNQY6f
OS3+cfBadoG5/VDErZ4+YhNoemRrcgKbPzadSdJqghe5pDMr8vgoomb8TEsXj8/CVU5+lkLyvJ3o
9RGh2bcqxcZ57dSnuECYNxMWTvZV6TREN7XNoDmXiKKtCd5WNqrtmDR8tZFsKAwsFxcUy4MQutUn
cyL0qTA8iZkuwa9BbqFz38zRrCnCVJXTfhpxRLzPElqYTIfUf2Csl+qm8ulk7nqj8bOdB30XRKZ/
MlC2eTqWiYP70cZEddyMoIfWpRUV3nDXRsqXbO6M6G1zSo6lcKD1jlAiry9cuRrBG5NWOKQ/1T7P
NU0ivsylaMZNqSLWDE5jfXdZFBH3L30sJlTi5clmnDTtbG4t5j0aFBcIOErcy9Op9N8u6C96HqZz
wv//O5TyKVVf6kql1btW6Lef+g+U4jm/0QRFLYRuHlIZXJ8/oBTf+I0wD9iWSC+BRpDL/Qml0PbE
Mgy/H/5k1fpRzP6e72L8RhMTxwQiltb4n3/W8OAS3xV1q3DKXk1NKOr4bVTN659/V70Smp3kvZ04
5+Qy0t8s9VWJQ6cTnxoW+E6SFP3zCufvLoi7hAaVkQYxzqzvL5jz1I3R4AMNaZaeBOZFe3DD6cYp
PGyFiK/4BXn5fXn+7QFhsvK+0IitLKj31/MzZ1FABta5WyfOS+ZzARNN/L2yiTH++aO9L91Ol+JT
860xsmDfWpve379LyXkM5wzdOs/L0X5J3YxCtltYCB0ikK+6ZfEf3DzTr2QE5PzzS//NUzKScPuh
4w408KO4b2zzYdaEtM6VQZBshSsJ8nq7whscQ+My/PnF9BVo+BMJOD0oI5BGHU4QwH0/9simGndU
d0qt87Gm4A7cRoL9jBlexOHQuUQCV2bWJMdymjjlzEA96hEomz1zKjj1akbl/0Ib9NfHd3C/g668
NhZxPlq/zHejOIPA0hdxZOHSafG4p0RiTeTp/v95LfZL+pMrGxfI7/214szUCnr+1rmpRv2qt4R6
dbtyuusz41cBY+uAef+eHQ3Wr2Wv/G8PCvj7S6VdIwXJBNb5ECVvylgTjqm4f/E1/+7dsQiB2HIx
VqkfRi2dAsvtjAIHeUzgzzNvADDznEaE+pKDWP5i6LwHkdahg7bXQBIHAYNX+KN8kpOxPixCN88z
I6XgMQeuqUeCROlTLLO3QkuWMzNJU5++DEDIWUwu1NkvbuOvI5hYZpY9bZ2qUN5/GDARNioUpLl1
PnmdcTSR+gtiEXzvAhCEEYoEF4fo3JAOBOce0PM0eYnTTvesIPLw87v5uy9A09m34JWS3PWjsCAv
fGcq84bJO0TTHWyYEfdeAt6tRvrbf34pogVpKAMfmoB570fU1Hiy5tRrnqc2r9f313g+UaycF2/N
+f75xd4v9SzfFrA4gCzqVS73l+HbJF1dtG0jjhyoOOIKIZunCvry03JK9+Zk6v1iLEOO/X7GrJdE
30zJ4MAW4AOvO+r3CwEuI3hh01k8apFM97isUdQrqWCGgGvcpSscQC7RMt0kXmbcpzFTqpw6oshF
xUGLyOD2sKxEn9MK0uGyrRgABufMKBFU6Snu4794SUCX7++ZjZ+INcxSHB/V+yo5eH/PMF8yxLOm
dVSFVu60JVl2deqIXYwAtg9qrUT4GhYkPBM0VGcojbcI9p1bCWBxiubmHqle+ZAR583XxSy718nA
pBv7gYV5ZbSClVeTGRk+NvUh0EnsAx8n3nRXOOSIaRk/JkEwzlyyrCUZwIZ5hgdE+9QNbn3uxZZ5
lBkvkC4AfsK4Gwm5BX/3H7olIYwA2mSr4/0B9B8oN0FXXvqJk2MmnRLoFhOe7eyLquUaeAmcOwrP
/xbaohZYg2Xg6p02+hVJ1oyQxtKbp7mGi7znnO87xxEP73NFABiHW3DOhFCTpHvNs6J9cpvKaI60
L8lbBN64EXBUKScIOkyf9dnnk7kLmArhLRTuD21RM/a63HnJU4PRfqr6Z91Xr+qUnugMUILLOTe+
EO9gHIbWbe8kgUBkHUEhddPYGuB5+IMdjL7NDqPPun4vyM4+tybPu6CbLEJzsnijURo9IFpI92AA
6lUqDO9WsOYerzvej0/Y+Z1S8fJgDLZ6bXyL73Sin+nYl7/mMGSNwDGJGV1UBAEC31H/gfwF/paI
ZvPMj6BCBmVGVbJ0vDer16iZT7tcxU69o2gpMLwHzcoOsTWRHDW7LiPbShxrDspqXtxjsh5MTmEu
cVv6F1pmTHfk74AEwFsRzsauCgrnU41LI9l+cZ2ctzlnWdOFQ+3NVThokescV3T6QgwuAIWyhrbY
GwQ3tKFpu+SoyY590akT5l+txXO8LRdPv0pQpvAp7RIgI6o9aiSy4NlvujyKikCvTMbykAnaRQRz
k13a9ci9hDndNLrHXtShkpjA1NiXgw5auRlidLlcLm6xkHiSlvbLULf2C57tvkHQpYSwQf2Gzsxc
CBTD1tTdGLFjPVfDUN17SzpfghwWm1ZN5LJkAjnbTgd9P5L/AN2umLmMwhYYXtxS9xtNRc49PoAp
nBnHI3oDAHC+ouGpnZfEDEELyeGtpjYu9JMtLNKql/k+9zWbyOqkaUgOp5FWMSYTEqhUdds1ChfI
LOrLr7UtuzfPAhGD4dZf4ejTVyHJ6fD3enj42PlBj9mOWkOkcifm5tEpcql2yp6dL3DrdJpwVXVR
K03GOxRU7hj4fUNYd1ZXOPn39ZWPhTSoNd6FzzFBXiDHUPBnJyFouJqjc33u3HbvqdF5atKy281V
szxDTqyPJl7p5B+M1vJMBnG+xSpkCZU+8Bm9yB4gj4zVc9ZgJb6pBpp9uSbd/XoYJYp2apWxkbIU
W7pWQzBweNmVHiF2LExRUEH+uOtzRS5H3jZnmQRHoakxf43ieiT5LxW3s1+XjykgUwgiQgejSnEI
oPYnXl1iZ24xP9JFbCKjTMJ+kPqubGp+kSeuiNPTWP7NiKZULs1E3zh4IdWQXVp0F3YgHZdg3PXL
N+MFJ13vAPFstjdVOoxU0JjkQ6Xyow3B6MmZR35yWHQq2SygkFujrPuPTe60TThUatfb+YwkWvsC
TlE/+kVqBDi1gzGC6Gz6gvvwo668ZVci725heb9wLGCnJtb4om5sZAQ3+dWN1vXNDUonBrVAy4qe
O+r0K2FkTAmlqBi2ddOBcGHMzwHbMCfwMVbb7jWWGgtSvfj6/awtDFmcwsGWMIqJSVqZbG1LbNxU
QfputSEoXdwmQ8MW9VOkW9MNkhARujOBteCF7MdeT3ATYWlWfU5rb/1t+oQ0OE87liBWYw5mK/1V
TNRRuD2tmPWw6PdDYzH1cVRoDxYw43Sw9bx5asBduDV3qBUm21XxZNQ4fBFB1Y/g97VRM+cT1ZTP
dpZ4zdvcDFagBhfH6MLt1LbKrPFr6Y1tHIJU2p98J/LPZOKrA8E4kFOqKU77gGi+5LMaupeswb/e
tmC1hAQKtuoRy85efCBBDC6rZyTe1SAziKkF2SrJOLboU5xlN3tV83Hx49INMGkZPw62LO+QTrwZ
xfI4GZZ+nXdGd2BddYvQ8GW/tfrGeI27JH5d0nT8EPcuX44Zn23bAZ56YMXuiEKCZiJhQ4Ui9cdO
Vb2Z8IsqQ0VA9BzmvYpHDPsn7RwHmPkSrqB5h391KmAI5L0e0PlPs5DDjv8gqmGqtpPeFZeTlNY1
uHSxwqr9XZnSqCJSSn2xBkGwJbSIz6SGkJjpNItB7pyROoHyMLfIE0lLjcwpP8BejeUCAtcmKz2i
Ccfhc9SI8cPYxfmt3vfapUxj+zkfHeh5knx79sqKrluLBvLKt+b0Uk62eRT+6DtBMsTqxUjH5py4
an9bpXZ/jrmPiGhKkaW011nydoLD7LCZsFOJSKqEvrxLsE+6d/KmOQyVuSDYTaILbe4JPwQlhmIW
j09EOrX9lsaJlR4nwDCbpFFN0HOLRi8nnUIbmz2cC3WgyhUXmbvUH6H+Gj5oZl9WxJ24Wg7H2huv
Rnb4N31o1WXfNMN+YiM8JyG5LDaNn0QqqHXKi4TFbZ9bcInDhpOFIOrCHW5pzWHIWmURzCrFkvdE
CKkZyLmwL6bUYBml2+53IYjj6lxZyj4KSYY3LiFRoGGe/Vb3tl7hWiyI+vi1Npw+2vmiXfMNY+vM
slpji38u8Wq9m96pUm8/9vqsHrxitrbDBD2dpmga5JAeA0tLEp1srMzdmM3opjgILMmrVnbsQx0w
dRiJIS1glGKlMpBeta+KxSWItY7SaxgF00dNjuLSpt8bB6nZmjtPmJIQxKYirUK5NmlkZBJh68LY
fYuKZPrUYITwZbQj93V0OiJhNehyCgdL3YYvVheuDCLCE9/Qf7bpRpID1B/crnmzkym+URlekcGS
kv5ojlNCYg/pGJtkSts5sFwpyXsiYUIUJIYZmhN1WNZyZo+XGZ9zDdVOEtiEvXjnea/NpGm5w2Pi
zHUfuvGSXWsu1utB1FTFdeUXRH9VxiRuE/I0Q/ZspVsQ18di6h8QmeAz/q2C/RcL/QUW+k16+9+h
ULr2tXx5rb9HQr/9zO+cMg15B0AniOPJDOc75reuoaEEzlxd/Vb5rUtZ9zunTEcTYqwWfFDDkW0Y
FM+/c8qc3+BIGKtXvW0DR2n+P+GUnXCbP8EWsMiTmwIG8R6XoxT/ARLQyqTRIkGvEs1Tm/k7ABNv
7h9REFqVPGZa6WIhkwPAJdneVcwI+8KkGzQSyURd73aBXc8QP490or3cvKwEfCGH0ctGoWVAKpRD
TK88I5hwv2bWpumFHZ/kH6Qacwo8RLQg0Ido9kDqLlLAvuyJy9EHcmM4OYyeK4LEE/RrBk6f5XE1
F6UvY6LhYJ8h2U97MipJAixZk7KZP5BuhJn81rPi0b31EhLl/Os07VDi+bQkYN0aogw5Z5oVhA65
kIwHgwpWbGzXdNj/nTXf9MC/mDWQHYGe/vus2XwtXsi9/fr9rPn2M/+ZNa7NpKE/gAkEqC4ZLX8y
MfkjF0YTSRF/zIz/TBrT/80DSbDBFVbriJOS4vdJ4/1mrY5+4NSgJafg+H8gl0B78QN4Qfni4CqH
jTPYM82NH8CLPBuSDOJve5idOXlEyFo1G6cxYfWT44jOz5WUE0073xS1QeRlkQyhBmQUVpHW7Mhd
qsjGIrz0MUp7WCfk5zkhnb7x69Q5gvzFJAuBDInqjrubyhMcj/ri2RISDwxwg10Vs2XBtI+3GFIx
2XiJ6SEqbftD1o3VBfFKy1WR2R2ixJ40FErVyAqjrJRHLI7zTV9H5Gq4RRJ0iWwDiA7yfGoluqzS
LEhWtbP9yM0ZgSmd5gxlRHQG5bq7qzCiOEqVPmduKx7ToiRWtK2cwGqnCgaQEcMEacyg8VRzvYCB
b8pJ3Q5e/GpjewMrmiclHe/WMmasdnyaeLNtChgFZGAidXprpLnWmH4HpUHDWcNuEMUabdfs2oWr
J4Nx65iTBk2ju+RUjym+YdymuncfDf0lbHxY1lP1gUVEv5hGwiyLvAK98Mb1X+VFPZcXltc8RlhH
hBhITsd8jp85W585LUROXBBu8zl/bu0ho0ysP0yZWMjwq4guM5Nkk3tNv2NbxoUC2zeG4P1kRtvI
hQ+VUx9zCy2nV361307m3l1cjQBQIeCu5fUH8LbioZ5764Hma4VwoWhCVAnmjj4DPPGuo02vlW9q
aW7gHy+HyBLHzprbl9rS5X2D8jpIUggB4WpAPXoGFdNoHyJvgRtgd+31PCTykcz2e0el9b6ewAB1
KD0XENDd7eL6+oGIW49IBO9jsTSiDSxz/BhbEat2WSuCa0gAvTX8qP8itFZWIZlm5i3guHlVplDQ
NqORTF5QJ+2yLZLqg7mS1k2JKHlj1OadKjqErl5UweZJ6M4zc4IsJVssKWhjD+XU+ntyvsiAjBtd
D+KU4NMM7+ag8wanvjL0qT+HwN/1u1EK+yPVSHpulY72bPHgGzV3eOyk4OYIgWnD73QkKSR3kpt+
Ps6t3Z3VmWYHtp118xspXItAs1LXpOD67nhZGFTBQVxZObUV4TmBXsRo+TL9w2n5+vd49IuFfs0G
++lCz1lXpl+6/6nf/oejUl9+fk+///bzvy/6nGw0lnqcYsFRT6LX3+WzrvsbzSdI4StWfFr3/zgq
mR7nIZK8PN+krwKsDND856qPoQSQLIcltE4Gf/RPVv21S/DdUQk/LQQAJD7SLOIsZ65P/j3KPpM7
q8Mf0ghFXUX9b0Usrqc5OstWoh8ucWWqHUHwtkykRx2VUmaqzXcv7+bbtb4nXfs/AP2nWwDlJ0aM
Z159ON/fQo3vcuN5sXao5axdRdbjDG1XDfm2Kndxjn5Oo37c+E1cAeQQ7ooiZ49PWrUdjSdrYOFL
NhXGAZcapLO09nadnweNC+65yu0tewj0JttAz0Gc23wBnucvAVVXpPLmz5kytut/zhZ1WTp/VEu9
T0tgGrGdbf9gIUxlquXOBYBLRXqf1tWryE2Z5kbLIaCa1cOMPFUyJvCy8YKSmswyzPO4h9OZZsst
xfN6YPSC1KNmszMvMDtTEQ9yYYn+lpWn304VIJDwu1vHf9KxVVcx2j7FHTCloYuSEOq4YYlGjroR
/LHYDFNJKHJ+NwlcNdpRbqFPboeueWa/0vZp0d/AmTvP9OrzQgpOl+UhLrjF3lm4jbEDSDar6ks5
WfgLZt4M03v8QtjLJqYovKjg0wWF1qCoUlxsIVLBvI5LjMH+XVz+L4oeF6nsd/PjLx41ZEtWX790
6Ze++/4g+e3Hfl9TdE6LqxEezp3fFpU/eCiu+Ru+3PQd8aKxaI6tZ8zfyy9qNhz9Dew71khC/uOP
NcXSfmOp4fgJPZR+LkFD/2RN+eas//2igoQC+QRMFHr4NkLfHxYV2LH09Op0ONRVrG+MJC22yVL5
od11j7OTf/boVAdNzXkINYcf5hmi0Wmac4hyeRNqnXfvDV5+FMQYXk59cTF4Fhi0cFDlSJPRifjM
zXDZ4PSBr0VfLVjVlNqmXU9qidf6u8bHxM53ej9EY3KL+xe83yQCobe8fKu37hTEOteECT6EzBOu
qbXaJsvV41D4972d1nDPaiN07OyzIxqNPGD+eq7ju4VvjTxrBvmoYwEbLvZgBhm85m0ZuQ+oQe+I
8v48SC7v2M0j4dNvddyRhE7MXYjY5VZPMMkxKp7HaUg+0mT76OiZH3QS+u8oeLwK3mg4EUq0GYR7
JqV3xmGyg4rMqxmgRsddaQZLlr8ZuZgCx+FV1p5UG63llxYDr8DK4488Aq9B88gaVWoDoxiPDo17
AN0V2yQyICUnRn3AB6DZEe9dbJzW4U9z63b08PtffzKz0Aylfs+x3nCqIMYXLWgKk0Nspy+3RB7c
+mjIt4XikjCT7XPb4gCLjIslteWGzMbJyaWPP+YK7njk0gDCQ/ptrjDKJiLVCO1ozjcjucQ004r4
S1QIfPikf8+e1W1PB0pFaCsmPNDugZA4rWks95K2/X3kRflFy0kXyxjinRvA+MPo8fZMxUVH2z3z
dHF/GiQAVd5mtgilalzGAcTg23LwiIDW/HtYfjip5fyr1OzbAdQxjLPcOjOFBDXISD+o43I6un5n
4LyyjqKOv4vf01WqdOxLarYPEnuz0Ikc6PGQMgOskZqQsuWK8fw2+bkZQFnwAhKhP+Mfzrdf+D9g
SLIcdVFtxs5TmDDV/Mwqmgbg9DaG2yyXWot3hFTy8fS9y3hNGSsYVt3I88YJQ8b1KW/qlg2qx+fv
qOnxG5OcUQ2mAL+W0em5DJV6nQsYwswfi4T/dbzss4nqO2DmecHQ5OlVz+vCUegefgSYQss8cd0x
Oo5euVwmLrPDd9Wjm/MLHfgGTDgGk8dsPL0M2ktDSHT1ctnk5eeyHo1tBPn2WBjK3tJMbcIiV9Fx
rnz9rlSY7hvYTgWjpOowuwYXxNJAD5/XGplhFq9UG7iHOFHnnhK4YcJ2uTDbKIVAvBjb3GVSzqN5
kY5ZFUCsYJRV/OE0VvklNYS2MTUWAopNOPZzXGw15olWDOntkNhXp+llZoQtanpvbCcLN6i+plqp
e/KttJLPbSV+fowT3K0nzSS3XV+nYY4M6/RtRcnji6i6cGB3sIQwBMjk8FF78G5Oo3xxc1r+kD32
KuZ8DkPd32HTVGxGQX10GgDrCGeK36ar8aI5s4z5A/PbWnxcRtbP3PUg1Z1kGE05oWpDpkcvTWqL
g53wqAuU67DqdXGIfJPVy04/pzP/QXjfW5xzf8hpWFcEsxl5L/YjlR4dNdlXF6gfpit7wiFwzD4L
ShbqZSrrKDfWQoIZgT+HOMQ287TGwuliht5PxDaDrCrN6kIon6uvkS9uVr5UisUB+j7sVgv0vlCB
JiZ+mT4OoaVMJ3Q7zaRjiJFhayh5NjrUzkgSaAKnpXZAQWxuRRGzKJLZt41GPh0GAf4+6o3bhHSL
/aJX8x4y8eqGMmAxgENQGA3cwtjrzCK3qQ/gXvyLZuC3tcnwsSI5TVrEI0MoYkp5vUtu6AJpG2lb
t8aczXuHdNqAgPt12xkZTO3U7JST8v3qQtugYQFrcKzpqneRxFs2r4YOKvRsXjFOF/kmL/mVvc53
tSokOjTmSfLybJZACz9ptxDRjaEv9NJq2uhe1L7BPwjcss+2p95DnLKeWETI73Qpv3iasLeVQKpU
t+5DWUPDzkVyI8b+irZuhvmMFx/nFBtr/MjA6zeI/7WtkY+oy6tJoGNfiuU5t4tyCGiDWs6WuAAl
MB+U2Wcjq6cNZ1/fDlPNuLfjvNgoXHKyS5Qx/TEdNT6hqaGBCaKYJtQ203BySuq0u0liyyEu3KGy
dHdwbnBJm/NulZKjhdku9Pn10GlbAXGgfxFdXb9CqPhipRqn49ic8jevNcVCiwc7CxoN/kSHrJL1
Dvb85DeBJJc8bDLJnM/od21itqINIuTo0h/rReyIuhnVFXpPz8XBylKY8WJOKR6J4R1wMIiH4iJK
fLMLJH1NJ2znvE2v7MEx5m1sVJG4q3B1gBzh3H93FPubUuXHSoVzjQXjimLFhRbwF7PjwhfGYtWS
7gipcXu5JG80BsGvKu++l7XJsGLWWSkj/efX/ZFWdLqupa8RNh5xJtoP5yk0lwbNqaY/6ONpsWMO
mmn+Wo0iDzC1fPv51d5z2Dgirk+JvBLjWJ3a9Uc7YrgVwsJ9rz8UMwNkPQn4eSS2sVDat+f6F2H4
BcJgIh2iEP/vWPLDV4mfyLsK4D8/82cJYK2HbIdsum8OO9+XAMh6XY1WIv1ZHa+fP0sAEGgqfZzS
3ZWLClPtzxLAoHBATrcyVD1y/PDy+gewgvUeVUCKjv2PD9cdGR8mPD9mHnKq6hdKcfvgeaoL8Jfn
yBOzN333Tv4v0xHMgGdcxezA1eDq74GDqEdrZNZxdMC1stI533Kg8aaofq66YbopcRw4K5YWGhyV
xq/4vOv3at7VOFwcwilYDK/N5WW/vziRdcVk5p4PN8uv850r1UhhDnuNYJ38LsPb5yXGHMyHvJRi
8rfM6dcJ3/gKdbVjYmGpw8Pqs3TfDSS6mq1oj31eJ9fKy2hZZ0Vkh90sG8AAWFG9cqM73ATHb/Pv
v8ZT/e1DwLEm/xfwn4H0wxvUpIWutlv8Q7uwdxJKuuxKQe5R6o7zxxbrkTDScyR0ouS4pmtT8zT6
HA/sOp65P2i9Nw4d25tacabVhiXd+/CBdtRuxRmhsfkON2/9vkz7lYa0sJ+JsvoVU/8vqxXfgdbJ
Gt+yAmU/1pqKzlmP4tQnpwRynMQzKJgGOe/dOvvFuviXVXi9kkdqooV5uk0F/f6L24OO9FPnSgOW
orimtHw8x2uPsjPbW82Of8XN/2ESrc4AjGt2bYMh/ldrfUNXVVWKguvFqbxlRcFwtY//Gd+eZ0G3
ATMdKh9Z0AZ2eu+fypcsF8UovIM00G94vLXG9NNDrrz7n8/WExH7hxlDYCctISae+ddFIYtpAI+M
wYOBfvNscamdEp8xMyNl3cylSQw18ZewOOouv5sHGwZ3QTFncf69Syjyz6mq2ls8w6EPOlAugwaG
H1w03SQxvmiiY11wZEwZmx+H2CVO21w0SwTY6C0SJg8XmRqLE6JnpAdlOAo14JIefv6Q39Kl3j0l
dFeasUCz2Keskpz37zMyoqJPFjkRe2ViBQYB7syNI3UmWkkGTq5WTmj9NhVSbOy8QI49u9mhwIJh
N+hNt8sbKa8oykbYgZW5aZ1K+6QbFGk2p4Bnl0izT3br4Iw0Gh90qM1FIMdCD6UTFfeGlvu7ZEmJ
KxmS6SMOD8am4py/R2GmZ0P8zHKWH5zOtq/j3rAPAxlS5+wuCSyLCP5K7KQHgdtvWNtpucWCUN8r
s/buEblkZ5lApVrpbdIFtHm+JGw8YYm2+Iw8geG6KfSxDYbFtS7wgCrw9Fst1QfDCh2r6UOnd+oC
kWyMPFzW+QNaxrAgzJDKYhbXtt/Mr/OMutGDE7yN887c25GVqSBzEvDdvMFUyl0s/ElN7b7pVfnJ
jROaa3pST0Gu+fMc+jLBqoVzMQVvlUyPLqzOjVsa6HZ8v0DLnk0XC4DBNXRLjBi8tPIDs0zHa7TZ
7ecqK7ARbtVWTD6AQ5R/FbnwLkVViI0Vp/FWuPKIBSR37ejtNjf8s2kQ1VUdNVFAMufYBTEkbgqq
ao9h28X6Pjd1QbVLKYNnXI1sUi/NJ9RZcBIhNJ7FeUnvLmrmj6KAlcafassVEUy08+l8GZj7EqWQ
laO5N2rfO+sXy3yRkaNuMt5TdYbdALZ0rjLvc2tXJQ0jYiCzum9N86VuOWnniSFAYCaPiCS4BB9h
6PdhnU8jn2bKAmiy8eF/2TuT5biRbNt+EcrQOLopgIhgBJtgJ4riBKaO6HvAAcfX3wVl1nsSpUpa
3fEdVFpmZYogOsfxc/Zee1bTPk2tOzOuph1rmzyOqPECpS2jF/Sp+c3quee9Y7R3qi+vs9hOQ22W
RSSTcoowiW9BTCMYC10/tTAlAj2hjZ77S/JQ58k1tPuXlJHWRQoS5z42VrXLe+ejGovPZlXT+uiH
PNRyB/E52PS91ffGlbtM86m2Cz9o5ApjWaefPuWdFowIlel4aClL1DSHRlWjqWODc6nhAj4Uw4LI
VvPiT1qbKn6ZJd6nwADCtLCQjfZ6J3m45OxGfIaKfZZ4Tg0CLMuiiQ7DoafbfmmvTXM1ag04A3z9
n3Gb6ncTaYZeUCtCWQMd/eZ5RenKMjUY3aVShkBstpQXhpXpFy5zzYOjKRhtgd+ZazHtTGaMQeqm
HaDslEBvPa+/9lIkz3lsTN8cd1DPluznE1AFeSykP8Ita8VVr2ugjNFR0yDT5XGi63jWVNHSWlIq
sQI9dwfjWGe+u3bEKBJKXulJFSzaunwQUq/3mGXSo14k7U6UjQhzNcV0BSYGqCRYXWVLMwQ1cjNU
LvxjXk9FG2XO0p38lkE6JiV1oIXEvn0gbyvOpXqVYz83NzoNlYjkLxmuiIKDvjGLqN0iJLKEL4ex
slkw9and6ZIeEGfcn1yHvhmtnoIesK4u11EfPq7+LM4mL+qNyuDcREVMgDqTmUZ+N3IMB35JKw+F
ev81dZcEckvmPqVAyK5qWtePmk59gQEgPaNWpjohqZ7vxayDX/Vzfjs0sOQJQ4TcLbpT3JeJ6J7z
3GLbrpO1nmnUhZrdqkNZGBgjRFfsW0zkTzi7y2OH3vsb7RX9osxppeZMo+gCU345ZRNjwmaITfpP
e2MheT65AwNpOlEuG2FC1CLk2e3O7yVnjkb37OvVHNkT3YsffSthi+S8um1ME1kg8kZ9Wg4fE4Qd
4dRb/CbF5OsHbNuckuYYSTBapFaFI17zneWn9tlgYaD5ghgQ5TD9q9wp6cpN8YlaxQ7b2AFNhSzp
JOkCoMdN1Ss1sHzKZM+63pjdKadVy+CHiCGUnFV3iGvNvhzBzt0rDpBGWsmXd41x0aOzT+2XObZ7
0AJOOt7rbsvfgb2873Wzi0joMJ51z74cCoNBnOyaAzaTdQ6oF61Le9EPY8eigK3dIsWtE/sW7d6x
KswtZSZP940Vp7umnh7xipkh86gssIvZ3tGeuu3j2t9s5ok89K1U6YHL7xZfe+F16VU/VB0NL2WP
wbjUkwJURQeht8yNlohSpGVlVYCAas8U6c0ym0u1/mU2+78N6zsbVjZZWxvgP29YL5FQTV8L9fPM
6u8/9PeO1TP+5aPKMMnHxB29af/+pkh7/r94c0niMV0Ee5irqbv/v/hpo/dQM242MGpHpln/HoM7
WKdpwcCe/nub+9/sV39YlX+p2kzGaSZV/banRr78pgpmzJb2MEWTkzTiMQ0tOuR3s5GseyIQwMV0
SFql/oUUhOXYdgIKZd54/r1s5EhiTSUPVmd0B33MdP0dG5z9NvWBiR2XBE0jzR8qLv2tv3HBGUIi
guccXWm3zRmRkX72SL3nd9BiuwiMqXnIDKGJXdbHwZiQxKu1ciDDyZ/ibx4747sBZUrX71rlVu5H
xDLJjUq7eQxFOhif2J2P5AwwOVr3q3Q0Lyrt3NTP1WDTgo+EM7I5mIt4jQT81TGNjHIWxRI1AuvG
hxQE/0WzaFU+hz7xoPdePJQqYtJhkcVW1PA++snYNfRed1DbHjviaRDe+7Nn3a6GM33wm7ZkHNDR
wSRIvORzP+fdl0pV+r2IrYaxFSOqnCiIBv0wUJbF2MvYTMvTaDUln3Ko1GWQT5a4qxnxgCOaAbXE
T0ucaKB51v7UJblxmCZr+Eo4RA+b214iJx8uKUZPbeMMj26dLbdwVtgzDtN4GcepPC0abUkAul0f
lPjObzphqas6SfdalvMlTmEJ32vC/6RbVKkanoCGdKsyfcaK2rqBPtnztZY02h16UH8J3VSBrsjk
cpW464M+JeW5V1OGrs6v3QCrDnkJXqGJLyxxOeDclHGobYs1nCw9c+6p2tt79HWwimOvurUps9He
Wb1RXDMlG6wPeYInYDG07Lyu3U6o2NxDbZoxkehIsVKrJiq8tQ9lWdX71h3TgtWZ3L8BVSsh7q5x
ge6rBVDsawF7po5vJ+YbsY7UWV3i3HHVu0vPKXpwv6V+Sti2nnyQjqfU0Mskimu9fG5HY3hstk13
NzMUxhahtQ/4e9Ybiw7BlcXw8Vvips5exGO3qzrOvjfliBtIktcBWoUIiFSK/drNoB1bKHifCx77
gNV9CfGK9cGKz4JvkZxvYMLJS3seyI8WmX8QHdOeUWMWwQ6WiOkaA0bKtwFpG9aJpM9SHmlCHOBG
yWJQ4doJ59nmh4TaUmpI3/1pZ/uz8dlM8jTEkKe+gyWOrwkQEpG3LP2FYAQxI6TInU+DqdY+jPkG
Hk3p5PSWZkul4Tqy4cSfZZoo7exhoBTqKpcRp49dMdAtX0UMWZM1cIZYe7SXQXcDpgDj0V9649Jv
7cZGB6KXRyIq+43yUqZXyE7qyyWduXpiijE6SmYIg0z3pTJthjJeLL5Ws5idICvn/nGd2/rKJ2+B
y0fXaxObxHur8ePQ9LLt7WIyLkiVErE8SKyFEJBHf75zaz2zD27ROEcgsx/8dF6/uNTezGQGcfQd
JmOZo3ywbIbW3LASzp9kqrw+aD2HAqlK1tqICHAtCL2Y61kFzdC7L3Xs+lNkdz17jQbRqbyxqhZs
kbESlVoRuwd5Wo5pdbVZRM3AV1IeG0jFMChZREixib3ybDeN0wcyIzt9KMV850AxokipU7kEqh7K
M9P89jCbyLjZ+clGY1RhtDJq+9W5cVgOLomAKrNgikvYQ+zz7rPJGpvdUprWddzN3ZXWjYwQXQtg
cublzSPjRa2MjIkMC73h3zs8oz6bbZWe5Gr31xT06W1mzsUHKEr4DpmEh4maqgibAoY63Ek+AR9F
8RUfLiKFTGR4OnBnOIDIVKk9bx7HOaRG9e9NZjvZztWrhJvS9k6/F3rlf+9Xqzsp4E+fEi8tQ0mY
9L0xyu5iadpo1RytR03epBfsRiAFoU4Sl6kv8707yx5sHUzhIDac9G5rA39sZJXdk1hQGRdDPyS3
QogWlg87MPxPbjq8gAeuq0CggLAPvcrLXexMxecUxjjMZuDL16NXkaOaGLONRsqirxcUakzP7BC1
Au3iwOHQ88pX1nf/nt3ZvO9cZ3hxNJ9DJL6+XgnW5n0OvefYF+ay62ag1awNyxHEa/wssdPwFx46
1nle8sJCIQx6ktbAhCM5pI42a4acnXtlJLafIGw30yLQ2YCdmCqh4pWIwy5HgBI/btuF5qWXld5r
DMUtTlIa7o7Yla+QHoD4eIIxH1rWp8wYsSm2rnvrYyjkqNVXs4MtEjDhs86LRiBRzNIPVO4qUV78
lRSCI+V2hRxWW8LEqBA06xT8bSvyG2U37kE0WssfoI16rnnRRTBnGJbsydRD05yIW0+VGUw9f8kY
+r3kc0ErC+vfJVNDUYZDm9afhM0QTVrlcFnQX4oYESyHrS75Umrw+3hKbbRgys1YOnJXejvgb+kV
YUqEQvA57S8tD+xWYFupC259oBezm5QGhX6uet/aK0QpWNfWSX9y8nGsd53TFV/E6CbMqf0NBpmI
BHxzPmgKVhtBNGhrUndm1PsjC7fIJHnAUu8/ZUNaPFHCcbvSz5rI2Z7qgpad7jwUS2wf8rxK8OYL
EpPCekit6yGbnTEwKLzOcVGLIyVW86KaeNyPkwb7bNS5X7GeI6LVrLx+seyu4mdm8puJPpFeSAwA
Cjt6de11g3E1sJzxFg1qDZNVmhBrmW8C1MbtwQPimsVnuCqfBs3AAK0YIYRz7rfkd8Yagdezp22Q
0CXGZ1rGcw0+D8zmnOrjDRhNdSccI3tYSsn02hkM2g99aWr7aRjuEx9NH0WRfZ3aDQCUhlfsKjNJ
TYn8ZRiGcBYZDgy7EsnORx0fxURgf53zpfvi+V0rAVZp0M3FMG8FJggxBH6kEChjHQVdvH49ejkA
xcBvJudqpB8kghYxn7nt7LcZcp7Lq85Y2efMrCN52Ne4cELKk/6jmWP4uAOqWInDxEcfhUvDjkzn
GUC62ZTOSeY9XwJiwevuoui4npgYY5oSoyuov5rS8h6WBc4kc2iAhSJXziWp4Cy0zFlbei5OmV/3
qSoIAI/d6mYL+XjCo9fdG9bsvnSxlx8aJ+nHoMgK7atgb3fyiGyqD93QI1fUElo5QUoPiD21S+hH
Riv91syStDp5bebTkHTbV7/WRRaWeqIfiRza4okbSffMmhw9WqYutcZLB0Zu83c++/9t697b1hkA
XP5pW0crpc++gYX6yyHzIzHvrz/z712d/i9+BLMjkD1ic3thkfn3vs79F+JEh/aqse3cfgwb/72v
wwkG2wj2FT9MN5k3/799HUhyzP7opcEvMc1BUvHf7Ou2kczP2zrmo6TjgKey/x6V/tqMTyCqrV7b
TARNTAnFZgEMJoRU4V+JicgLSjWyzQtnomXup2hTfrpWf5hPvhlNMeTd5JawWTCkseV9u3PrumT1
qaTGwzyZcucq4h6MzCwjlvDqnbnDHw9FPiDTFcFW/e0gr7dyaRiVPR4wV2SH0jRmlHBpuwP93P0v
zoqpM/G5UJjRkm5jsp8ATauxFC1y6fEAToFAJYsmZD+ORTgu7vRXu+U/zifZ3v98+35cQObeumDo
hpPv7cQN5PpUlDYX0M9iGlzKBE05Oa+LdKKkjgkvJP9688uR/wDB8J2dN8/gHw7OJH17iuHMvjnP
cUnj2GrH8aA1wgkMgo93tSG6/wp3ZXOKNq0HZkWIc8xtkPnr1RwSzxpkF0+H3hdOz7NZMzC3l86V
u7yt3uV9vQGr/zgck1IdBAIBvM5brhkRhCYFzzgdUHOOoD/7765lvsJPqHCRVJdOjL3xn1+C3y8j
n0FSWJg00qn5zVUWp8isMBdPBxwtpL/BueRm+c3un4+yXaafXvQf52XSKmLnAI7O/hG9+9NDyf6I
QqErpoNFQyCwNO0KucpZ0emh7V79l/HRvx3tzU1zhJ50iV1Oh22+HcRNFiSSfnq7tQYaQiXJnym+
/PMJmr9irv56UPC1OrbFWJEHctMj/HSGKi0cb5557ZiRirNoRPmU6BNOr2b1LqYmwQLXkUCjvLAr
STtzRt07QVG4mJK+OUiSw3bTQrReP7vt12WxtKNi6hyY7MYf1l4FhA3BXSm69Z2F6W1nbbtWFslw
tNdgJjLJ3p6Pn35vb2DA0oy8Rtk8CVAc2ly4iL1tudM0C+MblXzYes0cWVy9nVku4oWyZUFi57U3
4IOsEIe9fwbQ+rcF4T+uLvYfHk1EIwaEdvBZ/O/Nr5b7jJcp8UeQ7OnOjFM7yvp0CTvPGXdDlwwf
lszKQ312gM805VqfljrvrwBPMQIDNcXoWa/p5w85RIVaDyyjjWmGeEjzzERhATH7G9NZtSMhafBJ
EHlGs2vjkkMB+jRBRH5C+xGHPnDlsBeau7csMwuk1XsYL5bTCBYGRXiJgyO2/WApSe0WxQfIpEjj
hAINZK3Fvmeug7h0PDeMgy46WlZ4WVBELsSKX+mp0j9qfScPeQ3VKLbVa6Gs+9EbmVFR918wehnP
/OR6/89P6+/LDGMHCgPeehLWKbl/venLgIrUprV/YKtwA8YhJUNBP5JA8zitdJqmqTLeWWb+eERU
S3RKN1eU/+aIfr9Iz1+L8dDH8dEYxI6k0K9+zTTNAh4OFvf5n8/w9w+uhyHSgyez0fagd/56hkPi
S4Bk03hgsNIGptyClmgF7TyzV9E/H+r3xxS9Cc1fHTmBjlXszWOaTNg3Z5I6Dr4n7ctG64xjM0/u
Oxfwj0cRjkeZYrH7eHvLKgzz1ThzATWn13uKdF+7AN7t3f7zyRi/r2OcjUfLh2rRwKvy5kYVgMAN
p8Xry3ajiSCe5HuQeQSXDHUDrmdwKSl48JFBJqfe+whn+dCI4j2dhmFxf379YGzNfvZmhEJZBhKY
X+9f1zVizaQ7HMRSuoje/XIP6Xzci3nMvNASqzga9ULvR2++l83s3hdjPh8SW5fX1bpaJ4j68Tt3
YMvg+/13QjSH/dpCkvW24kiEpmlxag2HOpnqo97bO1+nzU9Ds7uJB2QUqTu1n0oAOognNHWGC6VC
h71v5Ht1g7q6/F7StLkpvCUCkfUykV8QdqAnH1RNv7UdM/vCTlIG7Kq80fTxPcHSn0/AR/1iUdLz
/m/3/qe1PjZ6v1LezEVN1X3Su+1+mkXyIWUVC9vOzaN4MPSwYizMF6uvToDjP3uZ+zj0jn+c2pgZ
OTHPO8gx/l2zus0jHK3vKxHLJ8tDiz63icIvkiNsyMdyD3i/fafmM7bb/ttj8dMZvHk655HZRtIo
nOikw50A19Wn0V7QCmh6NGY9i/yENz3P9aPVIIkbWlG98xRYf3wKUN3qNi+j8Zuw0FOsJcCzhkOu
peM29PfsL5RVtzQOwDv4+remlMtH1zTSr2TTjJNMYLiYuLmtFItIMuxNHURRD3iKHpQxV4FrTm2Y
csADLvhNNZEY31VtGCyV7oOLy8HWcxIpNB9ODDg5Q9r6lUb+9AWCiM9YZh4cxYES8SMX3B/sd675
76WbB/GVASAVAnrVbUP680MD2oBGIJ6eQ5eXH+uYiTKDfG3V0wAXgvVOnfiHZduhImHnKVx+8FvJ
6FDSU+9ZdBgs168+wT58tXGzCCYx7xzpzdaTuofTwkpn+gI1NaK3X0+ri5OpdWObJ6lPHlEbJB/z
ct1gHYrdhK0KplY6w7ZT7BjpO4/QH76FGwn1h8yOvflb/MmYZJ0Z5/pGAFKfSBW6Xdzunpi8V1Bc
X9jyOu98oH7Unm/eGjLxwLcgIUUU+3ZN96U2LFnGI8s2vL6fLOoeBTFN0akPLbl+h6b/2GTlEiWq
pbgReE3kkPSRTrXyz5+XPz5M4Gf4siA8/s15iNJU2qnk/Z29Zoz01oXkQJeUEV0DeSx9TxL6h4+m
g/J4c0yy92aT/+tNdvy8SEC7cJNVj1mpNeJwnbz0nT3iH68vkkLa89vlRbn962HygVmlIWC3sUfu
Q08uaSTr3Md15mnHebB4O0lviDTVgVKIEaLSDSjJUNEu15V0w3++xL9vypGMsitkUw60zH77viIa
s9d0KPhlJI4QcpTA1/frtZIqCZPK0MJ2qOpDuo11GqBP77xWb6OffrxXVENcbOp21OpvlosRhLBp
1Xp/QH6VfmndXgPk2SfjecgMmxQip3GckA4qAzZNYX0LpNMR3gq3h2liRe+xwK2m5muZWhhfzHGc
jNBOUP7881X6w0KD2c4hGlcnU8x9S/FONS9Tdu10ByB/TCIFcQ9i6PwdtXz2ziX5w6EwAwsXrTBt
ONCgvz4dWW4Mbde73WFc4+qVQbV7x4ys6jEC6v+L06IGtaE3bS2131a1Frff2HrEm9ommmTEGc6+
UW58mffj53++gH9YxDgSbRFKRBK+3u4bTcQYObzs7pDBhImY3rUPVQJlja8bsVRLhV+/SdU7y8cf
LyX7a5r8yKIhVf16KZNEr8nosrsD0SV4Qu1lxsRfQb7UzeGdQ4HK4oe9WTWpNIDZb7oXBCVvnmSv
EM2UrOhGHIFAce8oNZI1l4p5jchlqcvQ6YFuOtTkZdhZctb27BynZUesqlXdkTTMy5UxUPSP8aDK
J7OVwIH7uvCmiPAMBwFx3KWfGxK5rgsw0gOu0RIj2QACEHINp2ThSG7gPMDCnY39jHxLXdpa6h8y
4lTWHeltDFYTYlAfnQnNdlSKxSYi16gWZ2ehUjCfmZpn1XcnpzWTBC07mJSBdW/FUU9wePphKBtD
Hcua7tqBfKBK7DS9NU7VSiLGYZgKOdzYFV6tazFOKr5j3lLWe/5Zmwlf6YcCN63wizqq4YYm156L
BDCaGHLmkDq78kFqGIBPfa01F0ZfIP9VSW/2DLqzp2oAWk6UBxFvyK/nBC/s1GDTUEW2AWxbYrKu
csl2Ep+2D2LuMAwz2cmLtBXKFknk1CUpzrFO36Fqzait7K24ynDVf3ZJNgGwFY9LuHq4wR5am5Sf
AxJCiMowgeVDnYl+3CkNPum93lRewhxOJtORInbZd97iZ3gHE0LNYIytIFiH3CeCmE/Uroy39p+u
mSAsOkZNH/K0K8OlrBorHEQqgdC0rY3xcbqjz7ufUAR9jFuzfC41T78fa2eGHw2yU9tmuVbnn5GM
EhY87Bd8vPfM5AMpUlKaiF06mKIgJ9YvgGxM8mRJNWPNHT7nBYhC5pZkSOeLtSd16Zsg5ngH/gIn
HzO9gzPM+s4XmXMQ/trgbBZrkMNRuhxEu3xxRySEYlIIFFz5ee0cdOYW0WZyUYGdlU+kke4czelu
bb/qd4ZeZ7eAz5C66Jlx6VVlek12WkmKfZ4FAwDmZbXsg60Zd1kGXRhUSXyMfVGES15MFBWQfkq+
EtEwuOtdUS7HbhRjkK3K5i/FuaC7tMyiPxXLYkarXiBuGTEa5GkM8Ba68eVspRFgH++WiOl78oyW
nTF76R4H5YqieJxA0pI3vFK63se4DF4wwOpXderiKR8JO170sX91tK4OtZHkQ4+GNdaTxj72pQ+3
uo6XIxoe8zgoF1jRIk+ggfaZ3Rr7wlbPFclJz3UWX7i2eMgm9Ux6FVwT3adRN8XPlaMlzPuLyjvK
ya33UutI57I1UMRefBpiK4ucpPFwOeNzKKFEMbgjFBhBV3uf9Zq87ZLeux8mmCezNVyNKnaDciFw
S2n196Gb2wvPGrOLbKgIp6s8+SqGcSJFbiZoOCpkNq6KcMGuJqM1EKbeE4vVZP74WDReugYmD8/H
ytStJXI79hF8TFkkctAnkIfX4qabecpyhZ3cK4wjqifFrHVsAESt3iV/gxCDF2IXk7aihitPId0a
Pqm0d4cuUGYs5iJaB7P/RMTAHrA5QXEa0U7twdXM5usCgre9sIrSnKLK610ZqMZwgVhrDj6jwvVQ
r6ItsiHWN5kOVr3pSObquVIQqusyWhE2PKZ09W/NEnx8XNVFdpxzhHA2kXg32Cs80O0SXcLS0YxL
s0H/4mys7ID+7qaV0svLlo/s13HwEgeTcEJU52xnFqSywXkQsohffZr7U0gVULH53hgUq/KwZUiv
eu1RfNTAvQfjhYyyPmKLZp99MOifCE2bIzLC1GGkYnn0lMg/SUagPIwl4OARLe/asJ/OFgbpprCG
j3ThNuTYgDKaVEmeBPzT3XNK9OHXrhXFvli07tntcL3kMAXLI7xhdHNgnT8iACe40W3mOSLNvBqj
aR14ORh4I+BipA8ShglzTsF1JCsMPwUt5B27Ur/fF+ybKnwjkIUZvyfyqYvnLZ3Ozgwv8JPNp9ro
Am98xWjw2NZpuT2D2nxCp50+QGhk6Oz2E/mKXE7tCZcvp+hu4buXiYktJ3cK+SRN7ADXSRwnyHOI
vW90wAgNJIgrkQp+qtVmB4FC7kGOpr0GVCLdyWnT9Ix4v32hdYf6XDa4XXpe1V3dVCgcp6XYz80i
qoPrusm5LFvphq2NxpqXqOOl4u7ShO9OBSzIswtG4Usvk/5OrL3xOGRcbxSA6rCS63XwUi4qUS3q
UuPRvGvtvv1ibzvMsHZWhEhFh8GPK5td2EvFj9UIxzF60Z1akB9XqxzaL6Nq+2fcOujGXbf72hgJ
9LoVjSTpV3UVnxK6EYfJH4dv/jzYZ7F22hzIxk/OC9xJpABOValvxPsJOAatOVsClfdsxOrK4LPc
RrMPukdD+tVBDEvzmhVqQoXeNbrx2ILJPmdwZT+0TprcQCpvIIVjuRpxMKUwidYYV6VHEWlvSvZk
xOymej2OErIUL/uKkxe+u3zwtJx1MYmzix/Ij1bXkvMEnY2kcs+mAq8hIp6F1ZVIgLZwPmRnBZHE
BYwJ/CP8Bz9k/Ekyl2OUry0eclSALW2sevioFE1rz5UksyTCDuNYlUejH7enfErbiZmLaT9kVSqf
YDVNbjiDoj+VmwXTG/v2s5WnzoPmr/ik2npOz8qpcIoOYECfSzyPt54zTE96uxT32Xa7kZJ7V/Zm
OOuE5ECFpvbYXInsoshIz2Lgqnk5qQd6oqlXfW2yg7YQpgdV0IvvSf8Tx05P4UNYMz+xWYt7Svbl
g68zkVlnUg5PK+jQdKchB3p1W9p8YTylMbIX2xh60tUBLIeO1sCCEflKPkymOfG9SNlyBfieOnWs
pMQukU48SSuWMpZeDFYyYs1Kz2WRN0ZYGWtzi4yGJi7aWO61PnipPOI68+rQH8bXBvgiudB6lYdd
NXevWpMbTz/8cRLA8neAMkTT8up1d6wWK9KuvO1Dx6xVAXvFnr6bHkGe3DP4jFrbclkcvuTDQZ8L
ow8wapJnYJbavT/qrGauI78TVdLdjTF6qakz25tRqvYTQPzuzhi95Bw7m5Fys5VinCd1dEi3dDWP
97vWkvFjh2RFv+s1b2CNb4rKPjYESL5SUbvX7InjfTvFPYuYY7r0TUdrYiBseS/r4I03cdUmB1mW
8kI4uFo7PptXFpSRKbDdJLt1xNDuW1g8HzAbEHiIn39MGv6voW3bKJat9QXJmb1HIbOGrSCWEsEW
oERpOQcDP2HARFNEqCZ5D8l3VfdG1S+3FCFzUIs8fkLNDO5eax7AtF5Ld7Pu63rGXqbvo5l02ZuO
/o8+ITfOq7bnsIVz1mfiGVOC7Q6OhTdy0TPtegFBdMaEFD84sYkQbckmHCJZtRKzwLCxAxF6BAd9
kkqVeFwmea0nc49c2a1hmYAto9SnBPQZ/9FC/ezbJH8Wbr0QFSGtb7IUpy7TDZY0gspXa+h2NZav
cBmJ1Fly8ZF6W0eTtzRf/HmbMzXjPqWzfOzixmVallKQyrxRH71lTu71Gg2gu7QXGP66yJ81gvoy
gD/evH6m/1d9KipAknxzuEimJhIWenY4YOsJjwjzohiOhYZSSMYaKeqVgM1BDOVlakxtRIU63yL5
1A+kfg0PUwdD3Jr95H4aOAiwe/d2Iq0woDGNic2NxWc/850nMmjLiwwX0QL490C7FPY/0As6cRu0
scnm9DrzaNw0hnmMQYR+SfV4xsOsYWSB5EGSzGRFs+RlRKQ3BnNBqzBR6KMoLsTHXNiH2l6aPa8T
C3CTsztNHOiQmxL3VRaT+RHXqXHjV/6KaqESj2265OFCDbtHZm9fVujlnwzbde+U5C6hqVy6vUtd
GPRjTwD7srTfV0ZNZtgmY3bT5TwGWQ05BahpjXSrbVUaiCofwqXNezJzCfxdYXZOrkNBL5L8c64W
mDaw/MaiK/PAFhrg0Hy5W3Xz40g+7p5XcU+OIUQdpnoUZMRWVMKOP5AQSZkh5L5gCQTY5Y3Zvaf3
a1RUlnc5KKChsZ7uUhvnYWH19rlCx9yE6ewbDC3K9ahUI68dcPo1NZpW8MI59alNlpxcXAuUOKGy
W9BoX7MtLbWc14gZmrwmZCF/rkzhHKAM1HxyNsdat7a0NKZMW2792OquFM3sjXAkyXeY+rw4+XOm
39uuIODGXS5itOXSG4prkMrkztSbdE80mCsZ8MCoGkZozLlCjp1fGIvmP/vMTNnnfO5xJpEgbK9h
1wKRyd0adoGUo/FMZmt/bEz3i7E63+O+6V6oWMsX8tMIqsBA+MEtiTe25JTsRqSid8qhYinJumHo
7Y9IFZEcQnnSlwtpVjI7aVYzi0i6+uBeuIUBmhY9X3PW5oRYmFq5zZn2DZwX08uThjEAcSU8o3b+
UlV5fWd2HkEUGX3kIFMsoHk6j9/KwdS/1EOefutifQW1ROTYuUMFcLL7vHkAI+LNzz0VD/ctY5ND
3iUOZKmRF1S2Hl8UH4c/X0t6ZyuBERNNf/4V3HnzkfqYnWmBJP6UFMvwrSqa8dswDTQRBgTQr4Wo
6SoM6xi/6ENufCGmgC99I9RyO4BufyGNiE24iDPND8nlGb5hw9MqaFjSB+da2PVD2RF/EgzpMjd7
F01xsxf+TEdjWlIej9ScNlBTTTh1ikaZHO2kiV9wE/Fn/BY7deTmfmFHAjl7SzQLGudIDvyWBK4i
l4pqVFroZsHLV4BcRT1cZqs9sm/Ua2mk4dzOWbKneOUnr5pH5q6YaT9GqfCVdtDUVgKMTEjjgM2U
f5Wnuqgjp68oWsvY4S5pK5+6EFR9/CJ7mQKNnMAjANaxq1dzQuW6eXNJH5sJD3v562LaUksmLHkW
SQXroKNMc411aQL2E80B41MCFoKQd0wfW1PAMkT9YKMfqw9lltPuQVmQscEsluKixankn81uM8eM
NiQ21Y/Ngz2jqOAWMm8N57jj/ArXph/SY/PMLwdUDPJQKYQf1wCo5Kt06I0G+MLb9NrRjPSxUNI8
1BPR1RV62rvC9Ttwa62nP4K7GhS8S2SeZzFx0hem1Pkdqcr5rbM65uY5aqnRzc4NGQPcE95dev+p
iujLcBWlNvLfr7U5fMvYvWABRKN7pQb5P+yd2XLbSLaunwgdmIdbgqRIipooS7Z0g7AtGWMCSMyJ
p99f0tWxq6vP6Yq+35dVtiUOQGKtf+w/c1rRq5to7GgNGiNScukwzu0FWSj3D9WEHv7QGvzvNOe9
YW64DpnovMxti6Ppd4AoHdwKrgXsnMhRa5eFm4cwz69YjGZS4psYkVXZ60L3RjY5Ziz1CFkFNW02
FdrAF6vAPoptwzzBSXeHWYwkxqXhQuZQmb+uaza/zDhQfsPq/6dB/TsNqo2+70/Q8L8lYt58Nl36
rwm71u9/878aVB1aHiEysq+xNgDg/9Sgev/w0YNxa6Px0XpF/uifGlSw3396Cc1/IHhw0ZoiUUIR
YP9XklNtSvwzrsvKQ+wmP8wEQga99jXI/CcWPLIbrDlNWB2cMH2by2zZDD3nECTht9rwn7vJONQa
9wmF9Y2RxtqPgdqTsXUaNEbEVG8fnVmoY68RpBrrxTHSqBJ25HYbaKSJUqDul0pQQTYah2o0ImVo
bApK2bwYV7xKI1dOBa7Whnm+T4x62Y1pcCGmPXyc15zs70Hc1nOOrWka9coo5a43bHurNFoGqBXL
STyo3vbQDYCoFUBrncbYPAqMtk0wB7Gl5vELTSP0DGhULtP4nAtQN2vEjqa3r74r8o2t0bxA43qD
RvgKjfWZGvWz/B6wRSOBjPI7F2hwBCIcNVaoNGoogA+b0cIACPa97TS2SGhDeltqvNHRyGNbSUYE
jUZ2GpecNUI5u6AkFaDloNFLV+OYuUY0GWq+20yQGqY78aSgvioHqCw0EroONYp9wNFZo6QCuHQA
NgVleUg0jjoacjm0DpjcEjTWJdJ466CRV3Q5e4GFiuR1cSlRvZzzKuzGTQGjXbLYVXcdQv15Z4cT
p0wty28jG+MTRD0Jk70x4AKoGYPbFOuOdIzkGf+nd+uWNLuRlON1h3TwJadOm993TTV/SyKOS4Sq
0esi6LnE+D4C3DSgXtkU0WU+k1wp0Qs8BfPMOVc5DBIV5XSHwQnbtyAveEJhHKle67ImrZNCoBvT
piDOra9PfKsCIE/NtjsDFoVbqq0tPrzIHi32TfCD3m7rU9cnCYGgjVmfpLEypcqwDiQOtJJSQasR
OamQpIooCI+9PQfFe2AzX2yxY9Y7OKPktbB5hIdOInaLyJtnq9Q9VP5C+55+AjDuFu9tm/BEIHWJ
R1ZernSBFcayGwAaHxVVv/cjrff1ZqQUj/52LPErBpeDM8yw6x7yz20nQ0oRTad6VcBcP7qRICjD
ccYiTkn2PiCI5O9gInvkAzRigGk68cgctb6AFSHyG/iRaCYUNXF1qh5tWhJfvZGs0oNHq6cW+6Xq
ghGS1ygaky3Kp+CzJ8a6jB2Mcrs2rPiBpPFnckdTSL1Tk1DbZRDtW8b9d5PTHqklkGy8yZJT60j1
V/XaWnV+r8hw/cgpD7mxRqf99Bb2yWRs2ofrKytQ54b7abT48ZVtB0+ptkjxmCOKBVN9+PS7wNAY
xK9KD2q1h8u+p3mLHhEKxeNcv/HrogqHO7wEi+AvVklhHz3KAPstMl21M6MeueDsFu/XK63wBn7b
itxt3Fj4Dm/zZY5oIomah5nSJaCItADjBGB5ZVyzv8615jEG4QZPnUczUlPSg2ox0227jq3Exufh
Hlp6xvbj6NYnckP51mzyH/fVTNvlEGT5fW02/gMdyepWJpZ9wRgUXmZpEEnDFUnxWuQl75ENTjZ7
IgNeShZ+0BTyGwNVl/sqzYznZkX1uOJefJYp21hDnv/u+m2JWeCXpp06jPsyqYcYd11IGSd3rwpc
72zJ3k02BKpi4PFTfvw4Q2wHFUZG3F0F9q3wLQTyi23Z5HFfrPd9nd1PUj2ORv9lkszqk0cEWR5u
UuETTBPe2cPIXp8+ZhPZINVA3E7R/fLm6DbCwkwJIBUadnBZeoftIbsZ/PU17Xq8S+YSnn0AfsBj
b0e73sZuVROHdt1cBp5j48bWumort/wL089Lb1FI7U+c4aUVpls/aLGBBagfc6Hu8yXazkux7ROK
AOsgebQGY3mwFpvaexKTMFCGfnbjNyXRrtHk7hRprpsAXvkwTSSXDmEpCYnorI86XWJy1z5lPTW3
Msvb22IdKXizhXVEZvuzs4ZDHXpPPCaruJxGh7k0JZcltb/1RvhTjUjNCbIQe/IoiIZTNUJg4Shs
ZytrpN3ZU9z6fvOMo9uNidZdP8TkMa7Bv2ndwb4dFtJlxvYUBSVAAGZ9z1v5gnPf2i+SpJNiViWe
DusFeyqF1hFYx6LE0ST86jBzCG/NkJCSpS4TejlG1tG13RtN8ybNEcaQKsOzKs3g1HHhw17gPPKm
5M20hIyJf92MlvrlqPbS5mHwmdtgYO4szfcA0G5rleUXbNDFd6UMZ8e93ut+rjA2xxoCAqD7RKGQ
q2OSVs4DZ6oOabE6DK+h6cYr6FKUPEvRf2SK2jyzDtU9ZOqMiSOFionrwcYBX6+45zG9URFp+fcV
Z/4Tl1WnPXLWo7PSNjbbY02U/2gUh7Im2sXtKVPtLbv97D2SXsnbPSrRlBunbb+PVLlsZdhH28Ka
vpkJUb5mw9M+YpdACDr+xJrxhu/qxlQyeZmtFm29U1I+C74ZNy7Mcud6Lwnq59jnNmSzqtNvYcFz
uO6d7YBc4UycdLpjSAg/3MCbLgE71ktJxwUzBJ03MIq+Os1DQur8ZCch5sqpeCmCkaW5d8VnTxvJ
J3hZdYpwcOts7AR61gCS8N15j5v7NKfC2ZEOat4HSdE8EUiIzCiTTFa6HHNuu/C+ndr5vTZV9T7b
lnPvD3hFPCasTefn6xYzMAJ+MeSgx1ntyTiBb4s2/lKk5wmqxDr1dmJhhOtxFeN4G/dhKoXJLZG+
Dv5iPPhWF1LeBGDKl0h8UNKlxm4qi/GM1srliqmxJVJm2tobd8Vw6C20eDZEp59ceP5dIj1BurdM
XiO0mhfwpbzYrb2sSQKOauN+SEPvyKRQEtzSyF2+VFTTzV7j7rJu+VUTn/xgiXR4mbt8PrRZIL/6
uJoR9Kt6y1rIbhvMRNS6bR6jtzqWgikMFNk4mQ0HWGvZ8tCgU4vbbijgelQC70XZXSKp0UNK/iPo
qQ3ou2R+KH2DSsGk7ghobbobaSPvGkmGiJkZ7hZYeQSsNym1rFCy61vRdViWi3qCwJ5lRz9NaW3y
rK/2wjWptupK92Zt1rslz8hShdLa2CP1MV7VT48rKTmbkq5JnlxT+KBm2H5Z9DN8ZWm8OUN0j2W5
/6Q8jwHEV8M+av10j5+zxUAq8Wx2Otqpo5oUQbWtOQyyOrzmoSZfatNGZMf05uy9Ou1ys8xLuu2p
LlS+E9zTBUgGeYibEYXkjc+KGVdWt2umJv2UJEQ4A488Im+q3ZQXI0EJy3LKJ6uPx6JPjmRnn/NU
ElzhedsAT+RRrf5ymxSoV6E2jKy0dsC6l6jkdLVug5GUZu3zySqrvSnFXKRPjl9IumnGfk6h9GZ3
IhvdMFIeCamkZ5kO2lQBFMyVWo4L8+969hhVyrhIRentVF9QzxgSxgWFXy5FRQPjODZb4eeon3rq
OtXPrAxhIjY+har2gafhV3bpJ8OMpr2oIw35jPNzEqzrzlJrf58WXkO5k+feASx8k6uT79bWv+RR
Q0rlOlBhBGu5rSKveJBB6/0gWEzFhV2vP6zeGu5mERj73Jo+u1RBxnn2dBdOk7OlDcs9uQvbD6t7
/wjQY58BXOQlZVTZ2QmQqzKCd6xuyUYSnvydTksFG9K5JMwnyUkY9GGmBXErpSRLbpryJU7AF3hU
thV+Dje/MUOS5I1hIV3IvV0dBm1ggY/ApjvJlaK79y16rRv3Z0ZSOZh8Hp1Uuvr1rrD00J8Cofww
AQs/gtIrzvNc98zxvXtwaIs7kkH/bGKq0QFRE7W15TSUx5UELOIJVledXdj3JxpT169VZ1Z3fSZ+
soBiim5sOQJiDBqjqZNmm9fZTykET31Dio+A+BXOrGQY9iP1tfvOwm3N+OLvbJiHy5BEa8wMdHHy
wnsgyDwlVY5Go5PpRnJLUSV32ljPr/44j7eyJbN7raYQw4kaqoeylsRyrKGT/UAQYpLoVOTLXhCh
h50+0u0DrIbErcxVFH7QxsLBMaWedYFrCL8OaLnfqCOnUYQcFiIEEsc1OPJpu41Hc66/1JrO9zSx
n2iKv+dg3IXWesw1/d9qIUCjJQG5FgdYWibgXxUDXp0RxF8UcwPM2XAJpQwlROugLiDfbPgCaKdF
BzRjXTUITM9akrD8Fig4WqwASjT9yrSAIdBShk6LGhbUDaWWOfRa8ACqfi47vPttihjCF+b0mGqB
hKOlEqUWTaxaPuFpIUWnJRWFFlfwwl5Y/JJtEGXNnuzD8Fhd1RhXKOP/UJ+/QX1sk5jp/4T63H2n
e/V7jeryf63Hf/yjP2Cfa50exIOP1pl8qMhErPcH7BNEhEOZHhgpolxEySAw/0R9ImKO6VsIkfh5
HP0morx/okDBP8IwQIdHrZKOT+aP/osE5L8Ikfn1oMqmjgdG4PfvtjcAnqITWUlRXQpGDVvq1iy3
RJMKHBpxmuKF/NPH8/hbN/jnGiWtAf6TmlD/woDSF9OzeeWYSf+iAh2qKCMDxweWXYruyTTIzIdZ
+7u03X/DtnhLEdpq1/VAd/8tJ2vwenOS9ML+jr+dNUlcNh0FcsQIUDow62xEQvxcWRiXfkYb8J/f
pBf9xT7E2yTUGqU5egab//irz2scVciKHwwHQg2qZb/MOg8wILNvcgmMXWxSB5digY7m1sdk1iYO
DHjX5nRg9AhbnwmlJl6vSUJ1Rw6DZpwsFBPhOqMNtEv+LgmYIPFOZawT2eoFKh0PeSVpx6FSv+Sg
Sg6OEGXSEq4H4G6oFB5bJ+F7kuJDqW4SmELkPqmFsoZCP3ATmGkS++SCjNKB/u7gyb/YC/ADZDUt
G37ffg8FPVsxUR6Ks0wnKNfV9FqNSEz64tqqgOCnS6Ap0Tcw+meJ2bxnOTS6lZr8w3nJozM0C+G2
PnqBaArQ8qAuMZsjHxVod8okbsUo3FzyRFFQa39VT3XJCrMDm04zwwKP78mVtcKNtAQotaEWAzS+
uE0IwZgC4sKKgXDB3s/WOx6nlDPqjEMnyRHXjahfejGQkjgGy40vyfe95h5azjC9QrsiDypW/5lv
B51LD7xe29ACo7/InwrGL04D5LY5AN5LNiTNG8FNfDOyrc2DP1OLEcxdcnKGOjr7hFwdqDxRv+aR
7FSz458os+u/aiHrOVlAHGQ6WF/Gau2//i6ObJroLETIJxIV0sXrIWgr2fiUXVBkXpGw3RKtONck
NzbSLi9IYSJmdobYwm66ny5FAyjw8DzRDGOv6cFYeMjX7igJheF2Do1B3fj5WB2bkC9XBTpmeCzg
rXqn7mr2MpIl2558bJ75KKhcSk0MUIxLSmHH3g8zee+idSfGI50+S5N4DMp+yr2oGPaSyWre80VO
r0nEoBxJJCkUN1KLQQ7Yxlp4xxDs7X1S6pvdkN7DtdDIjXgvPkpA9odM0OlTcilOWU3AJurXG5Xb
7kPq8k1cZTdu3aqtMGBltlU78rmSG/o9YKBjak+KYjssBukIDWb4C/o3+dMj1OcOKY16sWdUCnXD
zVB1BGkS9jZ8EExpfSH2aN5mKT0119jKPuV7LEb9UetLtKqX6VPTovv1Wv0jV74JmE9141pc/4SO
4HFLg+RU9eXbbNBUkeWdeEjDXyYD17SBsUYBgwvXPma9927aSurYtfE1tbk2ERWUaFvNJty6bvVO
R/n0ObhBe98WHhflArywZHxRfmAM+0S67UMrHPchGmbvAQ2y9aXO+/Zt9Pzm3Rhcrcqi0KWzCZV3
KO8Fvja85yVUIYtGEUZxWM/kvIcBM2juKGMTdaiIr28uzLgJ+qY3Lotq64Hak2K9m0PVf217g7Cc
ZkAoN6Vce9ZAQ8tSFSL2ZzM/DHDMFgIBwhW8Je9+EoJthly1JfupQsj1zcpLGEhTkcvu2468H3w7
De2vYRlZpf82NaQR/8y70X3LrVqUKfLbtXYPTE5GvXNMcx7vlCTek83ZGd2LUyo6h0nOfLFCpRuH
R5AWC+RxK+Xq77kOPXKmcNyCN9PBCvxY348NUUkDV9jJhdUfzN54aszqYnjjvStasSc2yHtaO3RR
XrA49wCBz4mX3AtqP7TnJz0g8cuOwi5fes+1duxtI64g9SMPCSJ2p/GD9GJxNOoUuMjNjtnqw4gj
ATk3BP/sKm9a4j5Jhw8rR6yS5v3tMsgEALGzTlStR1sL/XpcBR6ddm2a32PmVHdGRKBozEp48ovw
ZJSt3OZEUKOrihJ5hEIiDw0tVyzN1EMawvK5EVX1K8XwQEuKVwc3Yw/qR4P0RdVBvrOFEd0WWdre
9X4x7/2MG1YWbHWMvHAtUZgeV6WTXq3JPJq1MUFosBq1YPG7ZsaY2TpkM081GaqZGWiuXlD+6eUR
jn3r2REJxUGkKJ6R+DjVzuaz/9m38+zHnoyMdSOQyCWkuQ3TwW7zAFEtEEeTdGcoeQhX2xyPKTqM
LXOBX/II8+VWJf1PNAdkPwDMgjvKHDA54zGX2TSRFZhVLriPLJDrEq/ANEJcZaVBHmG4vIdwHZvZ
KZfbekkncrrL8i0yEADF/uIr8jkmmKTAp7wq8sIsDibXYUJ05BPTWQgNg5nn2HK+mlvFIZJtZNni
qGi5r+5cCsRu5zXBcGCb9tFeWkqdsoy7qt+lNBpt6oYrUA2Wd2r9bnlZZ0z5BFNPcdjXh7naOpPR
nKzOX7+3lekdbSXWL23RYviy+uiwrF50FMD3jzQZrtspGbW0syWY3K4ElztoVoXkYkeRgPsU9EQU
NImyqLHpsE6a4O3SmMTOiKoVuBmcEmth8S3w0d+EppqJM1TThnQFzBkZSX9jKp4qy+BZnpvzMc+d
BVnJNKGYTKPXKkwtyHuueMR42TGcFsKZ5sS9Q1Pl5hsYlIsYlvDekqs6EbFHYC8elcwlqasTn24q
77NkDc7RMpCl6864njYV4umtcLPyru1X64giOZB4SCg/xmzovI3kQrmbwIOIgYgjWCxTaRlSeVeY
n60QoiKos/YX3FEETa/E0tEja3Q31Bt5b3M1AqKQZlyc3SHtfwqn8M07q3cnGs2tmji2t2gyzcOc
lX2+IbKNHAQkSVRhZN70A01hE+Om1XNBK5+ob9YVc1Pd7MJJ5LfGUoH2JmTfB1x+Ijt2JGGfI9mT
V90RpkUkKCH0hwUmtY+LHA0vivD8AArc/rDb0OhjetFL/d2Ym+uIdA15riprPRReTw6iTYFGWLfD
R5hDLhBNaENumWWvfSqcwr/qivKvlpb0S1sG+h4oGROCxCTCgewCBqIsF1dt28Oa58bFaNqWt5s7
2X4k4SrcpiQgI7VUIiMhdWl/LO24tkih+JKuSdhqZCr8PXxJMKUvoAr9R1sEBfVuIB7MyYKEhs2i
gEUYQ/3nhVQuVE4MjPXOJgtvW2Q2Wu3Ar89VR2WZa1IwQr0ah3FXIIjBlsJ2mnk9D/dIkONMgfb4
mttOSl0nk0bt+e09gIZ+FcjBHUPXJiRS6kN5FerXAONBux/o3jGS0nrkGKw/0O8209ZIUT4BFnFU
phxEG4Fkcqt6YrMzyxhJ4zb57izEi3VsCqo2NM9xS6Uj73+Eqr1KlhuGrbe2x4uI84Hxlz7It2BY
qqMNX7txUhchrViQ9io03MuaNLu6yKONlc894j2Cz3EPtk51JGpfPv3nJeKvEQTXHUKXZ7IvIRPl
BPpXgr7DXdPocuZDimr7hBIPK27QBzVKENk9VXqiIYUx3E58Me+9oqGcJlw+7HHw/m6huZbb/uva
9vuVEI9FEAnKgX99LWPjNKIt5HBwgUaz2F9H7wF/vFZbI49WLgNhFvHJDqm5PAbk9BABSqrLOjTv
KRneF6NGqt47k4LMb+U3SDX3YUIu8zIzce//5oP7i2Pt+sGRl0I+F+EJpFH85cWGQVgGk+H0BwNT
3mbqa/9ZwU3FplWQCTly1fEo4gKzJq74EmfE1uQ5dSrrpfkOdUneFqrmu//8oq5JG//6Ceq0CjfU
Lwqf4F8X33SUXCN52h+EcKgViyLsZ304yvM6G8SId2O25Whed8pxePAkIxNU0aKYCzKGaIVR4wLb
KU9O5a+HMfGaD0L3gqfQJz4/GsjDSQy0fhs5eMb2P79y7/9xIeKjDQEvWKqRp/zVje6NBuXnau4O
i+SZRixYW+ykiBSeykUT8DhBoswJfk22mg45CTh7w7K/h0ULzZo6u9xjXDK8Od2OrWjups5236a2
re/y1SlvTVM477aL/uSOCvsawT41TEfs5jBg9Hvt84UbmmLf4pBGufdgWsSFEdXHvFqhcGOAXPf1
giPQzZjmO4nUoNEnjO2OxgVDBLJ6L1C/cLfRVG7XLhCa03PGovFk7p2b6jiOHGCI25nZWZapBUxL
/tIKDVRvulRwEl9n9aVe5VNdSX2mRHpshx36RkozKYTa2uE6OhZoSfAD0JV9LkbJDGoBOQBmT6/p
atDrHHl29U4STumfUKwHxCRiRuFDytEFG0s/LDvK7zIzHluHktGD4xQjnmnPHoze3fKGavu1SVx8
AVI3ugcUJadH4i6Raq/6fyQM9MnW7KGk4wSeMYQAY+K+vcr6qR9cEDZSxXbpTG2wID+ad5zWZFwt
HMIZjitG+WCxEAkqhvxrexDbN0cstbZfcTb5uqTRi3vPaLpYRHhclo7FLUTT9kMVIyE/OVzkODFd
meXMFYlgZdhmtT++Dnn1HnQa2F2s9i2cK/DLTuUTSyWfXVSSMXtaVz58HjrGpStw8lg8ONCgIERI
SvQuMSG21XHwwub7oozmu6ssZkMbfQENg3yfzhB2j2yi0OPSJJV1Zun3K5wZVLf0XwlxcY7mwmk0
6N2uzoj3wtNBPKe7VgumrGoe99aaCsRDyDuKOqCBNM2DJ+F0GC8sajjtmqosT9cpmC4bVmuxPWNj
XbXikqQGsi0BlKSsMA4Qfcod7HKa4Cagdy8c2IwSsuiCuPFW7pEeqtUiCZs/HMwVO0298KkIOqF6
tkPUIXQ41BnPRNlKUDl75pGzRPoRmumSWU/Ri1oJW36bkWKdrRmYBdE3shSr7U65CnB2wMXS/CfU
TU3ORIynYnpFDcF6PyvqkzQCRGpQey9K8KEAauslnOv1V8hduu7ycG3fSl88TkuA9WccWLcpjnqw
dB+wmDM/Jg6fkDQ4rKfrq17cCBArpKeni5tKfwfOjC1F36qLPt9NWjC2LWDJuyeXcb90ovA3hUn/
xjjRZq708prjIai32eLKJ7Pu+GYa+NmP67O4rYnR01iPInEW/l8PveA6DlUQAKu8O0jE2zX11R3G
2PB8vQxtnTPO5S3NwzIa6u5qHHF6JZ+uiE/tcPmIGe6fXIsI7oYtGANwfiCqW8AL+uF5TDCVXeEB
Kjr5GFzJZgvgyEevgbw1DxU1SABCc5b9IpVf3a3cbnW8qJRhZF7AwsIU9MrUth0cbrgbGYAj9hRG
shFPwqMcJ8C5GsZqk86Eai8r74h4JcTK6cot2OBb/mJTbgH8V5r0Z4xGsyNHFTgD4G6meJ47Jl2E
92CXvvfMwIOZpven/utQaN/e6pby2+q4AGXeMMufaQHi0puDeqHLE9zG7qqjoatJcNJzrLHRJ8jT
QWqMkOc5ThbtEFtzfpKwAXskVsado4Mbr/jN9SG5lGC3dYNSzDCNT5NaM8blwODrqwTDEgxOuf99
aeZAl612K9UNviUTC/WZ6mqadAkGOYdDL781Fhia1adganh66/MsnOxhctm04tQcONwNdGVNFTXv
CxQJZncZQcZxzjYzQvgNfvjup1lTgDqXJVn+PevTrvcZz0lEj5BaiEfZ6WMYbUl/S00piGSUB8y8
Zcc/5yGqbnNCOr9kGvVmLtFPARa0dyvkknDXsf8Y8ZJ8zyx8fiQcARt1+vopXRYATqJN5fN2Eo1+
XcfbUHfMpWgbLoJA9/3q8phE+2l/uT4baHztTmOYZg8BRz64EyDqZHhY+VKDEOtoxgMkI8YQWkPt
L3NHik8kUPP6DZOwyzocZ36BN853UG+MfJERAPFRVSZsmkOLrmczxAr9HWSMh2/4xmnQ7lYC7MSM
3xDHxfSqZsbktgSfM5vK/nJtvUs4x75RlIcIzK+0eZdj/woJTgOgZWjTX4ZBD0XiwvjZc5pgbjB6
BHkhhkUsqAwnA8uO4Ma+GRwHFLSpuCmUOTXvV8MmxdDTq5MnrAoDg7PjI2+0AZeRVl6VNfqYXQI+
DZAjdds1bvqVrV61eG2F3if6BRSqQ2PXAdq8tAFTu0Fau4qnfuLDNDneson7qIzwQJr+1LLjQTG2
hplclhm8zK5Q9B1rAq1Pc1sBIuqjkiRRXe/slA9raKN+gj0F9TL6nSMjng8ZkAn3ZAc6XQ+Bugu0
fcyRwfiprdM3aM/oCGPAc+Ic0ze5Bk37oxcdI4dEL3TEds4S01K4Ywf1+4R7n0r2wHCOZMJzq0wl
n8FQ0WpUT7P8xlSC/ReVKR6Ziowp5haq3qmFNjlkZ8k40TQJEyRRJttp5AtXYbneUVyTXK7/eb0x
Fe4La2NYY/fTm3mm4v53j7RKLY+LjVtQZFg+m7nhhs6ZKtPA45CZPK5stw2wza1evt61/spGNiP7
XfryF+Egjb/LelqKrkBxgHfVtdlMZz0FKPzHRNrb63gDkMA7pk+uKubDGLpva6fNTAA5VO5whIxe
wC8rmzE8DQkSkOu4+n9U5d9QlSSr6PS4/3/3zfHje9b8maf841/8wVNaFmnHgEeccK4DW+lCaf3B
U1pW8A/bcSyP5FI/1G2sf9CUbkRAMtQhnS9YrthpYPP+oCldenQiti88e55HveB/R1OG7l9yVkhL
ZP3gZUGpkc/6u8/wT2r10kok103i32OhMI7slIu8rbHjYfQO8QcH6WaxRemgi2WHr56ZNbzoB4G2
nxnxXM9uQFR9bDXOF9+3lq9lYOS3YH0LVgpqJRNMtz4oZ7T2UbM1kKcNF5xsqUQ1Os/yxWSrNjb1
lFeOuC2jvL9BbFgU9wEJzag7ZRXuccvWR5Eosko43mOhrHRbi8rdkjDo7QkVse1dEY1PZRsNnR59
knOFsu3cj/Zwo/xJnuyomz9onHx3xYAILerNt2omsd9sGZs6UZoxMiwff2z/nb47yEFSCdBDBnaX
3a4KqtNsG3fPF2Xc1zTuLNsgmPYZfFqXxF0Em9bhWx8tMe29vkKRYNNN/2Bkmf11UovOmW63BF+2
IIKZeaG7D/HmKOst4UlfK+Del8Vb1MPCqnXT2hEDdejvJlPFiTOJJ7cw5MEdO/u+E6I7juimY7PI
8zP57vOR5SK/i4zqO49Y1KCE8+y81i9vpSijm6oxph99GSRHlXjOvqyt6lNUebdbi9D6dIBlJQBq
1xwiO/9kVeuAIvPlm2cxr27SnDY/2YZpLEUVvtv2SEpcUFAyEzZfRS6+SoNfXcuWKJ5snggZo8cc
jVqzI6oxiL02EPUmgFTT4/TkWdRVR+I5WBeyz7AMtkd9Rb7Iqff3WC8xjiGWLw+BPcqcwryAbOlm
oqsPEhvpIXZbxcm/zOPGL6304pZW+UgL4vqQENsfZ6srz5ljE1ufm4vHb3EY5ogUunGLiqQWuK38
GZa1OnvkvpwzdF535IcSO5kl8+PcyW5f9/3ycwjdCujCdIZ4LA3C6MllAQaeqfUTQTGfoQ6YR7y6
Pw9JiPtg8ef0A4yOMMYWCyypynW6UWMb3FoIo2lNGQLzHkqTbrou4jHWAcoDMfkTfGLYj6/Oogh3
xBRmE6ZQSmQtZpBv7TSbQOXZAkpDAL43wo5uJyFQHg8tmyra26bbR5TC5JIXFUi/PVEu3L+kSHjg
EyhN/9VgM9iFIc2xAd6Hc+cZH/4Khg6qXoDRMnngVzdmigVYzGKHGIV9UJjRV4j1cjN1wW2b4M+g
lZCqGRIvf0z0wO9tZMY/wSjX07qICaRqyvybuUOvhOJ3/gaC7TwaZRJA8ITJfhyIKIjrcla3kB3u
EIdYYk50CM3tViRGtlMkCj0GHoX3tHLiefcJWRwWh6AUnIIXcHzvhlra8ZVghobol5qopyIpDfS8
Kehxi8PXo0aGJTniLfkNQrGNXUW0XgUz+QndpHbUJhYowRK1y+dwfZkWuWyYAqx9RtnWNosUX8ng
JndZWHePPvyIlYTdF9oL/EvkjIeudtaHeTTZl5bg5I3c1phg7OWYJwIdIgPPI8lQxs6arZ6ijDZU
z2VftXein+wvti2L99wke93w0RmPczcfQ5VnybE2o+B5KaQdR6gbgQ7MOyRyO7Nu5qfUld1ZFbRd
cXia9zifa/baOotrQa/RxFi+TZ3ZBKi3PrAF+fetK+sjBJN9FP1IDZDVixhTMHMWX/INrGW2TfL2
ixG0inAk2xme0YOqT2G2jElGoOhZRPsXKCloY7IQvKOYyWIr98oboj5ohUw4yE17HW7zbFxe6sp0
97DyaeyHk39nLrWBB4WDKCJUdJvgrn9zGjM7KAKVdLcS6anuoAyk3Z7/xkOQyTSKjE+roM8T4YYT
E0E9/ioSeoVcL28uvfQtfPaChUma39NVpDuUBPByVJwQtd0bHU2HMnuDhh/Onagu1G7BDkfUslIe
2t7itx8e1xrB4gzg9Gha9Er0WQeFNNCftHNTv7sRLqJXxHThti/DaTsGmfuZahE6YpWfI6L/uOTM
rOg7pKWjw7t8zgwk203rzV9bkpti12rXC1Hc0ZYCMv+NtD/uDcennMcLWc3zcrmrs9HgwEqx2zMc
vpfVhLM6kPm9ldT1zWo21veZ2h8sIesLSkcKmmZlH7zJb2Gc6HR7znNr2bZUF/wPe+e2HLeRbdtf
2R+w4QAS99dC3YsskkWKpPiCoCgTdyCRuOPrzwBt7yOx3Vb0e3dE24oQ6apCAZm51ppzzEPh55dZ
Nw6cHnSGy6bhbBAJ8AUjoPDXbtLfDTKLnrTRBvrXFc1qcsr4Ns2bqVxpdTQ86hHdDp8T9ZE8Iemx
gob+nnUTN3urXzWclS/z3N12UQJIIAdqA3okC2zuvYeUwmCh56x4JKhFfYPuxxzFBxJtL9nkc6sN
qqLGNcMogGfl7ZPR6ahX2nwDr6YIdC+8woGaEQzSdIfFxYF6Hf7BIGEx8EAxSikAaERtx3AKLSs4
oLC4imzF8j2Ewytlt9wx4HFOkFLcN8PN82+qkdqZZtFdwzj+Hv7WF32y4GEzw0WjyZBRIYLaeZ3b
bWrb7b80RdwdwQ68pnPaHuIUWGGdJQsQHTtPN+fwfEYtao4JklMKpci6oFaobueFdgMhyO5hvd7B
ehBfIXMMxEzi0MCKG/ZPBmOhfT73NmG/SXoUiU2yZVoHOtF5iNMfR22wVjpAqw3BbUTXRn3+wFBY
7rrWq2/w0jPjbyRkozr83cPPFGA2Idy28ZGHMh/aNxDHr2KiBk/SzqLn3mfI5jZ9RbsHsALqtvkd
BtpDTJJuILLUvc9C3kJrZNjKwL+snNS87llVNzI2XsKGmruoLMg4sroi7puOjjNeoXewvuR1hpcL
gMzG0lS/A4Hu0zPKwhfVTSN45ES9IKhEbet3PkJo0R/cgbRq8kJfBoN1hYgmYxuhqs0WgSvh169M
AjBYTYwIXC+dj74PLi2Lcqb0J7eCpQ25r6BDmTOhBUsLMEB38y+p5pT3HKqyU1l7bPW2gXaT3oaX
3hAIbuzglcszQI1t4Zhy5406aVwmJuxytLVdnFrFVo9FdOVSEm6USLt9hMCVWhOm0y3a+/EQWzkO
Ea9Ta9Jl6UNYwwtpYWkAhsgmRWww5hvJnDTIbGQE1azKre0N42vnhR7twxogTpjR9UA0FNXlysGq
tbareXwrs1i+OLQRdI65r0XkM5UT0XvRFfU2RVJdBVOpqcPU6B7hcpm2p9zNnMCtM7L+DCsrr+Uo
sI5llgOtqKjJWLai70BCBGb2eWBLc/AxI7vBaZalN5x7A/KO8u0gHBqAoWQHHULjOLMOYMngtBl7
nk4TT9PfGdjYq5bk11XX4sCqnDbaAOxTjB07tQGGe2eD0TJXjT6hUg+bxaUosFHzVb/Qeo329N3D
jVt2slnhmMpw/3VNgL2qWdeMhy0o4aH7XMe68rdG5y7INf3OpXUnVpimUiharfE2Sje/gfjHgtAj
TTDDTGzDcqYpeO+NYZfCzO+9uHpLuqLHqFmUuV88uGOcZdYxtL0kOzET96uHYeq5alAHRk2bVn7J
SXlFN86YkaflhtsHJd7wNfSuzF1PcVSutTZMl0jlafxdQoX6Pvi8Q84I9jO/g7wHSBWav17S3w9H
xdAKbDZN/uTY9V59XUt+umoYW5o8eahk1JZXBKVIwN66Q82+Y9QlyUaTY/ldhbpxXSWjd3BAhvAE
U8yd3c55mOFHrWoMet+tXDbhanZneQLnP2zs2VcXVdQmIeeFwggnizudjucabcCEQjEeur2Voz1h
NaAdUWPUqSyOMGJoilUUJQS5q9zaAJ0QJ71swF7oiiMA8JMN3rVxbTtTYa5cjdfTM1mRZdBbTw18
gxGsnsRL0xiaWNHSzwKdK3cZQEQGSd5OXwc7vIlSpk0rPffHe/x+0bpPo4SwKERz15OMBFLAplkr
k7jlFZhCpwN0IL0bj10Yvy42LIgYYIhWjSyL41ik6UPk5e1X8rkcaqamP0/lHN0X9txsveVih7RN
dppPQPzKRg1w1sJ+UNAexn7jdFI/TGlT34dhobfrpOJHOzyAh6xR5aWNfAh5pK8+qlgZzwaooeey
ih7DwtWvLAHWAbeZzsxHSGhRpY94vev1k+sX8h7sVrPMa2TpXkOZIEE0rl/dWdFqlfNIQ5Ms6Dnw
wPElQTJHpL7qwB5usnzKn1Idx52XDuHOI8A2CqbOEDtKofYLWvPhew+0LpA0A+EsRHLNOyq3qULn
vh4ZbWA8am3sRzXgIro3tVgTPjF8mzn1ceLX6ISrapxua+at8bokwvCiIkA/ej1jegTPRLPZ04wN
ulL/gOk3QSE1p1eAj5NDYfruGRAJBezocDPp2rfcq+YvcYQpZeUYDh8O/1q10e1seqJFyZjF6Ac9
mFN3Jma8whAFiR30TZ9fCIVjyjJzX6kZV5iBNuoYigzXECffIMEEsi/JMofbA6CY+nM5yBq2ukIn
A5ak1Bccx4y1Gr0Zg5sGlCrN6HbwihsjSxsTap5DMVYb7AIwzZrYC7rYwZkDo8aZv2vYyoZbw8fI
5sS4BpOy16anlpHO+MBsl6ntSmspeNvbTm9Ml5lHx8xfEnWuxuHEJVEeDL+oZqxiNkaFpex/afQ2
sYXz8TxH4448uPqBUNTx8Yf2z+0fs+cfpdifh/qovgktIggOFwsQfPszFlrW45DmpjGcaXTaa80n
Bt4gps4dEbXBWw2jF1GYuz4VRzOzt5qltnZsbDw3vEZFsmmqdsNH3flzCkHuVwruhT7ww7j8j/fm
kDkElZwR/ufQk8Lo61IPxXCWUp1dyVkx3DMv/Ocr8HcvAvzAQo+OaMD9fAHstB0peolqTQQRL/zf
0fJt6VZ/CBL+25L8ZUvSW7QC/9CSzPOkBH76c1fy45f+7Ep6LhYJhPzEX2Ckp/vIf+/PrqRv/GYv
4QNLDoUvuIlpWP7VlxT8FfZ0D1i/S029dBP/7Euazm9L0gv8aZ8gbdwY/xFFw7E+JTGQFoU+B4gG
+I4F9e0vfcsf+pKJk9C+MZr4ONaAAFaDrOyVvcQSytql1TONhBVaHT4smTEcBs5js0HpvUe6My7/
qt4rFFZh4OETYAK+5CDmH5mI7RKPiLmYpETjIzUxWwIU648sRYhv5CpOYQ6btxdNz0m58OpVHlKt
rLqPRMYQtPgVidAum9sS2Th/pDeWS5Aj1YSpNj1MUfIdh4oZTxNKzGaeVn/zU6IgPzzlredD9Zp1
kiJjmbdNMHmLhs+g0SSQrZGv3fiFcz2gCl8VfXdplvhJ9yOJkoMcqZRINJN7uURVjjGhlSoSxWUB
JJQbRPwaEDVvjOxVaesR1V4qL7ktwQlEQ01HpJr2EXFGRyFVcmLZ3eF3VKAUq6Ta2ogVAkG0Jxdz
EJmxHm24YMzWxVPu4x5MTJXfGwL2M5LEl4jJEQG9k7/GmWXedky3Dn1F2GhsiNvYmZs13FN3o034
9Eap5bemq+VkQQ8XW+dMa+c5w1M5uvEbTDu5s4hyC+hgZSdjUSUmzlhfesWivuriJLrm2Gmdh7g0
eW/d3F3pw6YWVXUOpSre097xtz2RSNvGJruFRlhzEY7/ZocY7IwQtJujxdgwGv7BPPPJB1KyUnQo
A5nbx36o8FNCXb1PVWNezNEfT6Z0h9uk0UF6ZvE3RBPxq105w5pN40RralrbEMfwdYTkdjqS4M1q
LO5zlRV0vPLmLMwsDlquSBD62Z3K0/asjVkXJDyxXzCmhXibxXie4O6uJUjtjWHzTjXweWu9D6OH
2XNxKOReDYErLSsq7TJNsXhLaZzMuNaPk959z/l5UjOt/M7FLRKvQbD4Fxey8B3GmZ4WWJjSfocv
fbY0WpqpZEfJgPjtZq0rL7rgjnadrr0SmWWdplyspDKtLUf35roi1O8rfUBI9VrbxkcrjY01JNm8
ptjvrXWN6mDHwR05Etm7DkGKRz12rvu+qQGHOWT31pWXBl46cu7CyZJxRoRROeroLLoQ7okzt48a
OwKW6osHomMbuierB5eF6xnjdpfexqa60aBioOT2135uXTh75JvSk4igXfdAcOrjtOSd4N18KVyV
b0FEtVNQJOJkW3SfoBSc8um7FuEIrgj7BamqP1kdWez95Id7OfQaYnzf34SdjNapbn1lMWxuhCzG
rUZXnKjIyD5MdWM9Wo5G2GzqNjQuFRoe/MROqh1djmwryGhfATuSaOwWapfDTeHge5zbhPzWFpVz
C8sGrEcZUkLAH1rhXyUrekyLzTDIZJsRDhtYHIUuXmjmd9KzowPpJ+CPqcoO6O8Ich3zeVe2GQxy
NuzdnI3OtaV6oHjmcFCTFWZrGpDD3WC1j50xaXutnuwzTeu45AGrGmvQwSVoVu6va4O6+HYKB7O4
Ql17LpT3raoJHnec2X9IORVuiR/MgLYm4S1hz8kNQtXX0iK3265BH8yJ8erI3iY3UOntS6P4yIB8
5VrJXJyivKQEFza3tB4RXF1YOee7OL+dWHZX8ch6R9goeEC3nF7mzieYIWR97jvuwWQapxd/GpFr
4YOq72sF40F3QNZ6ZXFTwTIBXO5zLr2N7BDMhKQmYlqCrQMB9KIAntPqILMekGpSIjSuZOlf2tR9
lxX92wjJynaIvZymgmfgGAcR7a2kUxbVkohbdCOFc2fT7JeJo6FWQl7gibbYTjHkOmtV0s4ckb3m
U2NY+6kv22NR6nHH3qLVbyjkq2kVWyk0fsLaBfWB8iogQNXo7bOOBsjVaCnnbmTDvjdVyCOSDdx6
dKp6+7kxsE/FyIka/EGm/a3l7k8Cg+At+rBa6JIj7Uj3UsN3p0jADnxEJO8d6ynUtq2fltE+rNvD
RAzATZx3+T0oXtNdgZhyd3EWcuP68xB/JbGh2fTCKvYGibuvHqd+fwU1mzSgaGqtq8hUBt0lJtTO
ah4IFURqxvNh9n2/gseElZml/b3MLI7mpiWG67ZvmttpFLUOf3aieJ7x42NYhxM8rgjT6Z50GI2v
tdKTr+zJ0HqgqF3jsi9uwt723/Ux7uCU56F50cDQPWlZPp8L3T0QpMGYqjCd73bp2wm8ALPuYHv2
OLJBzh/sqj8Qi42qmPPDtJ5ytYwXQ64ijbrYe+z6yb6iNZV/11I9xSfeCXRfjkyGO8w+ziP7iL+R
zD22HSNOjeaPK0NyD404OqhkHN8yqhqLxSgCx5CV/RKdg1e6mGLtNklRU6yEWaivUM2zs5nLCGdc
iL0oEH4xg+mqs+8Wo/gLjud7hDCDoG4swwMDqwI6SMzDKqu2vpmReYdBMzTetBJA7ovNJHz9Wubx
8NUepuH3EF/YC269fltqKQUu7oEIpVo9aUdlpP0tQQh0ccxGEbWsTwRdgtAkyghI7r5zIUrvXW2Q
L36Efj6Y5rA7SKM10ZYkaU3rxC3Sp9pLLGvlVWZ7SS2mb+gksRI5rcwPPHNA9zqhyymYLCp83rm/
MV2lfw39NrQ2ZaJn49pAVbPrkHVdQl/qOwZZblAysgCQ5FnwE8yYhq9t9EyYMuFeTUNbH424ddaO
tLCB9F0DeoMbzs3lHJD7hc1Bh74BtbrdkLbgWyujkXdG17Trhkn4Va71mLhd/OXr0U3loXEthYAq
L9XXTKUtzcKoa4yANJ7qGWOZLDct8MYaQnQ9/75EeV+HOtMnUzjfrCj2v7hxWbxWUVNtzRgWzZol
PixWU59BNiALghWRwax+SLAKX/uoVl96W+UANiQ4IBHZM/h2czK/4U2MT21omI8+bAhcIYU50hhT
jD7LSlR79Dv8MZu7zNsDPZ0uXoaUKcCparz2OPUCWdryheq8vbN9gB9BOgr9a4fyJtxEmLW4l/Sm
W0HZMr77NXOlTVg40ZKunYbPeOTLL8BPnGZrlvF46poOtVOqachCVMO4HCz/IY2yW33ukue6dM/R
1GPmwzwD4HYDm4Xh0tT6d1br6+cORME68gvGkDaUsxvgoNrKMyJ3VyPbkStb9dY3350FoUqVjB5L
CyXRKi0GmsuGZhoThptEh3wbReemFfNmIMXlINIcEpNlt+sZQf+20/XuymAC6HSYWuJUdISedI77
u5PSel5E5USZOa36EqFK+OZYVbjtK510Ab7NeaGUWN11LMbsEHHMAqsT2rR0EhWh7EFfnH6XkCzQ
Fy//kFqcs7SYw3XF2OgpD8f8gQZZvNMTW6M+CLsrxUyHLizZqqdMFT56OM6IxRAdPejbzbZUdbf3
Eh/hOJme2XPjuTCumRszBYgTG0yPlMLZMBWdT5lmyOOA/OOKT5hfCbLW38I5abdF0raQ8ut+G/lm
eajzyFyLbH6SEyPtwBCGeo0Y0Nxi/WA4pifq8FH6/bdK/kWVzOKxZGX++yr5Elfff/8fOIqfOQN/
/OJfnAHjNwPjmQFA8s/K9v8qZdf4DZCApf9RQbs/6HfEb/yGYSFnNShtHcFf/Vkno98hWUgn8sZc
wAT/AWIAmc7PvRyLjdoz0RbxHqi4qYZ+rpFrFfEM+XThNAyoq3SKKyTfok02kQeHLhH281D0/XWu
yWQFMuuZab520Af3LCr0FkExx4vkzCru/L4ob/NOf8R4g7MNsGK6razBW89YFA6K0VtgwWPZgpIe
Fv3qWS6nes5VtylDwFffLK6dIb8m32FHfkK4bpXtgwYq6Lf3HTZXlbx3epecCzoRAZwY6H1lVTPs
9MjXsAUpS/p8qnz91jEakznn8AoffCG3QIK3ECWoNnlv8pTYXZMUEbfyzq457oYE3+RHkB9DlMHo
L+GIwtNKOs6x2XU3zbdWijEp4qdUysg5Tl4n2TIHqec3u82OeW+8Va7zXE/Ntspx4qoiNp84J+wT
5Tkr1l0GXk0Ii0TDlNeaz1mfv7o67Dr46hddZdfLFWgL7GIUR++pLJmqRm26NXNY8WYBhBHmJmva
0D8wuL945egEnnA4auT+28DAnDBnax9FyK87wO4zXZ1AG4g/QRyGKik5irgjwDobHxw2jkFaz7EJ
ynvMX1WdvqK/OrsUSs7K4Xhn8YEGK3mv2unWyvmuJrPd1r7kuGtlx9mCjEbMcbGsY4xbKy6UiFW4
ChdIri/AeOMqRvmiQXVryRXdfKhlrbh4paqg8U1FQlsANejyWtLiB7R6vh0a/bYVFIPxfII5VwSM
a0/SZQfts/jdhL29AVl8neEbFXw5e6/y0afj2l3I0I9z2KI+bx3qfd8EotPwQkBoUsQZ1oxsJT1W
0/xIXkZI3T4+FPSTx6kcgjJW7ZrB9CuqTn+DJuONDvepB9QYpLFKzlntPqN6/+bV5g2iJgNftcGk
p93P1O37euwfmO+ChJctN6q5jwq+I033wNW1fbvquvnkVFNMicb36ZuGCWqOO2GEdrSqadyuZKM/
lpHx5puwxAsa+qs2yo+MoB5q1T0QKPte6OkU6A5Hla4YH8yQiMeMHNZtLpY+Ee2IwGB+HHxcd6N0
zr5vPcO4QZNk2WdJzPG2XX6Pz0nlxBlpMJ3nxFXTnjS5GfHpeJZCky9IJ3x0cVCVFRMT2FHcdvkY
hQHDSTuYfMzBtTv1R4q8/tAUjncYe027yeIp3yw89ZtSkxNz07w/FnHd4EHOzTcIdi9Tr5wrw8sk
p8qxShh1Kqac6dpnXrXGVDC8hm7F4YDBeO7sUmQoj+RvPRYjzLj1bDVUd6SD4LQPgYtmWHMYj2Yj
kYQxREQYUmvZTmqD65zGgiJFD6ziqNh0K7J7HLc+51p8W1aIg9AOPVYa85Wms+1N39mvYzmpt7IU
DHO0NN7kVImei15Pzr7DVlt0azFVC96QOjUquf3nVLxVRiVpLhQESIFidUZhbE234nubeAQ6oOWE
Rhj6esRmdkPjrdtR2qCYydxnV3POnaiHQ9ird21QJ8vJjj9sOn8zLlhccz905FnFfeH6HrmORHba
VDg/r+KUFfQxh6zaW73GcKarW0gd4zmx62sCWJw/ZLz/PvX8b17NZ0PDeqBbhud8Cj72raErHZws
mB8RE5RGdoQgFYMDY0H/58+1EGc+fS6CpDkRQWsWvvuxe/3QwR1cvP8p8+k9HodXP2Q1XJbj1Bgm
5jGrpjrwJ/2PicC//XSf+TRcS9P02PlpbPvLv3++lpFZ+rHXhCV8Gjve2E3/QBmOGMm09oO2kMj5
vID0T6phAfznj/s5uHf5Hk3Td3DGuIZt0B7/+bWZvw9zOnnlHoG6uU4JfqPZgqmG5eKUVmmGCXZ8
GwA90/fpgRD3zHWVX5ortVDZHNz85Xzqop5d17T3vk/iRMqYHmb/aXBYvj1HyCADTlpX6XXpqG1h
9xeisx91Oy7WzmidOw814gjwZGfblfyK3QKf+AJd/+dP+mm68/FBLYNeDiGJ8IY+Z5+LHDFnJaxy
H4tma1X6LcqH22KZTf7idT77TZcriiYZcZPtWdxKn64oLh1v5C+5V2kBHppxvJ2MxNroOYtwSfjq
uvGy6zYy8Nz3063b6sUdviI0WnP0Xvesy8tRhbQmnIViPDGMQ60ydA/EBp5NpC6xx3JvS0woUYSY
sR7F+BzZYtoVkcBglUzJqYMtc4Gx/ziqBVkrEutIPjjtO6eFWFwm74hunBVdX75FtLG7UUvfw2p+
9KJuO7cNm7c09/GEPDQukyCCdgt3czyhk84D0aGAnBAACMF/G1XVi2ImG7jQcn9xIf9mhTGZxfmu
oXtErnufnnkcEVVNF7jczwOqI44TIysbPEpnpQ3m/p+/tM8cquU7Y0Zk8W1hZ7Y/zxeVmBI3t6Zy
b2f9xWqSI6zRXyyYH0/Sp5XFdQzBfJF/+uJzHm4S12Ri6nq5r/yehJhkFCRLzG/LSo/1ddq14IIy
Ye19TZyH0I+RsORHbQyfmjT95jmUhiRwKCgWqUl0DZt47LM6yam4NozofXYGc0NaT7bPTTKsUmCn
K4hEzVWeIM325BcPRC/jBAgf1kQCe25zbgEQ1Aa1X8utUIx7SWATOySUi3wyebfJTiKPILvuSWLJ
bEiGnpNyQDVAittE7ZQLBq/X20tVinhjmfPpF9/J3zyxfBc+EzvWYax04ueliVy5Fi5jUe6NnEKh
jwsEDS0DcQy4fGaiQ6ig7XSdT965gBsQhA2d7tkobtqUeznMyg3qrG47hPOwah2jWnex/jyk0lx7
S4Zz1jvnsHOdAP/0OUZbvaZVQhAwPhhiOaZHXQxvc8Mk2E3uR5PTIQU13D9QSFi0gHRzmSSY852Z
DztfDpfIRlGSKu5Pi3SnxXk3QMG0Ujrwub8T9vzoS9X/wkj+Nw8Je8byPwOYnPhMBRii2s3boQcp
4pVrjjgjAnbejqUjbpHRL74RTCD/ujt67MIsa0S7eP/yTNbk9JqL9XivRFNugOFXay9Mj4AV977B
94OjDNT1RIGE5A7+fsoJMMqv0W/Oq64KHdQxvgySoq83vjOjjsgJ1CgnD82/cQUN+wYZVRPEPqd9
oMbm2pQgPNIZd/d0QiTNZsxtFpnZazgsp1RalSninroj636sRMBxddPDiNgyWD1/lJezNZrrxOYH
fZUdHQ2ad8ocZSvDDrfH3MaH0RtvP4ogTCTVemiz6lh2w0OC4mONxLEL5ppSz56HBwXOAO89nk2z
f2DWeFtrydE0Oa0ZbgcUM5vWyx8QRdVQsJYbUnb91rBUs1keo2a0z0QQPDjRUkDYmcbzJNHh15yW
9DC9HmsIHa7kp9GnPxOZxCNGGO6Vb49vqm0J3+ICp3lyTd+8CMjTYsvIrec07pFBWchFKiKtUC5p
fXqcCxBu0Espf9r8SFG8YwxU0mwkMQz696MztNe5Yb/EzVAeM8M+Y5ejyagmJoADZAtcnUOtqpPH
yT5vrWehkl/txx+JEp/WQ846NEEZ23NHfeYI5BPCU4GLZd+401vZ9JdGZ99jHEd5x2O9nL8+Su2q
9QmI8TnpfTzzZdxup6HBhJDya3VhkmVWpht6n2tvGb6u8zaqA3CK5cYfu2nPOF6jQMuYBUVWsqlJ
oXqrtdy/lsqn4RixL7YzbumS9x7MrnkWGmtM2k6PvclxS1emDBw96YIxarECepysGdMJ9sMYBDMI
W47ZuHwe2p4VVIn2ojxKUp8cBaZEF8vucNblgEUT/IQIEOdTEQ8PaVh4a2LH5xXT6DengeatZHtx
qQ72WeKcezYRiszuwXQAaHCab92/9tf/dth+1WEzjIUB8u87bNfJG+P51/JHHQp9seWX/tKhiN/g
SBKuQTPMB72JbOT/dCj6bxY2Kt+2SBrQkXxx2P9Lh+L9ZtDxwjUHN4NSZqmZ/n9/bcleAYVpfeha
6Mr9Bz0245M9TuCKM3mkXKozNk7dXHaNH4qYetRgi+WNcSql1bc1TNwiGffKxtoK54FoV5Sa4NQR
uhva8OUjlBWuRizxi/vSfkWhXwoD6FVq9vSzUmeeiHlksUmJOeXZYXZVktJRlw3Iyh+u9K/LSk5F
vGHEh2BFhG1jQfj5nWMxGvJQzepkgo65MA/Wgj9ClvrFl6ShcvnFKZM66+c9jZckh4fKx8Za7vBt
LmfDHy6Who9Pal0VnbAbXlWtq+Fk6Q1j6RBAr4K3WGNnM5QOSmngrDQGndUTB+E7XR9u7Sg2qkPo
gupczT2CcY74YTfvRMuD65UJuDuy2UakAVjJc2G0884Ky+qE0jRUUOBKKE5GFtIOq1VdzAGYdWBU
0UAU40lz+vGSzzB9kOfar20pq2aV1h4v5ZMEHW0U8PhijfKVGLbB0QiHIJ1mGaC0OCG2YYNgfnKA
ZSqOeXUwmLn9qkzwh5OlkVY5t9I4M/VFGUmuJAHjcCUGpNbLO9fRncPSiyPxYBgaWRqJ2/DZGpXW
XzXirG8jZ+BtjCLxxo1pC/lV9EM240cXRHqOccE78ifbBCVuxOMXBX0VsnGtCeNBoMtoTqKyXHGe
swHStuNOjnwW+NTjY0uNiwe7ITZOY/PoL0jaxYNm0i97kp4xai+maLlySTPyfqa2IvRMSQ/4aU+C
1hyEDrCZFWFx/K1kejVuRMqmGIxzrff0y5i3LlwQ8ksqVS4YLPBwLOJEy7ymA+PTbnL8x75T/DqF
nCrWdeLcxQ5kzkAnyZRQgMniW3Cstm2eY7yCcm/NelFsuI7EqhGlzGVJtBwL92gD4rmfZgJ8g17Y
wjgBts/j47x8Je5ycUDnM2IdpFmd/FojZw0ls+YGc98P13hN5zvy0eHZpSMP7wKf8iCKJEa7aRSx
yojCDd6lckg1Il1A5BuwkdE6t2vSh8QwTg8AmdDw2P7oIuEPgXXQSYT7mLb29TRFzqPWu8Z56CUy
J0J3XgWN2D1Ee8sLyGtzX8uIGbc09XREXcAtGw/AnOgKt14QpwNXvMjDbDqirSJ+0a5c/5FYpKa9
E8lMdo5N0iqnQOVyeYcEN8CN3o5YOhs70so8KAiWM9CZUOjPtB24I8XbUIx8d4kpreF9SjElfuWP
Rfou6aqTdKvDZnCWZjPjT/u1EXTTgrjyjQecRXw9eabVlIbhwHcLbyYvoGDSTuDK8HBhsOChRFGO
er7RNdk8Ewg1Xig+eRC02eUCJ4LScpdhsT/ZgB7lKhwbYncICc3ImhTjLYfiek/PGH+sWXZcepd5
RLFxxiwlOIenjW4rIhl0WUwWaNBhCTqVcSbUQzbPmvaode5cX7VI1xQqBMxCW45ALL9zMUz+l8TS
i+wS9ilcJWh2BDr0pnmYe4sFYp4KriVnQK7lqA8QMXx/6RhIQGb7MPdAClusKvERlSHQgY8bmfxs
vrgKBKBaO/3yULQKpgIWNmhCLOaVeEi6Re/tGV7sPI+514mblFE5BtuIfKM3l0Dmc+yQ40jJWfCa
Whal494NI5W+KEPBKlrZHTxLM/Ta7EmxQhBJSKfXVohfSizUqzHSQh+xf6TREMoM/ks6t9OxqXG7
QjhQxjlFPzI+eV1YZ7/bbokDcWVNJK9sAJ4LcVOw/8w1wANwQ4ewFF4BYK1ydP0QCxTeDOpxgqxI
a9Uhzs5YaZPIO5em7j/bfUc46mzcu300DoFRVN0XmMHaBsBXvObGwMbYYQszc5wvZkjdjIiHgs1g
IGyvY7ew91ozOANkYYx/yVMUWx1tI2k7SAUquQDic4l8R3r6IzoxEZiF/qJhCl+1JWL1bCqpTmMc
fXsjE9G3nEiQ38cIS1VpqPKmzZ2rblD1tMlyNd6RhhW92GZfbgo2qTVQQvPi1WH5YjDK2IpSpznu
zsyl9NZVtz7Heszb2dKDmbP8OpFR/kWkDZGSxBlu5yU9QOvHMSgV9J6+GAhiyufiyoZRuumA3NBu
ErTh/S6+7638dnD1Md2BpMcmOeHV0NOq3PXI/u6jxsm/DIXVRFvVlvAJ2cDWeVbPx1zzsy24a/RQ
NSEDMHBQuya9WT2w6cjnEtNyTExZU269RK+eYsdZLm0BuMhzbAyijtsxDXDgTEZJX6yj0G3eE0Wk
PP4cay/mNNoSriDOdoRgYh3r9CKw/3AcWDdk7Zxq4ktx2tZTTkFkVgeXKPIt3P+7NKzkbtHprFGY
ymdYLpJuheidQ4ltrN9MBTGxNQbae1/SPNOaOdvadNYCLdVmb0tArnMmKr5mLmNPe70sp8OgGf5h
brOBnAqlqI+sLqi7KQXV0zgPfdLP33U9T0/IkunQlsrPf9G4/JfDnOXC/DNd4irBwMED+vl8UleF
6aU5pJWxRSPDxCIP9MFkE8L55qECZPYV8pT/Zx0xTkUutZlNd5+Trmt9RpbTmYrdeLD9Yw295Ctw
ZBYG2QrOGP984PvU5Pl4HaiGDsdlAdle/3T66uPK6Ro/Co9WtpwwXF2xZi8ALHsMWTD+8xejpQ+z
kAMyQ/BPl9LgGdYiDoFHXNpMSRdQUQPYJtASXIL//FLLQfWH6pbPRdvq/7F3JstxI9m2/SKkOXpg
GoiOwWBPkaImMEqU0DcOR+PA178FKvPeTKmuZPnGNamSmZIKRgTc/fg5e68d8Lkx6zZpBf9QyMok
9FtDC+/EfMu8rlcAjjvBGSPhm9w1hsG/eUr+w+uZ3ENMHpP3PuYP3VITZQ05s5V7WphfPX0/guqU
ENII8z/ViCJ193cf5/px/fAeubav3Vn0cytg8Z9P5owduA+7HheXV1Nd+UCfMsqSmBO4hr+BYtjj
pyKjGvmzMHKOj19/yOvD8cMvQFIlnzPTC8tCdv/PX6CpHSl0CUBvGDIyTyfG/tqcmt+0vf7jqzAd
CaGBuNZPwMMS30kdE3l3SqA0HQmQBowX0D399++FCyXkFAwuLLwfnk2vt4mvMngv8GSDrUc/OoJ1
9f/xmNBRtQlb4LazJi/88xMrkMRCHmrckxXT40G7xENBwKSvd3Pcm9d9q8flN1e6n/cv9nR2E96W
Y/OnH94YkTDxPJWeczJoAH40oVydFjFSipDjFaKOnjFz0QHhEfn1B/rzzsKIkkm3ybvFEfLjWw3h
5ImldS1A/6zumDSky95b51Q5OLdfv9R/eIs8HMzvqMHXSNb1ivm3K6QPxJuXqixQVCv8qDKby0X1
EOEdHphivcEhpP2Xnqh1h8EBg+XEoYFGLsgPLzoCyLPT0DNPTJO7Y1055GGLID1w0fntSn8f5/5z
pa1SHXd1R4X4b39aaWnQBYL95IRCD3pVblYuTVFflPdECXXXDdkBNWRkymSkNdwqqLUU+YLAosnX
Ug6Xi8Z9hdmn3kyYUVSdRK2nt0HhEXz06+/i540wRFzkM2FBFEmD5ocDpabZm0FI5gmvbF4ogyXx
gqaf83LMHR61PKSs//VLmj/vEPjFWFUczxCJgp8GuLASrJgz7mQEBrWuJq+o3fRaA3LuTI7MtI3X
5z3PzGuiTuULzC/ShMDL6HupLFkeZDIsck+VBBQLlGW6/fUv+J8+k8ClG8Ri4Lv7cfYpJPEcY8Cq
r5aAoluQx24mhn1SpV3jUpLid22cn9Ye/ol1NazqAPorP76gzNRa9M/LaXRi51WBC83JxyWXmpOd
2/iv391/ejH6RiumCkHCT89msCBDTmQ4nzRBrLd5TdAAjmhuOYgsuSX9+sV++qp5ZwjYmCSDFWE7
+2HVVatgUsViPnmIkOALZD1PFguRW+KvX8j6YdZioa2wvbV4YIzMkf5jZYS+ATQFnh4qiI60McEd
bogQS/fFB+Aji7ps85FOiJNATEyntNLcSHy7A4ixHoON1PcpXBg00hOXpQhnM2FYftcdheHRyqLr
BcaBtF2u57LgcjxZxMb2GHcwrf76nfz8/bgm5R0N09C1f/ZVZsx3QCspdbKYDG2nmuBZsKEwNMT8
r6suz0VB4Tk+Aemm/xMXjAGN1Y8almInPBs+Yc77l40Md4a1hvXW+rf9w/X0+tvGSB+e/dBi6eM4
dMl0+nG7WSrbxCrvnDypna+eZ42nzonDp/eGiOcrujpyKd0PjdbWb3Y668dHhOm4hcDTw627gtU4
A/557jglCXDOBMgDYVZRLVtoJV5BihBAbtsiYCcOPnvkezpbfMqmug6ThhVod0mGuoUkN2b4+Xwv
hoou4lKs/RrZ+evFYuj48zuSsKs8hayefx+lwmxAAGumDJ2HkZC5ahaE7965hKA+devjhWST6mHu
OzTFYzfDX7A8pW/dSdMaU3FB36+gcRRvMjkm/jZIcOxducIouq3AbHA30W24xmVuHLSTebfNzIDk
0OCvI42gx4AusCoRdAr3v46U7w4hDpauPfcFMDzCbtsF2vMsFy7QS3YCImxGEEZdbAKDmcJr2gDq
cnt63wL73Ku94FJjzZg5zaOhNUvzbeqCgqa4gXeO+Vq7NkNJHkhvQaLxZ1LMl+YCeRxN77AL4/To
jQW3olou/O0iyWt+Lz7HIqbzEpZrXSNhOLykNcP2b3TLSZvAc95xcZ87HSIGDwx9j6+jSm/tqimb
c5HIsb9TtuILsVqf1d2YVVvcNwv6zW039Kbcm8KDqSGs4JyQOFvc+62p3rQSvAsyJtzlq83Q27nq
JJ7EyJ9KvmZYuvwgb919dWHCLw8tufThrrBy5zyuKQp0NAi7ILa6L/Tea2denj4InSsmYzTCgwr8
2G4k/rqKBgBk5mfiLNCE63wwHlDa8dKyWDi1QlE7tHDS0lbWTT3huro3MyNV24LHJb3lvgoS2Jx9
sg0MAwLlOHbKL7ZDPxrRAgkOJKrFFu4uoItPNSA2b2P5CGbPzhib00UKRTfmXDWJ0266kp5W0A5q
OeiSOywIu5AuYzII3T2aNbN8wMZkxwI2QoN0bWSkUn+vA+jZ8/RBCKbVkHoNfTN8w/Z8GdMIwTi7
zI3+FvZLfBsso7793oJzy4Ffxk61+ejklvuaxWka79Sgpvb4fVlhrFyJ/Oy9k2/nwWvtZrTeJnc2
H01tptmRbi+9eat32MY7z+UpkoHHzSwtXT5XS609cztXw+c5I11qrzP68N9HMybJ4ODw1kIicajt
gsZ3XiszXzuxHe153CJcf2B104F/P/58b6DJmNK78s8YEgbEDiLTqKODQqjLitSm5VC1xho7PTt8
sA5Jb/Y+hwuY3ala8ouYgt7JHoscQqLFlPrToH2bSF7yaYriPmgYrV65uiQdLM8Jax7I+Zq/BqDU
ul2OBdS5m82WLnA6UxvbrL/JrziPGQPAmEtpV/CsOExz8O05ve0/U5gXPRiNric/YVNmYwsLIo6X
deJtlGhqyw4oEs4pmpJ7OmhLQEsCC9CpEkLTaqND3gc0yJYBZcz3E/+/c9LfzEkp3tZZ2f89J72o
31Arv/59TPrnz/w1JnX+QMDDNZO6eh1HUhj86dYPgj8ERlVqRO6gq+2ev/prSmr+4TNUFVzpKRuo
WTlR/3Lr+38QnUg04VqDvZv8/82UlKvLD2c3qRAMZBnHcnnyAiQB/zw+B3zj2cKmchHbi97asixf
3Twm93jIhIXqdkHEspnVvCDkXSHWRWKZZy/tqqvFA+iOHLoudrHIxjcflObNQqT7pxARNXydsMCR
wE9VW93EuGnqpf5UubF9IRCH3XQZUrxNjlzhCsZnsERFXoGhUiG65MwLHnxmWfedHsYbMb5WTYd7
B4v7Eyjl7oV53bpbjmXNQAOa+Cv8Tmq/jMYrIms7seKtRp+pN3bvkxDUerL4nOInSsAnrshktvWY
0KI5I2FcarxIZThcgRsixXggSxs+VMfVc0egiI+53Q5zc5MHuX2QAKxBaaZxerZzfwx2WOcyf8Mw
x7PBPjIxaFVL7w6E/fWgZnILbKJ7klBNX2CS1S9OnyFlxVYJV3sq5N3c5sycUouJD5l1m4qIaqxy
aC0GS0Q6C6brxdXNrWvPTbiZAi27zQyi/VDqrLgO7ErfOaW97Nu5J+WFFrA/DYykMayP9dAxoJup
aDP/1pSK2K/crki+K02MoQhcKSLhJ/V5/2CjJNlmSuFEmGabjALqACTasMXcnjMin5fhMtBTFl8s
ypSnkUOO4NnEDROgRdI/B6KyajRhc/lkV+3wMDgFnk62O257xWgify/ij70ByKudXLmr69A4TwtB
x30NYqBZZmet0pYzB97wXBZzKyM3rLrzFHfyMg2C8RuVxpLDseoNANv0E0Cg1+WupZzJCXgJgXpR
CK9uGd2ZG2bSxat8TwJWmjD0JKuo5q18Up/yvCxJDCRLB9iytJPbOghrk0DKObtP28J+ttAI3IWL
y6tRxHcPJnnM+0GmzqXJCJVAl6FJj5jyie+dicimzpbHaca/kqQV3PMq1y9kn3UnW1ThV9CRfrf3
BB1C+v6UYruJnKZ7EBTLBMMvaYyPeWJ7t6mDbGozBrFRb0Ka8V+ctrFJMkzJfE/EUm1DF+QcPP76
ke+xIMxdpbe+ztWVMuf05DMMCHdmM8FSjWsHbiW0/S2Pa/MY2FLcJJwnpIhL/t5sEudKjs4AAp3w
mmtCHQAb4PBllX/UBJoRslgmtLD4eDRIo/ZEcJLg/xpCo/BQ6HCccw94Y6hFea6/HzuWMvqFOGqQ
qPG4gBSfp9GeT6mb5kc5ebdmgPundfwlgn3OuNrpwgddsnp2Sg/lSxwDmTPLGB+nP8D4jYrWauBm
KvdhGNwByDnT3qhnIhYhxBXXDkb/cw9A90BUqYsYXeH+KBhKh/FY7AIG6FHHermPlRY4S8ESf9Dv
xnmQCSK/9TPo4+HWacEKPDiLmirM9kQ1udeWKY3jNHRPDmbeO6MIyAOEqj5dIDg+jUntXZEkBYZy
dfSXq7e/Har5Dl6CdUHuhdyQT5qAClXl3dTZgFCn74SAbB/bYbnzW75IfGqbaiUKmDK9RtIHmQTW
gAA6gFwN4BX/km3Iw7ByCUIABd5KKnBBFuQ5OA3ZiI0ZmGSsvXMNVsJBCrv6Il6pB+bKP8CroG4y
kAjhykaYFpv+/spLyBczhqrHbj0P4rleqQrxylco5rdOjZf9wmcY92jdM65EkRkWYi9U+kHbK6cB
YAM2DcgNIBxQZmAFyax7MUN3iME8JOAevCnPb3sAEICqwJzNl/5KhqhE80DsVoXPxu+jaUVIiKkY
t9Y7VwKFbXD0U5K84V5yOflOoEi9K4b76tTZ6rJfMRVzGIwHywZdYaoZHKhDa3rrh0V66hIfJVsz
tcsLMDB1FerJ2WMXolgeHGQswAlE0lm03FdoBij2g+HWxsHBcxv1wLKuMZDA2VCNSSheBnxDznN4
z0AVcBcNjfKuWDEdXti9+Q0tvyJLzMulCuWOkSj02tbV5rrNSngfAY/fI0ObZOuabrOVKxhkWREh
iZfM1+WKDZlHs/uwrEpKAg3UNbFHd25nSJYEwJEO/gZMByAkoFGrh7GM4zt3RZRwByUOvhHz1uZr
CnFBbwsLpEmp49d0hZxwP5purRV8knXMS70VhjKsWJTe9k5qBaWQaMrOb4hnd4WouCtOJc11HOGG
aPCy+l8mTM73gREiuRj0vLfnJdyvA9JvHmaM62WivgfbMvUOBJduhbmwxxjnvM8gvMi0kvdumZZb
uQJgMObYkbtCYUKt0i/OOykmbJSK/GK45yEsr0PSJm9zdwWarZCZbMXNmKa49R3yfFbwykW1AKUp
AzvcGsMKqpnMTy6eJniyRvFQrTgbt/et5x6k3l69027YDlfyzSjWEBa/3hOTisHJtb0D2S8gh0dm
Xa6a5mMdZPrC6zkidbF4F0aJS+J7k/G/dfJv62SycX5ZJzfTD0Xy+w/8WSSH4g/TxXxDofv3Cjn0
/gAqCtqO3FSQV2gM/7dCtlee1TppYIa5Fsj/WyE74g/bW2tuARuL3hQ/9S90hHhy/1kh09DGcWV7
VO+hgGz17h7622Bjrvp+JDc0OAlZ6UsjV+12KqziXttu8VbV43IxvZMkADpClSjeARPvqIl36gRT
feMWJz4sCgAEIwqaPn4qFpb3pVyxFWkPsf2ieedKxDX7fyTfIRcmqhFs7/7T7PbT3dC1OK+6GbnR
CTpD+TaO4DJGOQRPqW5yMB7vPI0+WNkatHTWHYBewQreGFcER56uNA7vncxRr5AO3M/l1xpuR4Kp
6jon0eO5xy14D3oEvscwtvG3foV+4DW7KkDDwkyos/yFaEr56sTJ+KwTyYV9Vuk3A/k3SrHEXeXW
2r9tvTGk5J9txUpP9BUNV+wSYefM3/zKIHC2zmHO+mOVXI+GFV947/SSBC4IbfjGds5Wmhd5JNgw
IGdMYGkXrMLH0ovVzh3j9MWc7URHhLAGBzpgUFPCinwDlBHpDRUDpBGEjMdsKpMDYrPghNNlPIgG
P892qSrvoUqTJTssdVr6m3mGSABnCEcPQZJUOVtUQeHbbAq4/wR5+lDqMUJfcg70kRUX8jTERU6S
n4mRBI6Vh3Rdh5fdgjJ7ZZzVGxG2wbVDvc7BP/rD/ehX8phg8D4WhlDcQlAKEbJTlQ1mJ699kOXU
40ANIJpYmg8nLMt+Y7R1eWOCaCVziNyjmwx/6BDBVRg/4vUGETw4fQAGrMH/uoqxNOe5H1J2enG/
Taop3+EW6W7AWYNo0ERbbeBcwx6eNK0Hkan+1OdECW28VCe3Qd9+YzYyD0fRLzLbGjQ0vxGsWjob
Gw0ZFm9n6b/UHWXHMQap+xQPOr8Y7VrulnDO7QuiIsZX2mlcKqYOSAVcjH1o2J3PlUPae7MJuXjp
zJxuMFYl+ZMURazHu8UgHquEbQaq6uDTz7qfZj+9BZvP9OeNbxcxHpFkXcZnq50adu1ZLN3cZNfC
86v4OlFg1Rkz0qhx+hH46eRRf5nWhyTgNWIlt3Q1HxylUXUSbkUQvGliEolrs90zhsVQjTUjGrF4
nkDpEMpUFRXLm3y5mQ5dmxTTxkeptHFC7KxKtKSK9ma8z9Ni3hg+QY+ZDgcMBjb524V5aSHRv2qE
6eO7de6hKx5LIsLOS+vg6hUdjCFRz0fwaHzug9YtyH9njrd10PEEOqRyIVNsZm+r1GBH4IZgOedL
zwSvAwgAhO4CwNl0HuwFDjc5EQfpAmAiZWCRl56Sw8nKh+p+NmsHi0PjuQcvr/t7I1R3S8rCLJr8
2xLYH0yDbaAMCoZyjbPNPVyOTZarR4PIv+tyQiZJ7yvF1OuaD4SHsmsFFfVZqLB8CI+SFghwukFd
F6DnhCw6DsUtMOenkEgt4oBY2EZjH/M+uffgme+qxsyjWEK6zjMxuhvun8GxWzzEqKRP8Wk30yND
pnQroHtd+I2z7PAlw4y3cuveo7G5ZXsqQAl07gWTWZSGJKtoTAyK1ht16o7+KzRseLTPduk4H9Gs
YUIvqOl1m3I3Gnr/kR7LcNlOXqnZpBR7CmUK7KHMjY0vYtH4ixEALDeiYPVmdZLT7WRvJEw9ODYL
7dHBCPPzZBqh3iUq0fvYWoaor0UVTQg5I4C+8vo93MnvqhVGYr0KjzsNYHYamHGFvSGU/Y50AYFH
mA/lbuICvSOgEAmol5R82paNXTSiCAu/ZIiQ+cztEdoV/TwdpVwLzxk8r5tcBeBphWvsxrqgd9lb
YieCFtuP4w/7TgXVR24jwW3aJ/B/Er7+jzlJK5Y7AF4vdH1jjkNG+zARjwyOy29qdvoX30ycB1/q
+k6idN7N0Nr2JXEVV+PSBxe5cBR+DzobO1RSJZtumg0PmWOTCMEI+9VWPNK2Lacztuv6KmAseNSG
a94o5RYR+vuBVTXNDxg9kUJWhpld92NIZc5l7axcAKYidfNozFUBIzlgyyzJ1AtVfsxiIyOVYvAD
PGqBD+3KTrZ2Tpz5Ju7T5STKNt1XtIwAlZbxhxTedkqyrqs+Uf4hZFyMMTtbY6GOyoolsl9Tf64w
zuFhb5dHe2Q01Ma5320Q09J09aX6AHTfOi8gYsgfbUbQ1J7Ied5keo+pzXwgL8baL03ebudJck3y
5j59bmWrbu2FLnWqGppmbEzyyImuX9MCxrudEgS+GTxTwySw4TVbDt1pnsoTXd67fphVzv3cNvv+
o5DeWtzOXGEK8XE2oLIdya/osmdMgXHNpQWRGCdRIeCqL00KqbuG1b8bzDUg3B51tWuFXt6CfvR2
aJK5BneoCTer6H7cdN2aOZ7Ow2ES1eOktTxkBRMbHtL4gq+y3A51Xd7ZayeJxPTTkBjtVnrdn5Pj
/9bHv6uP6Wgy2/6/+8iXr7V6Vf9oI3//kb8qZOcPFyW27wpESyjqTKrUv7KoBMwaF33BdyGMs05A
/+ojI236q28M5RX8qwkWGlu2iaLx31TFNKF/qopDWmCYbJi4MoH9kUYg4x4TbqK9y8rCkxABSDCZ
XAEGmGSEwrDt5cYHIkVXqKjsJr5u6pkjuGPSSedg6XkqH0rCQowK2KoH9xkFumZofAxinmj6piMs
bV+WC+mxKTFb/r7qIBNO1z1yPvwAMzMxJ3IURMBk36uy8s6jI9UXrPx3vZP5oOEsbARO6vn7kvAS
EKMy2bbWMj+ArlnMM7bHrMX3a9YCcTXOV/wqZqfEudZkqEe5Elwi/U5l6lhKQolvSZAqHjoZhy8Y
M2xu7Ry6JouM9OxLr+6YhMFU/WjYgK94CcbPO41WODu0tPPrjT3X1Q6vXHBTyNp7kbRqt0bYTJ+A
u3PicKfdN8MMx71b0SH5aJHf0tipQTxpY7SHYqnIzCPl5JOnXPnRUjbtYrPJwi9NGHwp9XwdiC5H
iVxU8wX/E1+Ng2ffZG4m4BH45q7P7TDS9CX5b7A43w05kYWRmGex7Sfi/vDrQlbfUDqzJTqxN28m
0x2PtbFUtwMotyf8LBDBunk6wOSd70JlzScOxrUjnVG4MqgysmNa5tkbz4N7lxfjyLi0sYwbgi7A
1bpeRzKGNmnr9vVjit3gsARDc8sR60cjzHbq4aC3rhx3tJ6NplTOxpOWfUPa4bANiQ8EiQY/dMzM
5bLsXWBo2eAMO9OqSVJed8OJhK+9PdnLEY+WJrshlssnY65a5NelcQDWvpASaS1faFf7F6ky24dF
zPH1YMjm3BjJUB2cxZhv9LB4WJ/2enR6y6P0/PP/6fs5Y3pluCuPPsoEsDXCpcfQqbtTTl46JlJ6
e1OJcRrHah5iJzdorJhQ6OEIlWpadoKxsfjyvk38d0f9zY5qE3rHwOz/3lEfvzL2+fuG+udP/LWh
rg0E9HEhnkYeHHttIPzPhkrfwbZWlSt6HQaAzMT+3FBhZTuhx18hZEPngkfvfzZYy/0jINiPVoRA
DbwO9P7dBvuuXfybqgZzOZs6e76FzgodmbX2Jf7WdxC9YRAe0YiLSVrd82g4JD+U85dAU6kvpiF3
qWGqjYbScO9PwZVS7fjRG3P50DbGgxSdOmHkAmUb+MuV0wwGcXK2Fx/GBhXCQOPydfBhYYdeI0iq
C2KukpgRE3Vb++5s3zlOVljVOtoyfVjZXWBdw3YSzQdVSrwoOGGWhuC7om/bq6DtBPkrSEpICyFm
dOwrhw2hyJ39siTCHzft1HXyA7GnPdU7cWelSfqT9mghWthtdn5KoblPS8dqT72TZECNmeGTv45v
gbbsLqNZbp78ZraenJl7H/UdYCBudE6sAy4LOMkuBhS9Iqb/kvn5YzwbxoCr0C9GuU0blxT7Og7e
Ei9fVQ+W0kruuhQRDFgv5WfiAbs3lV3Pr6AOBTb6y0DYQAsHL0wv45xEsmjqfVftkYrk444yEBUX
cvNjleAM0HWGpKas7f4IzjvYTRziL/Pogum0k/SYKWwkJSkiG7qxV9Kqm2NuTU95k9mHvJ/QEKFG
OFKOpYiPqiR95spObTYTCuEH+qpxOnxnw/CsEhq6Q0nBWekUk+VI4tCYeF96Bhz0ZqeXJXdBQckQ
YpN9kejiSSMZ2syhmZ/olH1OsqbbkeIyEL80INhbjOow8JHCF2nQsbYT7ZTUh6BbH5Cx3Y9L9uSV
1reGChkpb0MPp0iuuU1ipRv6l6ZSJ8IM62PRZy2BVvZWL1iT1Nx6l20rzH0HZixNqmZDs+ypRRa/
HTrSmotq/OpljFMqD3nJFDbeRgkOkHBYgRF2vC3moTg4I6nuehlvrNz2tuM46igxcX04ABzPUE+7
q6AnLJs7oeDamGUk3pPROhBmHC1KBp+zwRoPxEBlnwGyajTJ88zA0DXuuRsBBs6Tr7EdNzeu0T+4
fQa0uJpLgiU5Hmu04ce68Lx1Ao7cpZldki7dYd9TmV2wL6T7rrPCfVK5TkQ2e3gYvelr4xbVRZ/C
qIvZOzZ0+rM6inX2mYZWE40up3+SdLTJRKW2TcNYRNVcIlxsgkg06dCZBnOhwNKPpluLDUkmT+h8
LpalnjaVAqbg9sazO8dkARY6P6USTJ8Bze2bPbjdp2Hxo9ykbigmB2b3KD3ScmdRkDZZ0Lzyelb8
0AVya3PEAZrzYBeNAWK+TYM8Ptl2+biAjIUCdrQKMdBGGCf/oXSK9tYTFomQEqX8dUsduF9rmF1M
a0pFZjnkj8qruJsIkuIPWd5YcCOSDvm33fNqPFjFsgFTQT6btCMRj+MtvCwzGkceiyQcGUYHWs9v
ZIELsWOiM5+GPqtR5lFHhoeeR0tHxuwJHUl+2wIs9tR/M6WcCDKf4nbv6WFIMUoqoLMku8ll4wjZ
TtdwO9SLAihOYZCSDQ0evRKXsGkr2INBG6XYcA/CAiQmC9AFTDUPftqwS2goGY1IjB1WtGHDXRG/
XivtXUwQJArlONtYwfKRCIPwyc9afV3mxitL6tlaMrHB9dbsKkl3zZAOEmPCr7vSyi9rI3uLVdBt
8VdmT1WXlw1kYze7op4aTZKhsQLCbAGmUcUfZGkVwWZ1QZ1bkrZOZtiDPLPHM7f39p72tfFQOMp/
tSo32yZFKCPGUsyJcPKxjCdNrGqMeWg/I7678uK52REprLbMb/vrUqXNjn+nxhQp5kO3rlq4VN4d
sen2PpaYWA1Zpge/HG9L5tI4fdVxMsnn4taN8kEGS7ABjVXfTfb8gojVBX1WhV8godz52kmnjSrs
8WgH/UcPAR1wSGHsGN9dkOAVbIkgt+1Nb7Y9pCXH2eVGb1zOg5vug3Ewt7VYIDw3OtvMSZDsY8dk
Pwjma0IgyaA2xHg1ZyBf63nwAY1oQjBVztIie3SHniw50O3GuDdZQUSyJEhwsztwjQYWZPdXAJ4Z
cNkzDGXsEhE23PoCySRjqKlzN4k53Q9IqDcFDuZd41Sk9A1NCHBQH4xZQvyG7h81piYXzQurL6Tw
jDuBDiAaTMMAxFnQa0S8CKQqsNRjmOXh1mYquJUrvV318iI0UEt0ZJNq6X+oMp/oL3hWTFlbpMdz
iNHbocmY1ppoPcCDJ6OQbyMR1mUfD5emLsvNMoFYBrtc30BXEmdL88XWYs73U9YTLImj5mi4foja
chUT1DCrAlq4G24itKKKvAScVLDfSe/TQtm7qaG/7dKi/2Q1RXHptnG8MWcafbE9zfCUcvPMM6AO
KnPSNTz+2+CV4V63y6ek5V8tiMACGj678VVMdr2FrYCtvwiTz1Vrcq0o++6WRmEcpSOS28kJyN0t
URN5InlpTPdbG8qvaGHKfelSMIzaea46gMZVoeRTuRpcl87p8K7r/ls3OOBqFBoCh01046spvW3c
Mr8LrYY02sBazsjm+Bj84tNQxYJOIquLXWp8DuaGA6O3SWUkaBIPLGgiQnrpx2TlZ6sGg1NBHLwY
nMrb56M/RyhT6j1omOpsmda06+fFidAyfFYpsXwjV9zNFPI7TCSc7UQogyclyEItbAVHvibYyiMC
d9A1H1jLrz/2Rf7Csi/6q36qg0fpu/ysLeaHDlA77cgpAsGS3A3gxm8hEucvfu49YHMhuLRMrh2r
UUcbp5ANjTEnIFjFfNBpljofQrcg2IAbFeb/YOcssWdFUvkJ3/Q4zdtFVvMmYwpjRkljwWPXtbud
+Z43Vms2NyPBJ0can/7R127waSoU1Gqhv+Rt3N8Qb2Lku3FMx2Pe9vaNW3kjLfpc1+ysbT9u3HSO
QhQnhOq5Lk+EqO5lELr07gUpdOyaBiUGNvKIOTc9xs4OnHWhJnynyNqazex33oE8DJclU8NiO+Kl
oZ860LXYzon9AMF0iHwSLkHd5x8VkTaf60SeyimNF9B8KcHGif0GKN59qIEIfDGT3KiiBUPSaoIe
VpFRA88uK9J8AD8w6y8Cczj09kE9LFMnL4AA+FdjapSHsPZuCb24jBu/97cjx4E+orZmYD56o//G
SKWKUkv5N2HvZs9u2zlX5pC5266ayh2UAxC2DZmO20761a7p7ea+sx1aZlyq1bUuSLKHaUT4jd+3
QwLWO+ir7ajVfMMgujwkZpcTnzH1e/yM1q7l9zr0nWcccvR31QGmVfbMblY8c8QNH2nNi4ci7+mY
5n52IdyJijeW3kkSOAWEE0JesTYPUWRYTAsuCdxa07txAYBSY0GkaC92bVaGJ0t2I2MVbb5PVVqM
8YnYLYJkzn7R/bMIluHNBQ91DND5XDZ53t9AXe8+NLbbFay/Ju+3tvS2ReVi8KG6gunV9VWDUoEp
+2NissNG3JMG2jxha0MCK5l7MsJgPWAQdlZOBDk9HyaymL2PSQFZY0uAHydrgP6HhdjR+pg7j7GN
UzjetYdEgqgO2B4UK8NDudBI2iqgKFdlrbOXuHLrfRcHlbOtFl1ewLEXq/opCTaOU9A/oQFdEWqg
47uR/xSwANsr7OWHqaI2ZtgxfK6rmhCX1Afi2i8J/mVK0rIeZb/pcW0+QlwCCyd864DwozjnjZJ7
hsLploSyMmqNpVQbt2vd/WTW013puF23dRfmSznEpd2Ym8MZ6eOAdiWvgfwzcbNaOwYn7+ddc0Pn
Q7tbgP80gIsIW5VFsYBzPJxVANHWslr1RrmZBcgWCl9OzkPTJx55lhR4yBM7dczDtEIdmM8jnRHt
GABQcnNH56zu0I2k7KOANBly0mY79qnnPlvBCltFsN/6x65gLX7GYxdvMafGyRnFFH0NHuEuB2CZ
rGp0psGIG/2J3afvmvOIlu+IX9m817LnLoBu6rAgyNqOmCNOcuraC2IschTtdnZuczeLYmvwv1UM
nL4IoiigOGRdT8Jz1T4q8l+zF3jcQ1Q5IfEUrEfYj8vibj0VBF+boE2O3lBRgps90beSlvbTkk8C
6Qi78y4kCnOvLLW8Cgrry2luAVdzP258gg0a/tnTYsn+riUx/mOqneqetFDswaRKRFbltFvS2+wW
plZl75ICDFtD+kUkJP4RjXSR7l5OwrEjVyuA6XxQVJE7LG1htCCW2yWcdRTnEAy01fW7ofQvGNwy
AOXiTrxhFu47PAqvrqOdY4ULnxhSdias5MHGJwzxkCX2uO0aNzjbwEH4elU6fS5DYzyUlnNj6/T/
sXcmy5Eb2bb9lbI7hwyOHoM7CSBaRrBvkpy4MTs4+r79+ruQUullpspST/OqkUoyEgwE4H78nL3X
9j/rTHGJ2SD1qNOZWBjGfCBYuaaU6qMzNnhv2mBjGEmgc+pd5U/2tp5Tzjc8lIjFklhtRxIat0A4
FacRLX1rqek3JUESBy2WZqiN7CTF6BQegAsirXAvz4GVYIsqJXHOhe9qN+gAZrIM1KGfIC1MKQo7
O8JBQwWufUuKUV+qyrEuACRiFtqaZJNS492lgzf1xLTOCIQCshnzbZPCNQbiNd+pTvev6fql2wQR
6CElpYDBn86CSTL0ifztWw/B7AZRKp08xGzvrbtqPcsZ/Fglau8a0EkTTLmebtEOWuR7++ZrBO2d
kXWLuS6PVf4K4uS1Nl309YO3txBs6Xg8hs/6xMYKkmE5zqv4T3DwpClqdz24PfJv5tSk++BGxF0s
aKF9U20BQTCkK6YPkC6uVOSF81J/LpLsQ5sw08yMXi+3fVekRMub5tahBY9835cneNn2e9pOcpNH
qJOomYUeaMWUZNsGA0QfkdFxLhnU8rS07h7vAnkkEErO5DCkjJVaXQ97a+q97VDpA8kM1Ns4VQwC
gWj/TF5bgc+psy1j1+VA8Kf+ZSw4oiVdMhxyq+vDUauNOxI26AhUzadOTd3JJSJko3upe2JwECo1
V0cPfTQbsJaeDDdnLp+qaBfF9UfOa5Ri6D7m0FqS/Eia7JAGEfTbl6GT7YZ+z8UE8/JMKfUYa3Ud
uE3nXinHHFcRC4VjqY5yXBi/kavdhMXQv/miBvg+m6jQjOdCY8lLBsvaVU7jBSOThhfcJfnGrJsC
I403gFqV9uNSpuggl9S4KmZ1jrXitavc9oD45KFxxFfMqNR/M9VREVXFgyqNV1OJ7AhMxPrMlBFn
FUO2sNLy54mJxteqyrVlFxUe+nO6HhTfU9Ur8q/ye2/uGHmXUSLCrvLk26AjYaYFPDAM8OfxvhZr
OGrmoYPY04AYd3YLSZTiPxeccSZ7n/amf1+wYAHGNIke4+NJlxCQRnUabwIDbD1tTqCFNuMSR8wx
IhnyVVXuJU1sICWORWEtUq1cuSax2DgGebvbwYPgt+11VSFTBQbOP/Cf0sL7akTGvZWULB5erE5+
paen2WZzRXD8SaZVX+8Z3kbbCcXIxnXxNNnZdFqQZPOqi+eGLSnIVj1ob6y9wDUhfvZ7d+MKZ1jf
Caq8WNgruNMKopYcoo0zNcN4SMr+4A71W+QtJ0C/epDFhL2mkXaRfkutA4FpmxBdXomh2zH5dLdu
6mSnyqb9V/t6S9waPiAqUyOQVn1uouHOT9rPjCd44uVsgy1kIm0x3KYx4x4Li9Goq3WKDPaZBiIR
HzejYb3EwkIoKplVjo0DpRcr717pFYSqMheHiTiVsLH79lhgiqRz0SF+Se3PFWTZu17TacPJMYaf
NL+lkaBz1s3mzk0bIhc686O0B/EwesSJO9M8NhCdy/GL3brDA2sfbn3HbgJXR3jR1DSjdHQOQmrW
BR2WRp8ljo1to6fpwXeKi9VlbcDA3wJxHo9+v3UZiKOO0VV6qtkfhb+U5KDN1Ttpp+XrilTOw1Rb
lk+ILSQeiznV3ksnb24wm2uHhA2PDCEo3QcvTZqzm3JEQvubKCz20akhhXpr5vP8kTqLVyuq8vc4
Ed5NCfbowtyr/6TFzteoETMQJWQ1p5o29N0yIVSxY3ckXS/Wxydvsvtbw1DWcr0CkolGdgHO0AXN
1cbvSKteVm47Myjhhk4aE3tvxAVyo4U0srhCJGLpUrsWMcS9wGYzYKQ/PM6R/USFYD/UMip3UT13
B96Dees0reBw5T2PmDc3lSqMh4gRf9Aq88YTrXzPJyh4SS69QLiGEYcZh3TtajQoas5ZQWu17gZ1
RQ3RTbvIQRDNNMzpT1bB+rNxOjJ/95GEDEuTKFMbTI41NU3uCFhES0J5N5aVHbhO2Tw3lVVf1TW+
A9IVXV+HIEyPD6cGMh7WhVennHzzGgOo/jjwC5zQq/vlpYdrvOE1ljSNaFArkOBzezH7qj+7PD2k
y1djB0+0iFEEoSMP2bB8cFR9RMVEwtJGGATPsc2vlRCrzGueOu6b1SiPV7tPukPlId2qtQmzQ+tZ
XrGJtGxgZGZOD3ZfdTSfCIsmb2DWPb4JzX/GthZ9tlWUoGmLZDQx55vn+zmFZBysc0DcmtO8JtNz
8CbTCPXOpOdVOJjV15HyesuI4G7WKOuX1tFPFck+oV31I34KWd9NiCFesFMUxFVbLNhLY4vbti6R
8GX14N236BuoeJuovM2QYrxoVtyfTFXTl8nR5F2At3UvaaXp1zr6kP06QsbxMLTmXQuX/t7XJMcX
cn78KxKRjI9zFqenrvWGB8NYWbMT2UMxHF2W1U1uewUmyJYA7thuiW5kMMyO1Y90BTdmA0b3mg5/
x37iE3sNxd6Y7V3njDbfdE4mU0cCUTil7e0StfgfnLkytiZtqEd9caMT2po0ANMwf82qXLxKqHkR
O0UHuZQGE8hkH09DlMT1S4+iejdq7LoRUhY2exDKHHbirR7hHq60kahkWqNXjZwYY456t61aJz1X
ooAdlQIAP5eQg586dDsTq2ych0pjxO0wFGc56YhyS+vqGmK1d8iViLbtsFR7YjyswKxSnhKtGbsL
lDLzA91bjU1srB516rtzU9bjru+o/mlnunRpNHU/q2QIPDyQNO1LsuSqNr/0nf9JY/K5ZXGSBDeT
+4SdSlz8gVfDTOBbx7V5LJXwbolDmY7jbA/QhF3I0o7MQqvj1NFTMQb0m5tTq7BUaaDvzrCGPhbe
JLYwUPRd4s3v0ZyrwLCw3UtS9ohYljm9smZ+1mJT7pCLqi2TenOr8aDv1VC1gA1ng9jwkp5NmRYz
YEWPFDpzEkgOsHl0NpxkDXXgawzBPOCosBywF6PRdEXb33ouBDwKvSwLC3uNx55shRJKsdkkdlqC
KkO/edbcGqsq4xt6rFBD51LtMHcvGx+zgJ0u/Htd3rXmNN+MOJc2iIuemYJ/MFcBoK0VW2RRC2CV
6d0vgCL4EQOPcVRR2GqZHpKwXe4MkZJmYDFojpL7xSNZs4TICSdXXwiGX25QV2H8TOqXqq2TWyfq
D1IzyIWsu/2wWMObNjEGMUztA8QELBoLFfIEmG1fDWzUk9e/5wzk78ae8X5pZPNGL9F2bsR6EFSZ
doOofg6kbqgjQdIGfmLts6W5/aU0imbTsP6jOAM1uQoeP3Sj3W8irDZDhXGryeqX/46tiy7u5r8b
Wwumub8aWz+Ufaf+Fbw3jNV+9JUy8F5/9I/5tev9xsqquw7SG2E7q3n0375S87eVg7DOjL9hef+f
rdS0fzN0PCiwGpChGLbLYPvf8iA0RNC6bHhnDoCndRz+D0Tz9jfaz3fDaxKqSaLWrTVqGjTD7wFY
3w2v+9hIC7bg8jAB2BwJHibMDVp+7O9VAWrfKQw2OsSW3p0fm+AdqR3i69GBPj5keP7CxuxBXcrY
fHFaNd+WjlE8DK0j33xLTLfVYuI5d8fFPlTQXOm7c4+u4jUXxU2RvwfjKi8NiYtnD1BkVJtnAjbU
dSpKglpo0ZinfqmzeluzfNOPmGfiFVJs/VO4DEnxtc2ZtWxcf7Z2qdZaN4po6FtSIK1AKyc6nHoN
OKaRaHoYCNicTDVT8VrR3GMii4j3YmiNrODkYXbtc9M8jWhvj+DK9WI7sUG+6jl/VMi4p/vCVVaB
nlXQrpU92EMM/XWs+MXZvP3Gj50kmSEBGzDDiVgbCUDSkQ1sTZirX2O+8AN+mukWDxtDY7HE8vOC
ahHJrxjbl2rR4EJI/rIXC3XkSzHq6T3C2emW4aS6ITK0eKxar7zp2maYr3DDRjbp3MRKbaRyPaiG
zOqJ5xar+wwiqHdHE2De1lDbAYQLSZtLN2OJgjmZ3LslXiqoOohQZUaEAAPcRheh9F2L7Tcby53r
5TTLFveI/rm6SUXt32JMitU5AZ5yYCxfkRlYExnpxPV+UWo8q943dpMawAPENkGsgtP/nUaAB/Eg
cKZ8QrgPuQAGD9xdPMoytY6gj8yTlsFWmHq3JNW1HrSHxcopM91EnKx25Hyapb1FwWDY7YE5eMdn
FiZRjBx7R8Dxrw0r6EulzxYUjKUmjcWObLhNWu5tG8a8DoXk7N9NVaTolVn+A3D46I70ZbqW/tQQ
7mQP5hvJWW1LYwXNENICbXz3ltQLUjTI56oy3TXKVI9O1kQP5CDdulvoXs6kmMSy186GXO3WI0fy
rQmToVAMx/2kOyo7BTsVjVV/74LgTs9sg/4tsa/C3IjGcZ4KMVsX1Wr6GAWIojU8BElC5FjgiGYx
9xHZmL7cQKIbK4Ts3Ah4bnZceq/1UCLf7nwUfKpyTMn3oyHotnyzr9cWk+ftODQsBtsSEVJMORFo
68esruf4hTalj6qV/0HJ5vH5ACNVe6Dy5ViVyoub58NVPHTti6rza4kh4JyB8vc/JbaG2G1jwP6w
tFNEkmwRunSCnqDoxDsOE7SElm7ZymZOd7rD/+1MPTvWSzQ+xx0HAc1X5aVNVL1tKxJRoZxAEK4Y
wbuJIRAP8ww9O46MnAOvt/ZYwB/dYyYHnNrb2JUDNEBViPu65hAzkYvdfSubC/6GwwwvokfhbvTh
TNfvChJxcix7wsxmv4BH4p27pJXHhBlX4HvldIJCw9luisEQkygKdIekO83SPtsLKw1I74C4yf3k
CTJWY0Ns5qpzr9t5esCAGYVuNNJSSOxn0TRkc9L03+DJKG+oG++ZmzKUaDASai3A/siqIdZlODhp
3TApLdqgTeziSucg9AWrwLWOv+i1btLxMI11xqCEVIkE/g3NLdqvVtYOt6LH7F6DOt6MsZr3lrNc
x7U37zNL7wKFIng3E667WaFhpOxCW42bBsszBdFrKV0yyjL3ZqkaRluppDGpiAkzy2YPsbXZJY6m
X5pG4p9E748tv/zos9rui1h421jOclfSAA4KiVwF7019WEpSBLJhwOmax4JQ83nY9PBgy9hgcg04
JEjduQgNv6f50pXNy5jU4wFndfeEcr7jwRi1fdRMX/vGyfYUt/O2a0bxOAhDvpmpjUlzkoAunQSW
MjNRQz/2DjEdBzO37KsCHOCO08EKEYlKyqk+tU7YsbNg0jT3rqcZv48xCtDmaWGTYUPgqXAW93om
9ZxQlnSJk61Xx92939by2a9tXlk7B41S9uqa4079sSjXMnPBtv+hcrN8J3pSbGRseLu87fx9uQzV
K20J/YW5qrbtBnqs5Vgs14VnlFczJ+ZDbubeHZqE4tI6k3bTetGziwVLp3mAyj5qF+e6MaSY8JZ0
qTjZUxKd/TT3fE6i6+S4i3s3wD1agiB3GLlYI0NCu1vFKYYwr8H/0gHL1URkcbXCHUs6XG7lpiet
iRhxVVHP6bPXnrtKb1944oo6jPuxutLxOjsyKe9I2dOvTSjioddxp/uMx8Aad/pktAHsF4i2QBc2
Q2tpx0a6yReztfIvPe6W0FHmigfv5GizDzrzqXDZsYNkrpkC2LF4KlU/3Cs/9T5T5EZbpsfeuZbG
m+b3X2MsGx8cw4H3Oxd60Fr2U2HZGpOENqVWpns3CNa5Za7lU9RYe5LN3qTTf/IM2ABLiYVlkai7
zHj+MONBAclcGqHrNu91DsN4MOlqqSndNsKovoDoHTZpouGc9czkMBhkYQZIii2SAaW4zVqn2abt
mN4Vwrkuoq44k63Vb1enBnHRqGzxQatmrLatyBcCfdcU2rz93Cfqkfw/SinqC2KQ6ISYQ3ZwRbKE
xHoCE/LXxTW110aqWXvI3hq0ZOxyKAZk/G6k6aNmOGVoQrF7U4YLwjz23C+NaO77QXyVxH54TVwH
vua+oufTwxrNExMO3T35M+SFSl+7g2b9WkaEcCx+fxqLFCmdqiq8JnUaetGAqWeac3qq1dGeV4Sg
I57icU7PGc88oilnZdK0ZPwknQoqHZjykAEO6KYHa1Et9PTVSz7YQa+S5XNH/YlDsS8fmGAMwerJ
TzcyN2eCjIphawOYou/c5ruph93QaN4nGRkfBPqbV722zRvThwyaIzOuRcdzZX/KDRqw8dKTcIms
+4opTHnV18YXNx8D6oLPTOFrha2RlpIo2vHgYf7YtFZlcaZVCVooeAJULO690OaIw9KY7NBfTjc0
auVtI0uaaqSPZs0+Vvq1mluUX27FI0p0JufIyQgbkYhrs0qeJrow9xL68h5DP2coF7nffQ84AhED
gnLMGbYTlTTHJu+s1S1+L2d57pJ4vxabtShuGEZHyNz8K6Mqv9pxdKgNsEFK02/Aut8sGR0WxaSm
gXWdVPlbkwH1WtrpceSgW4nuptOKC9VaHPCLibjq6B/OKOqoAXuauwmvue1laghtEwfUZnIt+1wk
nnd28roIFJoCY3bR3pMvtdwaDbbu/x78/n8OfsaKx/vVwe/6y/ivw3teUe42X77XLf/xk/8+9+m/
OUKsBo7fiUF/HPpc4zfbpvMJidj7HSf0p2bZsn/D+ClsdP4cITnbYET549RnGb8B/kGsDIJoPRbq
5j859aGY/gEDuMbGcbCkKYMCenVf/yhYtjRm9qvaGD63rQJcUcD1nOj5u5ty+/sR8l8MSG7LuOja
//0fTq9/vQh4Q/DAfM6/YGa7ctAqAKTLoU9ZGCe3pQ/kDm5QpVa3/fWlfjJ+W+vnsbgtq4jU1eEj
/fh5ylxONYSWhTNsDMmeHuQV7UeEUiXmzQxIBAePBk7fgtDXR2z0N5f/y+1EfY6cHHeGEHxpq/n9
e/23kS0ellaqo6QYH43cffHiNvz1J/zJxAPciktweKeNzfdm/GziaYD2wDsS9cEW4yPJFM9M9Zm3
GsxR9aXmKf1Tfv8fvjnGbj9/d3B6jdXABJwSLLjOg/j9JzKj2nImv20P1mjWpyjNSdArfSxAqS1z
Qp2tJ0vibd0QOUND2zZLJIR15lOrMz7PmxCLHQ1rA4kJ40MvPcKp8Ak9KQdEkGjkWFbb1k/ICKwF
yPtc+ZsGnhs59rn50UhoXQ9t97Ww1vCYdZ7+PLcEsWkMvNZpS2FeqxrRikmrIsRkPT2zWDbn2IlG
sFGG2xCUUvv5o2Nn0Us8r+My0kLvmGPYNzbD33uHowye3iZHitlF1/1QCDpoRCuU2IcQ+do1cKdl
OdKsvfSJNuzMPP9qudl9GVufnMW7Q1yBp9Ty8hNOvrdosFBc54mz1Wx+Z25SDaTVwkBvHRk1hQjp
do9fGuXXZG+pm2p2NOKYkXhbRt5vx3J0rqcJ06GvOfJkROazqwlm0ooqBLFYtbJx4CRq/uMElTGc
RZJQq9bRY+dYWdB7uBX9gWNJuSYJj3I4LHEmtwnBApeiXfdxcOYSBPiVzWw73Y6cCHGdjnPkHzsv
6addzPTksYaSFSrPxiHmwTCkMEh0EpmEFCi2m8Z5suiMvqh0wK1eCn4PemDjsRTpcJU1MZZ0k72I
owf6ego2tPg507Yy05ELUJjs8hHTEjzv5BanxEzqR0Gbee6N3RBn+rNVkiY3DzUaYhUb/SuC7ppE
Yn0mZ4/m/mOMeGlbxKXYSAf9kKod3K5jvGYd0L85UxI3d9VSNLd5057hFJmv9eJ1j1ZvpodaU+Ii
JtM55FCUNjWJNjTZi2kPXuEVB7I9ExzdR7uEvPMDaZr+ne5EyV4zOTMtkVbe9tkcGm0/XyIsyNRm
VabvGs41r5i3sQDHDlAFMdnxvvGt/ipeU3jJI3BuyRjZSWlSF8nOBXclorekT9WRH3uZBtoJuaxD
wJ131Zw+JaJlMjAk2t6CVHHVMXEgkmOAA91jlCMoRkDXwSMmoAQfEDVZR5ve89WMDgaQY2SXN/nM
vsETDTyOYJlIvzNlPb+3WsnMl5fmPKC/u0KRZOxpQ6jQodmBIzkHq5jK2g1rveZqEWdD3hdNM1fK
gdzJSkEq1jz5ijoSnbwX+Yzn5Hg1JUkSuGU/Bg5jij2eabQTaa5tDIu5vAV5IMjt1N+YTjYi7VHi
zDDO28nE8Z/LkklGnsZF6LgKUbb54ouFOPSu0+9jmh4Hg5aMy/eqeVn0kJY6WC6XO23GC6YT+AoD
+pzNYmlElI9DGtYeWS7Okly0tq7ukpoZB9zQz3HkocwiVWDeeIAwjhLrGOp9/W6a8QhMoCcSDX9M
6eOnWNIV2yCd+qkRmovmvx2RCxMquCM13nxvB8rekl4LKKxdXUXmo21X/hp13BTHwh3a216rzHfW
be8Y56O51wVzumlQxlapfoU7w7G6llnaQc2U1fxUCi87syAtRwEsYFMZ9mtTjiBoyajdjJ4sAzI0
jLDV1TnyGJWzAWzyQSelMoroomYwxq7b3Dtmg/GU5krfcKIsgshrThZjbSa+mgwlorpLJNMvcvKT
AHHH1u0N673Xrepjgm/zprJa9Gh2xrvHkuDcxDMWfd9BkOHkRoM4PMbsPS7jh3Ia0YHEDVfW/WSm
WHV4gbAcTclXH+Tli+A88yjdxboDVOuE5NQITAc5PV0UwCYqddVtHQipvCfO9DnPZxLSyTbkNhdB
2rjJs61Q/M0+mImgbrI+EEixAgjo9jbzII5jm7DOmRmP9ar0H27y1tMOOGidoK7dT64wIwAHPt97
Le3k6CWe+5i1k9iDNUXMZDBpcocZjjDz963AKXTAg1RelVNPS7az7RsnFulBaVH05tnbPIrprsAb
CdtBTU+ClSs0LN+j5TTjFCdwKLB1USHZxmn4YNXO1hnz/KWjZfM2DY66dhpneWkLM4R+iP8hqZrm
ukdMv0vzhCdvdpODRZQOvnUeMjbPr2gs0O3TBto5kWyP7I/jcUg4Xvr1VLrOVSfy2chCI2v73+uK
/5oS/2a6g7bVw339Z1UUvnfv//ry7Xhw/Z5/+d//OZc9bq+fgaG//9QfBT5YUKp7DFYW0uhvA5w/
Jzu+xZAGQw4VuyNMg+LtzyLfNH/TDQp4lJrQkpDYfmdM5BcS88LxwwACTw7EP3J+mz+VpRSjeBGx
ZzMqAqcFPOfHIi6em7FH9NEc7UK6ZO8kmrjX2Ugv3kAbrawTb43mdvWPrebKR1f5DTq7QtJHiuWp
bYwBSrUrzqXuFHu6kUi8Bt7pjeel2qNHOyR0FdaYbal3fiBgld2IQuu/JA3YUVxv2bOFoJO2iYfc
B0syxBWLqU1huEgpa9gtItKbcd+h8DqUNbSfnuTB6+++sv9QyP5UNXMHLMshlZXbwD1l1vbjHcD6
11BzVtUR3CRzF0nXI5p7H/1Qt34u/u5fX++nI8+362G2pyfCmQohwE/nKkODRhSlaUUMU2MSKJZ9
jFD8kerAPfj1lX4q0NcruSbVvQdwn9iIn8NsFkgVS0sYEESrug2NJMEvg/1t75kyfiBez1p7q/L+
1xf9Dx+PbCVXFw4PE0fH9b9/NyrEJgWFsWiRbjtqRsS/Qu8wVrh22E82rfB/fjUGp5xSIUY7zCx+
vFrke2Nc5El2FPpoA8Zu8mU3ORCqbvrMf/z1tdbx7PeH1fV+MgjlIi6n/zUJ4seLEc+YqRzs9LFW
UwbVR0lIG3WdkxjNIGWjaB3d9E2PKb5NKbAznAKkOjrtP/7M9upJdjnGgpBgUfnxz0A76M55bybH
umdXD7EgtCFbgnz0nYqx3q8/9F+fIbYpRshrNLZncd778WJN7WcmPobkWIlluSu9pmUOyxtcQVhV
x7mNIfS4Bc3cv7nuXx8jm2k4EbXCWRNMfw4hIJhvjCOnSo7FWA+MYfk2R7MfR3qTlGO//ow/XYtZ
JL+fuHGdRdUW+uod//6RtZjCikH58TGmJxmio0JkXOnNfBXNo/n062v9tN5+uxa5EdxKz9Ut+1sq
zfevR945WqPxDC3zMoqQ4QtH5dgcRPjr6/zc7Vg/E1BEaHosMjyuxo+fCYNX26Bti49StwcUUWPC
h7JmtFWkMNoPKo7Rp03AZAl5bVDDbRm/qL9Jcv/p2Vk/K5gwFjpg81S1Pz87AyOneO1NH+XARAzx
aG1sokWLLtKc81MZeTbtUnP+m/X852Cf9bJrvBshEh4sE32lbX//deKhHsqF/Nqj8jg1NImTnxBX
zNcVkIx9Y1YItDoG/wXquilyAzn283BEND99hqJXN58qgHenVBZAVlegiYzpZsgl0e5+/Q39p79z
ZRbQyKM68PWf2zWpbaJmdDWNU7HrfKSrazXBQIOEr4iiz4HWkVQw7RLNdbca460LWvE525iFlMc+
La0rv/PlEa60eU1ToHV3DtFzSVgq3x32v/5b//rUeuRrkYxG38pbNSo/3lLdL6AOZ2N8zH2d4WEa
ecgOi7b9ux7dX99EpiJ8ZWSf0fr8Sy5ZrBncFKzTR+QGC1qShd4OQnz7CoCI/fDrz/Tzcs5zsoas
ecyNaZp5JK79+KFmr0XuPSUs52WThpEnhxCRah9AM07BglVRUGFuuBLkBLxqeRHtp9Lu/ubGCv1b
vM4P2hpw8viNdJDtfNHf8BTfP65ZU2kGb4Y8uP3YzEf3m2G48yezOkZ9RWKu6egfbSXjII4ZsDFn
VknEP6eNt3Fy3b5qo0GesD2QdQP+rt+gNqsYTpO1HjOtz7GdqhbOZFwb90tmyq8D2N9nb86WC5hJ
Mtj9unFWaBiGAYYwVwP22Gr1WRn3dp86D46q9ENHD/usCmvuQ72KtUf8Q8sdanezx1ulOGs1evee
oQj8iPxCXiAGgW5H9S2/5p5mk3yREwUN46CSB7Dj0CESVyHSN12EADDmUgvFKxkL78qX4hP9ZPNp
hENJRxjTghbgubC+ZkNnjWHewTHetqijL9C285Nls7SIZog/9orFu2wj+2tUMhMGOk3ZyFRa9yLi
ev0If65yrP2IpbxFwDe1nz2OutsCYfurx0zWu4dux/PG2x/R7uDEX2+Q9mp3nkGix0Zve/d1gYmM
utSPLu76s61d8mfMtmlt63hsIQzGmfbol+Z8YZ/JntFSjDffbq90xo4el9LvKrNGJ14uHHePUkSO
eTL0XF3SyKfNVy+rNxS8CatVL+arBgebS54tIdHMnHkiSx3fS5Blgo55TEtoQz8nZnyk6+rRmmLr
pW/QlAdGpBe3Zoq/GJwcv4dsInVxOjDSbe3GHxvdH8k2Q5kQ7X0SnBER2GwKdMfNJ68Y0MMzgMxP
uWnEH7MoN5gFltZ7Yq9B6bw0nEplnC939kgoe9ClxJDotOVoDYDUCV1LxG+c/VmaYAQ/i1m3sq25
Pof5WMqT14MbDGbldXG44A5RocjLZVcMGc+Sm3fLha4j3mvJ0WvedOhi7/CL6Tq+eOqcXrXQ8BI+
QLvJk3GRAQ0OFFytqt7VGOlA1jyeXju1JgZ9wFSJN+bEgJhXe3RAPa6oe4smnZYlp9TLtv4ChB5S
1XSDdqLedYkrDsRUl9uaNOUAwXRzR0RifNS9prgaIxS8sD5jXHStfhFmsZz6WncOUHDlY9S529Ja
afVOkZJSrhjSSdu9yRd3n6KkCupCTns9TsxXDwD/pkI5qmOBYjbXm6GuTUtgcOYLBPipnT/RPLYa
EAQBd9V49uPhJkaEfkqEv1MKDick1fLEAAfeoQZXPaV3SuuUj0WnpgnwNGf0SlFtG61FwIxtvTZu
a14g4t/gyPQ28JymcJg9K2DDMXd2HT85tE1JhK2Mq4xYA6wydlB1xbhPfXQJKannwEl1B3oTopPY
V/co+T76lfFe9VqL+z83w9kBV2ksg3HUdO8D/VcyhVGg48Ka6DrKvjLectM6LaYnMGDHZDHHMLAt
53EY5FVZuNGHDqXwVlnzdFJZzgJsrTUSvu5rJzbNVQVQ34k4a0/agJNjWZwzJkqyuDYIQVxo+usi
ErVfasTzh1mU6NMLOUgMkJFJolRprb1hLXLPvZ3xB5WZZUJzmo3lyV5Ii5nGTEIfGAyfZoqobyiU
LBWORICHKVaNp6aaoyfUUOPDXNrUD2VbodQmIGq+pOQ/b2UOnsxKO+8zupfmOGXIqhVDBi5KFX1p
Iv2eGdAI3wd8ibn0/Xbdf8Bo4mNTQVzV+W3bQdZ3edOyo6UBjtsYaSmDZqYWSXEHFmnhtIGjuzFL
ESyRyJLsCG7ku4cq4egDQyvFgDQXO3/RrX0/DlYVNJWR37R69+xmSx2KMR6uLTrf6MRJxEjCzkmt
ZGcnBgBP2Ae7IkntW72f2h2RxtFLl0TjldljOKBpfUrGXu+AZoz+m5lMrdzYhdHGwcA6eSz8Rp2g
RyKhN0YPId6Q82Am1A4cETLtLpsbd5vPzYcCuP5Oz7vhtbcwPXXWRPfVKYTBXMx2X6Zx8Ze9bsdY
rHpMHrLsqceKqT5UmFSuJ0LR75qsnQO60Ax8uto9cIL2D/6E6wI/Yd98qQzP21aYaE91ZyJXs/SL
L5sRfoAvzpbt01CMChc0f+bfZbJmig4/xuTwnyiLNgXSQy3W6D50OKz5Uok4sOEoswlD8y20wfo0
YbG+c7HOHrFwtLCDaiP0SJSS2P8IOZCRvR9dLds5XjdsCYuwnlIiPW6jDkFoLkVylEltXLiDcWjm
Q1ATBrUfcFwDYSsuDu2DQOb+/7F3XtuRG2nWfSJoBQJ+LtNnkknvqm6wSBYJDwQCHk//b1RX/1Oq
Vkujvu6rUa+RmA4IfOacfeQNlmSGj7VnXQYRKRVazc596NTmpvCHap8L9B353PiviP3LNQdNve6b
ISGLElVVsspCZxHcl5IAkMFkbt+E0VMpRuuqE2hExRxS9gcW/mjVGGm5nTCqoRpP+3yfZ6X3xclc
hjhVHV1AAfVh4YR2fpyMYPpoaccvYVJ3t60NIol5a9BjN81KnukYf/W6rHrnio4d1l0B5y3szeqU
m1PL3dWq85AW+Y1ynfbab8bxYNXYC9ZJgBUCielx8EsDmU/oX1T1GJ7TDuCcHfXFW1bWnrvNEAw9
2/Cpd66bZp+BUyRI1jyiy8kGYJaU5vrJa9TXgj+91XXF+itwZklOMcqgV6HslGgLozGOkeqoZX0T
hVwdw1SwU6JRzHBK1qJKt/ziyTYr5PtgBEgKO4UjH/tosy2jaDp7aNfePLPsTzO+tI0f8AysY4uo
OKg+aH+y9sYUffOW6owzu855anAI6Cxq173t1Znz2Iqu9Jp3hN0gFQQ5fvFnDJ1k3RI0id/Ibkva
pNb4rN24PI+OkpBTnO7RiML+DSyB/yXqAtT9S/5KvhkF22UeexDFoRwwESkPhgt+R8o0iLZAH56n
FlqryAowPv4C6knrtFqRWmOuqaKiK3SqHmIpsD6WrEOg2/lo8a5all1lKs4k8uVgkQeeGeTsTMU6
7zrXpbpEy4UxuYa0ABfoZGoSYzbgWyqOs2mO7tFVyWlNgkJ3dAL8vWAcqZIyAno4fZrZeABhIHZB
VvG78VDYW0K1JzUn3buiN6LDIIygNAq+Be0nX0O5XMpMlMQ59pQsWR7r8eAKK3yaEMG/GlIZn9Lt
hks2mdGDU864+Cr+7GiPwaNJbO9KdvCVwoW0lPciYHOaPFIYh0B1XPJgsvrOtZ7wboDZWlBNIcwm
oyueCGsXK+Ebdx52K9zE5bwGprmDvuSu9AJ+Aq2MJpHiBK0ZUlGTnHpYCgnNy8KLQin+luUyLtcG
fTJRMHClJjc6yNGQuw7cVEu2x55e3mavAYsqA5S/2NlOsimctZlgGC8gVrFWi9as74yNF3I5i3RE
W+kA/ZpNmOr84bjq/L2c4KmxPMn3IFnG+9qVmHPgjpzTsv80lLBYboKAcvtenhIGu1vsbeMp0VN+
IOuOB87YwxdXGsUTtu63rGU9T4/PU4dC6ETYjE2oU1Kzq20heLdjepmZ4z5zkU5bFFzwb0Z30w7j
9YDTYRXbo3twdB2vRdFDb6jVJu8gaRCeG96MZiNWbZ7CdGybj3bBiSliQPemmyzpScFXfGXFTi8I
slYxOwA+dyT457azjNfEtTG1Qy8RXXBFvsypMOovQzFfd1l4Aq77qHR45shlYLQAz1w9f6Z19GRC
QkPDtVdU02s836+BSJbFHkNKrw3eTAcz66wXRqVhOo+YOvRWVPJtXKBruRFxyMfymLu63QQS91On
LsbYG1iouu/FAnCT31lujkFHEA1A3mZrfkdvglSVLfYCARlw5E7RswAxiVOBdEZ2cYpILrg+yUKQ
M+dtXycvWIOaA9aSS6d+FPCUHmqfyM8Y9Jy3MOi8IcjWCOG7F0NqfzsOfXvo6WEu4YIZBz2my20+
iROqMO/FbexynxS16wPaGPQxqV3Go0O6tBNeEI/7Chz2ViQa1MAMCf+y7R1D74CK3DnShVrgepAg
DJUz0MFv1vhiL3s5WBfk0zVNSm5IP97kElEp6+A6S19xcrsDgwszbI8Rcslg58HQ0SummnbarkSa
oy5sYIRic3aGg2d1nnHVAvdOcFdVab0yAoambjPQcmYB6ogO/bMfZeFnE7rcgLwqKwYHeL2mFKGR
QsBZ0RZFXPYd+7QQ4GC07DTA7IdfOjIptyFJl7uykg6pOPN4VfOMe/LrcDobNvILUrWQ6U61K65S
w0n6bRtMtB2dx7E0NKnFDnfpTsxk7D/SWQ7XqYvogIBPSGSRzk5xNoRfosJgyB3ZnnlnNg6rTEfT
iURzL94q1BvOuY37peUNWqQNMYv5Z2AvlA654Yq9Mi19pLbnTxtuaRDoRIO+caZo3nmmR381uO1X
Ny/kJtGUfys7VjeOJmUNBv6xVBGrWx75R5k1PEjB7uHOdBgKwLY9+53HjGDZ1Hx/vV7ZxnaqXH0M
XfzV9AnEKXh28fL9XwnANd0hAHHvKy8N9viL5gOyW6zMRUsPNmrJlMC3huthpuwxaDbZ9cylex9k
fJngbp2ViNuaWEYGxSqHrUFKrb/pMv5nXuAqXyUJ+msj4C0W8ZCd3Lkt926Bl6VKWj5AkvIXOUfm
24bByw2Jk+ZLAc+I0j4TvOdh1EeN0/wmG6l3ZyMWh5ms3/Oopqldj4LPhWQifFAObV/dx6paO1Na
7ynV6O07qB56Q5wp8otkZirC8JLDoDPpTgQk48runfqYhaIouP7FbFwGVaReGf4le5GlTBT9+SLQ
mk2smQctIxnIyTGgAhzfbTYM7J/ROl2hv3Jg7cxsyEB5XeThnEGP4LozknLeEdoNVWlu86dc5zPw
jAZKSo84nfdHrPangb2SoQht1m3eLd9J3rFlM/mf/FYjMJSer40h5do21XyWpVnuq2UU13TlfPYm
dPrEPPhgCZN5h/hnPrc2uMZV0C9/MAdKFcnAwMOFlAcQL/N8T5HmXnripRD8J1lp66NXLv/fquXb
MrFxYcK0vOnc84e206wDZ1MPhniJTcdON0SsoqhvuO7BJ5qXpseclTAiGn6TQJDPGfLrRZ9yNeEM
Y8OIB+GVUSKbbx7n/WMroQgH5hCe+jisXsMYM9MUxtw6SHL4Ma2O3eTQhqcQ2tVr5jUtlIzRIHAW
vYXAapWH5h3NAZ8QWgbjrxDaBhVwOJQgoRJ5Sd+in1vUKsmqEHl26sjSPfdNJe8GSGNUWrxx2WTx
t2Iu1GvtJ7z02DX9KW+n8NgyckUC5hvN6zwRDyCYyLU1/12gFwGh9t86p4HAZKIpVK16L4UfEAiC
3L7pdXgSLb9OC17juR65A8NuCphYlMAQdd9uo8qdzhYj8LMq+vCLHhyY0bM7mxfkypvXJYDXE9II
3nlL5+NsSo7DPRoqhh+sRX0c3FwFA27rS0c5jBRgjWPc8Ft6QrgEXCXeLN4ikapXVpFGtWYXyz1d
aQcVG90p6YicjwBnyj3ZVsbDTEPw6YWKDxy0yzWoxcSVB07ulEQSXYdPntQBj6m/8XyPtg+ddf/h
u/TJUGfM8aWpkhF1g88WCkkasRs826NtTFnBk1GlRNY1fXkVD233AJPA/6bIUv9McOCfeifG4RoN
PJlsBBy7yfEm8JoEdhyRA4ZfUtdxsMprkjTQsDHg3uQqqabt95Hwf4UOfyV0IPWdLeK/FzocXofX
JPlZxmz+4z/5oXLgPv+NYTrza4tBIUsC1k3/xC+74jeJRBS7q287/CvIRH/gl6X8TVoAHgJWfcsO
3meJ9UPKbPq/BUzEF7y9gJfm/z2Vg7NsZv93xo7sxkKmuuyF0FYtq7dl7/DT1k24zDhJL5L3YJUV
MMm5YLbYm7zP9ZwXC5oz0rcx6cbveGTkQxxnxp0M6mlPOtqkwKH4zhqt0BIIFOag3l1zzYkCxW/E
6QPXh7/jUh0u4rwquUn1qJYD3Fn89WPGVAaKpzLT4FIanG5xUA541LJpTy+V3c0pmuQgIlkiJs7l
A44vCtnYHuxrY/F0jtSvGAaadngNoN2+elYMoiaK+drITu45G3SmqRJyUZ+cyVBvnYzT1zYaphsj
g60m/XT6MuGQQ5MYQSTiFm4/eh0Rrady+xhJYd5GsXtrtgb9CqR2+dhZ45z9xT7yu7z6l59gWUXy
q7JmRZHwi1q4IHsF5n7j3s/aCo4OoNutkqPGWl9BskKSC31slcgiuIH2JS/LQfLRlOvDhU4y0WMf
xQbmeU51BDDYn+fQia9kZ1ffyIk3nsvaae7iyRgh+aXpuXNaxpV+vDxjc87iKNZq1zVWde37+rHN
LaYqarjEpMfMKZbQYoNvae3Wbz/dJH8gLVlkOr+/7tjRLxcw+nnWysi/f3/dKd/1o1BAMbKRn39B
VjjeRFVlvpiS+bThUdB0KYUfk+x2a8clfKbCaOddgzr4PHajeFOYNnl0kzd/HYHNOZGoxQRo4p9q
kOcfmErMi8igIo0Re1wiyaZk8sMnUFRyHyRJ/pSRWb52s1wckpJzPmb5vM/6hc6IaQ9QYME1bbWi
vxCz9a10yQZEmnNo4TQdEMbAULPhiqG3zBiIQGgWKoh3TvIlV0F6su1qeE/iCsoBs6B3Oi4L+G6u
D7rFA02ceL9WPVq2ZBjvuCmzKw+1P/dRlhwya6EDpaTahtplvJrOzoVv4/vlyTl2m4RccfiA1AxQ
ICT1+fLIKcvxbiz5lZao2fRcYJ66nPxcMtso1Yef1zz2SiyqIJjJ6DmMs4cqOUafTvB9QspAK840
jOONX5r92clqPpy0OiBOdTynACbiFBKcDYHJSNrxumEEfMkCJMK2ij9hcJZ7E0z6bdFjxLbjpn4L
oiy6tElAXYto/CtZ0i9n1iLxkMgohYXfPuC3DFCi/XxmYTAjt7n3jDvacGqOoCv3EOLzp2nkya89
FEpYebl2dDW/g8kl0blddiP2MMXfUognV4r8duafon72auB4cNsE+ezqZQxs5LCdWzySUAxLrNdO
Dt2QZiBfZFnV4h0UbTSz3orG7VRQKY1iaQ49YkIZyRrT2V7WkRxX0663Ge5woFbZSTuqNbeQrcnS
El3N36SLvdIZm9zvly0FAM0JpL+zrh3qRFWF0Mh98eIbRfMcIG5+hnRXXyG5ox0HmshuyMLD/QYL
Z8+OFjBoR0YXLRTDpz3Rn3CoMj/2r31R/7MUeB//J/oghiKfoqr82ZjyXZzwv+fV8vVbPHdYQbvQ
GHCNLLf2T4+MoTYbI5p1eEdjixS/BesJx7I27lNi0s4YxMh0ZjNgPKRT0uPCGlWgzqMu6ad9MtmY
oXAPsn7Ja3ZeWa9es95F/hTUw7JYNjXlHttUvmmZm8c66Yzdn589f/QBkLTxtlyMQB6L899/gHLO
GtArkXeX02Ntx9SkH1JRtKvBu+iFVz6DiB44L6TLEVPGJFG5fkmpiGLkwhzc8JN7z+JgnqpXa0Tj
54JhOMVSdeGuhpn2kHsQD1YxlL2/Ev98fx7/8uUDm8AqIxf1I8vH37/3gZg4PduDc1d1S903NE34
ydUckjbWaHaKkAmW4fl4nXs99TUrQAguZUlinEr6U7XICYdA6mPuMO+ovNrABlEE+2BgJsbcpCuv
Z79JLj3J5x+KgHlB2wzNZ89jgp8osd8aVCFHMc8w67J6Hm86e8jKPc4kouRSZ16BiOQYgnH/jGo9
PRi+4Z8aNuzbEHbjLm+saKfyePyiXTLN9dCHYAxivZ1Lr8TwKeX4YUYN5xXYSqNfs3MztzNDdKhm
2ZtZkK0SWyUyZnCex9ymNSg9bnVqgvHm+60XBkb0TYckpWzZ3vD2MHgyidbyDk4UM5AitXq4vnX8
jUHTvANNRp1fD/2HDQCCE2T5alIvPMEOJ02CPpfEmIKTTyVarCZZZA+CRRwSfczFpLCl7xgUqmMN
3PSYDTiAQeb3QK5zeRmPxI07Xj5epeZC+/zzi5gikV/6d1dCYKGNCb5rNJZy8JeygbO66FDT1Xcx
YDuP6D1usNX3sxmGbr0nFiamrSGthuUkoENKMfXqyna+nUH7kbhdNMfYwLlAlk1+qlkdMpiizc3W
ME2TAqF8uWsBhHK7mohcp4E1H8d/+yYHu//oEs82NoTrFh6jMx8zOfDl/NyXLQJwTyBxIMmQJN3c
ykPo12ZI4xPMRXfwI2MEK6kgY9jF4zhUpsW7bKZ8bZAhFNSucQsDYBo2DS3Ytxoe0S3XVww+tK4O
I6rNvc1de2BeuJScy++K/bR9bsbs4BhZP21GmczbwJqeTQVVz6p8a8X7ifEkpNwQQcRUw0tZ/a5d
1IzvFvOdDbnE6A7MlIFJkE/GyrVmoBy1BLiAicMO1hjl4yeeA8kT26CFUa4GyydPsEifYZQFM8lx
NVPrmLoF34bFabBi7R5/I23YvINusRQ4eqxOwh95VDWFu9GAmHBkxB17n5F5Ch8348hj6LB0iIPm
n8P2u6aFJJ+QdrKx7U0+E40esSlDugYymJFkar3FSFbxI5muyi6Mtl3Kn2BiNZ/AJp2jWryRwMm5
2tYFFiFO9gXMSSxU5DBimrgQfHpLxPyGTXTn2jEt68Ws5sTneurm27QMAL0xtxjvNLXlAc8tfPcG
bi3bhMw/+t1sbAFcZHBCcIaTIaBJUrZ7mm+/cRNsJVjgV1imuAqTmioTVa/etNA8CC5WQMxh4uSf
ZETdtRWroLVD2RquhsyD1jhkxZUHhO8GSyCodck+ZNUs08fvN9J/O9u/6GxRVkmavX/f2T58lOVH
03x8/Nzc/viv/inhN39zHe9f44zFb9g4keah3PcQGi4dzY/GllwhQtmYqdhSQHX6bvb80dha9m90
o+4i+kNRa0HI/lseXW95Ev50PtoUiVSJgS1oyAVO2V86DEoyy4gHpzwapCOaat9DaiHSJjQGAM9t
gaJvtagzh0sGWdN6wRtvzGbEbQP94FAXdgL4PWyKLXgp86rB0fkASCDburCNNlEEl309aAu3izu+
FOQMLuGEjkUnWppHqQTOQnoT1qeRvSVE5FtXqpYs2SbaO4AcNi4+fTiahKLPc9vtp14QucCBX61m
MsV3DvSYdV76RBCkU/Viq9p/LXVTHLuRubdIGFA1nrcRbS8IlUzIkoQMfiinJKdps0g5Az9B2qMF
LIFRJHBU2RvzibHgAlWRrvvGw1iBUitUXq8KHUXnSk/tI9x1/3JMZ3GH4E5uyty7JbAiOIvUqjd+
gb8HwRxUTGgTh9nr+g0qVvRIqdBEbITlYUhs/EjWdFupyjvqUpY7l1Z7xdHBzM4LTlGZbZxqzG6w
xAEJCGW2MgH9bfOoqUhvqJ17LaxyO9S2WAv64suAWubYsQ+FEEcykp3FxonIX7XFFD2vYwOvaJOK
6swu2Iu3tW9gTR2G7sFMQB5IvB2XEeD0va3MYidrpnFibuZb1cvm7CUG6IdOPrhjMb5PWYc7bQCR
GXpZAxsYbsIwuegUumrcGGqc7uwk9d46MAOqnL7SozV7U0HH6PoIT6AMwqeenN9dmoakTiduNp1h
HKXnyCFlI/fVCH1ybGHCFzmRbozLD1A0NDUnbJ9JAMZHi8lyxgevqekm3pBVDZ/MKoLdLMrRB6lT
lFvuG/vWnoYmv5xS9Rh3Zgq/tJpembuwvyxnR5zRDPYXvgG6oioEPzKCJLVVEYgr6kQ8qqCZTiGm
lGvL7KtzPpiP8UiM4YrNXH0gqS67HavaOPklFjdZ6ODCrhOoI4xEYE4mkKE8kmK7ZNrpBpwgcUZ2
RtpoNw4ncCu7lMl1AABGW7vYVv5aIhxfCEGyOEwdypolPgIVjN0JjniJIZnoZUDPbCApJMwioX4k
ic8wnEPgsK6NoXOetStfq7z2wsvaysf4Qpn5s5to766onH1o+KZxbJLODuWebjvNPISKQxm8z/ZU
J9sonObrmaXhTdNJv3gPSgsSiF0igPLb7tFRo3Wj/S6GX5Jn3oMdNuk2wKqwJZg0YKrgEQ4WYGeY
Nip21Z0aDWYS7PD76KBgZupHmZNFBB5UZCWs/NL1Ku+EcdhvjA0hvVJcc1DyvRe9oq1ABAM7Baux
+DLH9dCCSzWiq3rysL0LNti1preczNuSdi78luJOAVU7BytOOIZgCJ+2ApgIVy4ZQT66SDSq2jaJ
oO0BE9ObBumbB1PUOCBWFNWiVhiIE/A7xE99h8hitRA77POAX/upmBTUbtokrhQxmdHRpJ/uEYpR
+petZ38DCtZme+BePQy6qUYyyVANKRnp0IS2l07GS855xKSqGIX5YLHrKaB+5RHg7UEle84+XrHN
QhycMmhoWvEGpiQyJUFZXXv+JOFGTx3qkPYiywdHsJnpjVXkjV5EhmDpXuMHHHeODe9NiLxPV+y3
oK64SFEeWOTIC+0ajSbzWdeLCjIY9qltuecysFlVJQH3/chA3yHhm1DzzkLWZMp4j+HU31exzm4Q
TVzO32nq2nQqbFeL8VopIiqH1qYaw6nATYXdq95grzJXberKE1kEezCY7EegWHF+RW6yhf9qGTvE
Z+LeyxVpupD60Y8wGlm5RlleIemt7vzec69at+6/EHwhAeVYwcWEtnyFtN7cZKMdsftAyLea5w6q
fdHM03s91W88ozTpELZL9ktorJMeLN5KilrcRzM53aNI/UfHjppb2zZCHg5ljgXSa66r1jd2ucGy
uy9F+D5L12F/RKaE50aU/ml4KPhTLyBZ2S4Xgf+lN/FLrloE3gd0duOFNy+Jeo6kRKzHbKMgzULd
sYAu1RVKOSKiqQeB3zOFSaHcxCaatp79fgpr58YlnIjgnWDfgC1+nL2qPU5u3+1NTd/nEFFRg9UD
UDc3tHmkScbXOBewzOhR+heJxRGP+tLZKG3R5fL69wxnnJU0IQZGMoxvUBwO634mYdpGycOiFIcp
Ir0e0P1gxxyNs/1CYjNir94J1Gvvy/ZserP50WNJ3jkIS7YZ7vyD29TWszHyepKNJl6MBi97AhAI
+Up+lYmhfuq4D8/gt/SN44C081E3rcH8oO+Ix2RPznl/hRJ/Xjsydw/53H+tfdj2kx3Hzyj0xFUY
mgF/pHGpBIo5Z2eGqbwqLHHVUPu364Q7/8ZJvXEfSFe/+lS/AHOyDcPm9lY3zggpovBdLAZNcJu5
8Xxhpln1NjQROuyxENsMH/sxFtFzqEsX8A9yohy21MowJmsLoRI9vDCNF0TnYgurWJ2dJBEXFnaC
fHn6Y6PHrr+xgVelq9FsHw3ZAf7tmgiqn+2N28AYQE70o4suiI3FGtQXROUykujDiK/3XHDjrkmc
Ife9j4aVm5olHhaexHmVI8wdIrNSGLUi5STQGtksdxWMO+/e0qkf8chDfRvFDw1Q4uS/9f0/jLZ/
Ud9LCTTmz+r7q483/dpkrz+X9z/+ox/lfQBQBwso03kWRCQvL3/vn7srgUWXnRWVPEtVy6OT+FHh
2xh0hSUtn7TRwAN4wfrsR4Vvi79T0ePy/X1FjwYGeIhpY0aF4sLG9hf7EkITwtxYgF+CUQuIqEWc
JJfkWgqXdILQ4CX2pIpj0ofxB0EMPmhQwr8fHF+7x2Zuw/u88EO8Frz9ZUzpXktG4tS7zNkQWzGA
lwgMUcJZ2tiVSO1eMPgXV9r36nSD9LnbsftNrrigrXXmaDzzCJyX9VXMQxqrw1VLVOI69ES9E71f
3GQZVgOyE7q7oHQl2UVTlD0RLDycbIOKA4+ZW76IegifCDwwiAj1q+AOKGxxp2X7RIcwHxsfBRky
l+jGrZ35Tpi5vhshO+4gZLrXc9iSYzdYINMU0WpQBhjeuGSw29/j2JMlmb1LADXTRtcH6IQEt9uz
ix5zSXN3PTd+rousQym2pL1bEbnvQeyZ956zZMGPLvlYwiYg3qAAJbqA1Hi/bh5R+dNaMKAkVN7u
yZcXS9J82YLeEoTPZ+MItM1aEunFkk1fJ8imV6UisZ6R2kAtyG/4mC+J9v7Qx1ABSLnXhU0VEk9W
tMl7JH5LKKq/Shle3VA4MEXMo+shS9MdkwjU7bGTQv0KgoOA/sJju+wuSwMVZ2wW0DtaSOv3Uwst
MBsRg6Hilte+RjU2ybo8e7UYLu2mnA64061XCobqlAZme+/6Mmd6Q4zElq08+Ss6lv6xUHZ3ns1a
wCzzjE0Z5uWt0Qrrvp3s9osVyPxzwvLwIPsO80M2lsAVHOMKddkuckT7wnfF6qEey+CmbvzixdJJ
vzP9JfChlWILf27eD4IJs2Hp8VvNPPfabFV1mY7tuA5o5XhMcuGw8TeC4N2ywEAihTQB7xuzVQLJ
yJcnoFvGtyUQkWzlBrjGJx4zSDqqfgcufqZQtF972fsXZdcne9ty1JWt4cOQIFUwdiOVLG54mI+m
EYzbnrDrS0Xvdcgj5R9E7+YfKQDjGxZcJXFj4LszJ1U86p3QePcry0eVFIF6XdUDWW8rKFPdBZg8
j/Mrjk+YsTDmFWG6AXThvCRmIZ5R4Y2X5JgJ/AxNd048JBor2DD9rWax8KUGa+qsjFyNFxjkoweW
Ms61X9srTUjSvu+98iYRTXsnFz5I5ljttOr6OSu4JokbcSpiCghwImzKxTPAJG4ojWGVMJ86WjRn
RxkgnUD51OQrv0Y7RElcgz9lUlU8cYyoG+IB5wNZbGLbk2+yTZCGnr2YzKt91yu19mqCQXU81ddF
VETXOrblxq1d6yvbaIpj7u3xuYEpHK2AOE73rptZrDXKnHFcasYHx8U02c0kF7LR9IaQcWvt9LtS
TeI6DYlfWgOWYfRlZAv50gQiDSG5CtXaruuQkyRRwNeL6ht4Q8pAdlXj2Zq9JQgvcwCOkI5lPMF/
aoJtCiotXKPNHOHqm0RIzikmkB2zirlYKTrSW/iz5rPGiwK8RbHNqXe5S7jweAYW5oN3JeKh6Ea5
Q65Hw7BAj9jabkfRNeI+bCY5uY+RV6j2juKP6SAcAu52UqdkY8xr4EjFSFXRy2y41+kY+e82SkW0
vjEr+cF5LPp0qL2trxjc7oyua9Nvk6eUme0RPWjNg4vh1X/nfH9VB/DgZjT27+d859emeX2PO3TE
bfO7YuAf/+WPYsANfgPfge8cZaMFnCHg6fujGPAsIsZdMsGxwruUCz8JWQDvLVAAm0EglPR/RIz/
sxow0bj4QYAenKmfaYu/lSO+6FR+N+3jFTCpLxIbXuxfXN0M/Jk0KQLbiBz8jCs4S4bPKDnxxfAX
m5c/eiWJaAH1ggtD4ldaXl7apY09j1eSJEIwYvmqILGvhjDu1j/9Dn+waf2jV+I18LTYnvxXbU7U
GiEOdAxbsIc7FHLiuunB+rokEf7tF0IHBFrK4eUI+PulsOq93ISnNuMMa7LPLM8+efB+pvzf/+Rl
SPVhKkye5a/O+5bOpYlZBzPLG4ItuOCaNYmbk+Kd/AdfHddqQIO+YB/NpQj9eUcdKVHYVcwn6rGB
XXJiARWrpH+py/QvPtTyl3658CDRSJrRwAJW+aun3utZsYISV4d4QDrrdtPdFI1PCACeVI+o88+/
wd+rtbiykQe5FjZz3NDUN78SWVDeV9yblToEFBMbjz3pIUWsvaqM5FX4i0jEZjFtTmH79y9F36Uy
oPb2bLgTS2n+086foKFO5nGpDqpOqvtO1xaWH4Ps7pR/+vPPuFxs//KFOtjcLZf+grv69y81d2k3
EWulDkZXg4Pu1LRlihbe//mr/MG95bO7+P+vwori5w/kUxP1RpfzKoQJolYdn/piKE+l/s++up9e
6ZevjjVWXPUlrxTn3bRxx/R1xlG7/j/cXt8JMr//6tia+PR97FBQzv3KP6kYdfsF0M4DA+5qo0SP
fAz4+ngzL6EAQSiqjRloc1cDHT0INpKbNLeCrVXb5amvHXxLzDtH0IRRt9ZVObx7cVJgukS9tHBt
dp2XfWKMtY4Mnvqz8nA5YrxDVsTopKaC41+Z4rDYClbh644nBiGIdXHLOFs+Z55kHhmmZM0VrGmH
YnTIApjhwk2IfoeU6znzRjdas6UHY46r0d/0dWQf23YJacpIh2txbd+3RmqfRDAP70RrBXuTjPcT
TQ+vktrVxeA3fUqBQYjUdrJz8UZ4AiOzhvdjSMpgUKfVJsNpt6vQDF5Hcq42rWOTe9BDBk9XJnAc
ktssWOXor9SuJlCVgDdEVoZWxroQfDpiE1iapF5LfG9JrpvH4RJHSbl1XR4B+OfNXYu6Hj9bYFpg
Cqm5Uz1XF9jp4OFQIlHf4L+nCJLPUdw7F2NkpiTMVfmTO2QMlBpLfalhyD2HfHbKv8FUX1RhdzPv
qWeCgsUraNeWxYZrNbo2u1XDRvvRDDAKkGMXt6xb268hX81FnNbq2u3ST2Hym3bML5+RgHyOzRDe
t+5cHYflaEQKBn09JyJ7p3PBzBbGbh7fkCw23qV454+c6C1g5SLZ92TPrSgDGMMxvi+RPy8TTLuL
kqsImQb+j6j8BLZpXmEy5kvscjCJ0hho575f9nkTYXMGqHmJxbncZglfQggrG30ZlqUCHc4DAeV8
pMhLsq/BjHa7qEmYQtRIqF/eAjBZV/NCv09KKRRBxb0KNm4c9i9xqIyApU/f+LgsMZYzNS/1pYHa
/9k3SudhpK7+lB7ucD7jtC1bTk6K6Ppg4y95qqTLDBt7Zrp2NB7btbadPiM4Lu7BGI5oYRGvWgTW
S34CaNNENY6gMKqVEWUGnjPIjA3Ew41aVCN4GXnEzVPg71tL9R2YwEHFT21pRP2+88v0NUDGuUPG
3Z/ZGLA5TwLMpU0fjneDDvqXWc/Z3lFdm5O1pWWyS5XlzLQQLA5XusFCRXZWZr4RPdx8kzP3FsNf
RK2M0ZvHHr7SlyjFXfBddFiMS66k7kgLccWSGYZp0SDsgF+C3LTsax3J8jSGUbmlS5Zs8NJP6cfB
ZUiDfOKN4EmKCK4yiAEYNnEBoi/K6BS7KA/2qcEv1Fk8+jqLUy32NeJ7WBX3aa9ZOsTsvT5KReZJ
mZG0iPcfF5Vtdi+qmfo9YRgofQK0NkR7+uWJQDOMTLS8NS32ujGJrtbRR9tpVCrNeE/3coCLDM9i
Sk4FM5VtF+KA41Ho3cYdN6VZ8rYYkvTnvtUBSbfc57bfgmdGvPzsYwq5EMG4ww5MCtw8qnZdkApO
LFaSJmg9cy5qTkV0yCQ5b8ouDa4tispdbXDXZwvHtAfTsbIa9LYIwMhjGdp+Dxq9wI7P55ZF+po0
BrK7IXVe87FZggxa86qKiGhIkYuexo4rKuNA/dqBWyQ/Hhx+X/LxnYbgnFXh18F1W3bDe2NopGhR
w5kT25l/a7r/j73z2K0cWbf0E7FAEzQx6cHm9k5eKWlCSMpMes+ge/r+qDqushpV9wK3Bw305ACF
U1kpbROMf/1rfQtXldDpabU5KJuG84OWj6WIBq+JCa5iTa9KQejcUt4d5TDN2RgUJ9nXTUvJpiYS
TRdyAjPHz01Vrp2Bv7opywZdyGM7YhjDJxDJA4MqlXuSinMiLVQ7xtmNVXXlNhosdoctZTa033Gv
Ls3ylBmUmK+HOqJXNjdY/bq8OnEgYZE4LNC+Tl34Gq9d6hk/dLblIA/4jNj6bFzToIuviU0TSQ9q
jTOOmwR6dWdfk9DeUlBHUUKJwdW2Zk7EjqqjfnbKp3jkFZrZNRPsxXEmtHbwFe9wssr0ptmHPA0e
GVYXx0xRwCZS+V2rOHu0kNNjkHzp0x4qWS9LtbVYclAa0ceUQpj6hzRUR504gAdgpjceeyw2tNir
k6iUu5yas0vXxDcWRKoXOmXam2mMukuQzN9i3Rq+eenkrWFjo6/Mho2RCBdSwRb/poKwe5ulr25N
A0RsRT9Z/sG97+Invs/PTa+TdvXw6kRhTsQZLe1GTC1h3hICCYf7h2aXeCVdHnop5qWDFkfQUwpO
XqR++aznnkFiBMco6ZhhYh+33C0cQb/QzHtAD5FFqtgZ8Yd5ovD7KRvVPjdt0ewKsNGmEQGQ7r5g
0tMXWDphyKv5iCQAp0EMpgtljN2jV7kI/l9wajjD2PCzii5n9IEvgPUXzLrKzaeWfoLjUFswrKi2
B3rtqfpoLdxN9TuDM/idyDkNJiE1Hj5Zw/mHvye4r80B5AVRsgiGb9zn0XFI0L9GjIBB7x1FTzoJ
fDFbPIu6Cza0DlaJxv3ZTknkrbw+zX9UNA4QRQzxlmFvMAjcyqbldmPrQEtGzvXJc1NC7GzZulsW
tSHYbKGk8lsvTDZdFTViPdPH1eecPe2bh92j84kDPQyJNWbwEwAbL5drrCGVO/XHIkvSNcm9D+Ep
KBMJjSuTxa7G1qKt6fD94uDo72w70RYiCk3hnZuDfRXmtON7alqrMsFepzKPbocaJ9hYB+8ptUcb
dzDTjUmr3RqHpvFCUHS8Kp7R1NSEDR17wlSaDzhjvvJ1DT9DOJOKGix6FzKXYGGSadohHm3d27rY
/NCkHI5vyu0VeX8X2vYgZMZqjV94nyrgq75HxeHf8ZuWe+0fLqPEGZj9yTRAlGeP8MsNG49YKBCK
sj0pWM4bc+gvXahIaHoN94SOq+V1wqFD4nnmXpHKBqJsQwy1s9gSU2L4d4PaHxMHzE7Lz7NUA7go
FAy7vwy5LiEUvgP8PE1uoLiDEEo5UwcXimmm7nEJGNu/HjH+NBlKHaeTyd9kcB+Xv+IsWxKTOfVV
GfljLmFFoCDqF2QAiiL68tuVh7/++4w/zTTLX+hC7IKBalmW98vkVDRccASJBg4UQogrTolyHbeg
pdZJk79DdpO0tkTcB21vuP167MASM5xdZA7GliJpzQ/SzH4v57rfYSH+O+HE+j/9fBD+AIm6LkUN
vw7l1Ygn0YPDso/yXBxpQc1/llbNd2rohhZMAMyWcZMRxEzA3hvdFemZYZZ2lhvKQ00fgDL1uGVx
xCaBlxE7z6qNK0rQs0nZJ2HG8kwVX3NOHcTPjqx4hQ+ZtEYYcCpbI4PrRrh58GAJXbxbDkjWleR/
djSKuXcsxnkAB9OYPetxnLx9PRWLgsCOP1DIHf3NkGss78Uv3w4D/zgirePYxLl+caeFaggIu7bp
vnMS7tsa/ieIAfC4LPFSE7res5HtKTSLzK1NqtQPm+741x+XP83ZFO+y07D50ABAZfP3xwkYYvXg
VLER7yXz9s7WwvIEVOjvjoE/KRb8LQgVpoOT1sQquHxJ/kM4ULHqA6co470juDxT9Ql4rHLYG5uS
OcNJichMCcMDToH+5a9/QfPPrzFXFGvRf+QC8/11HAayKPomG6K9aIcw2GeilGcN68pbrrgaQ0Cw
pxup2fIZettzKqcaCoQ9EHfvbQyzZRHhRgpB8tPNoDwLwHrFdVJQI8f9W56Tsmi/18ES5V/SW+Hv
isv/16v/Tq/mScGj5C/06njxpZbdHxfXv/+pf/pS5W8UQrOVZnO9iHJIy//UqqX7pTqzt4Z+gli8
5DH/ubmWv0Gi5vOCpYXFHZ+bf2+urd/AoLLpNiA9/r7v/m+0hi5hjT9+/bHtg7c2yQKTXjLw7v9y
VNO9ISkhKKiI0LWSOg7fEERpRgO0ZtwZI/5GvFflarL6qtnizjCsjVN11o9xzIhD5nNcrGD0tJeR
24iklYFY3LdxzoSA45FZ6XpojY/QM8OnnGpIH16s/a0XorvUetjdgoTCKBSX5D6h8msuXDn+T1bH
o6x2WhKlxNSS4sSudd4j09xlTWd9aIMIppPe1qPHfcLszn0iRfFkpYFyz+1cz7qvgHOqxatiqe/J
PJE5M9vRD5zF+w/KZJ7aYU32ZlpbuDwRaSz1yqA0EFtQsAwvqRWTH+Ga7FbblPf2IQyy3AG7wzC/
qbIgfjLYuq3CiMI4vwHG5ByEQ1mlSzbgwaHL89C6XbQzx+R7VnPVj92Ycii9jmkr6U1zl5jx45Ra
6a1DwCPZ869YF2DyAf2poxXvu8LqqAfm8rDpDO19JD2yoggxHw5N62r+XEiLGlVTMol41ErNkVvb
m5kz/B6goX3ppT1ujE65xkFJWZenbsYSOuee+1AtELymm1gnIy9a2jppKztbyJ1t7VPUkLz0QxOx
ATaB2/Ds5DXg7K/VWBwdWWYgXli1g34Ehm9CjtNXKT2uJ7AgoedrYRVt3NiZ7+siFLG+C0JE4ZSG
kVWH12BldsN+AgdI26Q3wVITQZ1svSkI9gQvzRcKZidazdnXPcrMzfBBhNyI9pRpetlzjEuheApJ
gAHDUdw6R20zAP5q252pkkknQBLaVMNCmaa97h1sURPyzsFQsu1MbnJCFmZdietsBwNbwwCFDMED
f8Z870WBA2gBAlWalkPix/gpVoIFoh85knp41dE9QaO6Fa9a2xw22Rz0fjPCsys09zFluZvbJhTQ
5mJPHtXtA+6iuFzobbWv7BTjXx4cqcjdFk7aPtGtfjdyMcQ/yE/I5N+t0CBfIWMTD3Zjejr66UHP
kvZQN1FEyV2dnOtc0w+VLdJtF9TmUWpFt8JH3m5ajXk1Byl5FCqjCZ3wy0nLpvmg13w1TSczn+Rk
vhUdBEFaWGgvizqNgS/pt2Xhdh3oGQjVbTx8NGWTHZtYhKcaoBzQPqxcxKx2pQYKQVQKjFLF66PR
QJhr1FPUmtSYQpIIInz0w57rF7RGeAtBWbEUoltbiobeVfZww5qHenguFhZfG0/Vrk7mhy7WaJAA
ab/qTTuAoZgYt/z0ySkhHQ24cuyqA/kPCNaL/OHB7GJ8iIZ9TX83oz1OyHDuWPLWzIT2A1bc+9SL
z1gQUWmU7ifm/Bg73a7UW3kkP3wPDOlQzIBZPJ12koRXP3Qi36P9qK3rnTeNl8TURiK8dOg0VdZt
+mAGxRaIZwI48WqAXbQ28uwHTZ3EwYrBQa2OFObX4sLi3vBlBwun7mwOwdi7iAopiY3zuGIKIMLN
BHCnK6TjnOih78p+4LNVtUbB++HszDaHyhZJAklN9jm72NlqU5dHh+PyqBrKr8bASqi97zB4exas
Qzde0uD1XZ+09LXzS81lcR3B9rxny2mWqoCqIS9ptVNVmeI+NmvnWFZLR6CRNNuKECQSQPSia22P
cjr+jLocoKbbMn3GJEIdw5t8WwvkkduYtWk51u86a1gwOY48pIl7HzjNHTQjfcsxAQAu0QbXb1On
+8a5otYm8YZ+VVldck1MqCh1l3Y7nTdqq2OIuNLqG91b4ygvzajfz3QYAXXLX9sQrGYiFWJGvi1q
XCVjAlkZgs096BVOF8Yz9o7JNrEgh9hA8N4jEV9TK+LpUAc+CiSAk6R7zJD3tmY+Bw9DOlwqrW58
jITJk6slT3Yo6fLT+vd2li9OaB5AjQHWM1S1zTMcI4wf23ZJIzoJBsgEmEZSi6tphPVu8JrPAm/V
BqIPfqLOfKyw5/MBTpmN8yjrT3Y9UFRoWPdKVlQ0Rs+4fWaypTN0KkG9bFttUKPfQO+1viVsP13O
0krzbr3W2rWYo+5H3jr8EH1Y+xyj3lsahMZLZnuEtCyXr5oGJZTWBfgxPQCq9Mhqrtvafb24jxNv
VfcVjZOBBOyWTpm3Q2CZD1HZ7bsqOfZxkO66TKfDASgCTVQYy8o082eqomlWFhghAaOKT6Hxfq06
xqPrBJ7yLiL8uJrdpr5kaoE9Dj0AsMSOPiokIX8w1XmM6yXTnT0Zot8XQXmR/cyDNZEo4E330E/t
lTEi/+zHYo9b8wVyc7bp+X1QjcvUh0cRn/rJOgCmM7YkJ8EChyCNrqMtsn5lB+DI1BwZJzu2wy0N
nNOqVaH1ip+1urfgOxUrrSFcvvHoRvL73CpuQ61HaiibyPE7nmtVPFBJU+LopT2g2haqUmczLAI/
NvEXS6WTr7G0J9qil8fzAKDYkSvNs68DC+pnDRnyRg+rflyLKRMIAtOcqPsi0byDJHdwHHvrSYx6
9aE1vRbuCUeodGu7g4X3LDMGrGminPo9z1lz03fyM9f6WyNyEX/E0N23dnGLLUjz61S7y6dI3bCD
/rZAVFD6nfJIy9U3rxXZI0W2R3opuo3BrweWJ6vfOF7FfkAGek9mo9kMdtAcLHh1m6Tso51Dozcd
H1WKk0zwy7b96wKo3EC/0S5hP6TP7G5w7bOk+OkoO1wrAIYrO7Ky99JzpweEUIdUivdKm29F9Wfu
PrvuHK81MHxQcKOEZmeQe+OgtzvKQZHgLDZa+Gv5EvGGJSuLKrQtrB4OZFw0m5DU0CZPvldN+jHp
mnsvZdF/s9oevqWKrmx7aHlesIduQkbG9+JGkEmqGrGC85+dUHHKfaKoTZ3bIrwYtEXj50/xKLnV
RimJqz03KWlmX6DutNryyAU59Tdtlvuym8ZH8PZia8gYVpmc0/hcdN33OvU+OZ0z1pCOXKsmUE9x
YpycAtRfJZGyoSfHG5R9HhCxBJlnEtmNbJPECAw081pYVuwDLKvPBOPJXnbtdM5Zt+wJk460qtSf
kJkNEvFZbNxWVW88cEC248ZSFnlspxsiCIBF2G5FLlIeXq1WvNaEr06hM9lb8I7x8yJWT6iXmbfo
dZP1AFLB+Cgy2/kQMQ3l9dyFEo4DkrWRcWGgKG1rsilazUz6XID7o0sychUrxDrLvAkYVCy+t0Wj
wI3LbJ1z82BXEvdh5AM9zYfo1FDyR8NRHz5IjYuoceGi5dNl9tzI+YB69r0MHGdXV+68zruK7QtV
34cAcNtqHm1JVgFUWsNCJ6HpFyYyVANqwkjhqre+W+IPM3SXogJZYWfo982SLNHSch+JLyor+R9g
Sdne6vDCRk2CuKkPlJFb1yRKrKdYOM0uqxyc+VFenqi+JejhyodpjrZZXzf3TdSLnW58KOyIsKKD
cpPkwRMIOAokAcAGmrBY0lXVuqU33euT4Ng4U7Fx62w/E2T2czZP+BRNwy+1osLG0IN/G2uOk9he
CUBKABKRQ+Y0ehtkd6aNQG51j5c4l9UTmlC5wR0E5jPOT4PDUiIxvJy+Cq6GWUcam21ixTMxKw9l
Ke7lkIudE1qfWaGeymqybzQHjkTOnGJ29gTtuBB+U3XrilAsxEe7uWDq67fNrJnPGRwN3MI54eWu
zX04ojzqJk2QZqBkzKKBKwEYwFImKcszqC9QEtW4LVvudDGG+O8pWQ9jdIlhx3zKYU2twIDnLPO8
4Mk1sjPbFHFtBAteVRc/ufy29BO3GzqSS/Juqclb2t+MxPC2M8Hbp0Yk8Tpj/7pliS83AjI2l27P
Xk0klWGnc7hMWBC2Urfrq+MFH3rbhGuZjsh+QzreET1iDdmC7Zkyl1uPgTarV8m1GCd1RYL287Je
QhoNW2KhT1cWA0eN6jDWDSXJ7b7vyS26w5my1u8l80ZmaK8gN97DysG43KozYy5RlyTdDtl8COA9
bGZN22XRT82riRY7rQ77Kqn2ddrc1rF1AvfK8RjR/oxZVd9WFeNtbzbWzur6nVnaxgoX58mDusY9
QWeTS/jFjaAxxPP76KrPQIVQBVM+P6V1p7oLBd9PZT93K8ap8E2jUcBXIjt08Tz7oeWeyTK8eBW7
MCnLXcrDkQJrryKzgWNbK3SgyIJSvIHbmUbS0O/U3MIP9kKdFRYMzXDWbhWZHg/O+DjzSEgCfl2e
BPVK16poO3lee2j4BL+BUflhpeiylFtM9FubJJcGwUZ7Fdn5a0YHaLmJ8cdeeWThSh1LK+OCV7L7
NKOmuBs6E5KlNtbLqjndJbEWQlwwGz3yS/acr2i4MRbwnkWvXdVPg/KyQ99H/YFbdYp9Iyp2QhZi
S/1AeGLr72ybQj2CPwpJ58kbCX3+tog146cdt+o0R7FzBDzb7M1sSiHDBdPWHkTzKAr2Gl5jvjPD
JxeIeAz4oX6D2N9DWC7DM0AMyydnZV8Qx6H/z+O4s2DPrwFLltsebMC2IzewboBhB1ZR7HpIsOtw
JLiZL1pw3HakcBQx/MLSb1gheD5lN9bGjLLgxsHTQPZ/+vByJVe56b67YcYrxqX2Uqis2DfJdIAu
CUB06K/g85feg8jlWSzfWA/E6xqzIq2NuPyR+gquQc28xljOhVuySOS7Q5yX6x5T/1aYSYEyYLIB
GpNtVOrZgXvjwc2LhJqBHG81GtKG05wCzNwuSA/i80CrZpjy7uk9FTtGYRQXa0xe+1RKbtJCTy88
qnkKDUwLV2pZTxTMe6sqTcTaDFybDCyObKwoq9Iwa7b3rY5mmsX7NhWG31BHs0q7Vj91ad0d29L6
Wc/qMklWxctsYc7x1eB034xzmMPa4m0sSeYnMjU3RpYNvjZoxsoBJ7lOicqeBpHcxiZopbTML6Hj
PpeebHfcr2mZrfj4g4neFoa+Cwf0jqyj67iyo2mrqOXzNU+ZECu7H3NZ3Tlld5mqiXweiOc5tDao
DMxZpgV6m34Q9H2whwHgdsdqfT0aOZVtPdhHFI1v5rSyubRMx4Fvqk/ZI54M1XFG2kaz5gL40bvJ
R+zaB0/UtyOL4AMIGboF6/rEEf1cBX2xFWrcMGrxSTYm1+96UBZ8G/TrbChz5y3JVDnz0BWddWgq
454lOCWHajP3TurXdJFLBp25+FbT7Ewv6jB4W9Azj5yd9+YUTvxGEAlTZ2Dy8gaUeMbBTtOJ6VUr
hSKwNoJ4OEYeCQZbFB8Uwsi7JITJw212V7Mex/RlzU+eIW7dWXZ0lhrm2mr1bdfa7ko09PD4XJQ1
OkXdacWAkzzmJFg8o762s3lKPecdIA/UlPfOgGnceT+bnk2v7sWssw2id4T31nVS+EZSJWuWNz+r
rkkxfqdvEe2tm5p1ISAVzU9NyklpW0YrmcnMrYsCLSCisX7FqfWWlMltE3FA+61qHFLOuFJvcgUM
WeNOD/kxBAYz9AzlfT01/Es8ySvWriupV/WmaMeiWUeQyobaOVW5ccJD4zvJuKCJ0kxtUXHCI48s
e0VhglvzhJ5qhTlnbnaCfbfE5Q5dMwYKdOtxqnV0CBiNDcw2qtnv4ll3ukeNRWa7zYnWkj7W0qHx
LSNCagPozbcwr02FTwaQfW2uCl4jO6jQHKAy6WdFT/NHm45u2mFrIUfXqN83Ov/Tev3uR7k0JLZf
xvVPLhecc1H3u4/9X//Y/svXvhQr/uEfcCXF3XSnfjTT/Y9WZfzRzy9y0/Jv/lf/z39UNf6tEs+y
7q+VeHbOqon/YBrne8kf+rcQz/pXYl8Go2iyD/yHY5xkGekwKF6kQf6tv381vhvOootbkJmW/84/
vOJgI3BcmziuDQP8lPzvsSHwq/8qv1OjhOMcehX3EotF+B+3Uo3h4OkjmH4kMM8tE+eDQzes+Irl
Vo7oX/Uwd6+abZf3cTUV10UxX9Verht+IVWyMZakb9Kl1O425pje0NlCyImoL2oc8eBRxtYRHw90
8q/wsO2RGVuVgSRUHKTc86cladxnQ3nWv+LHJUFktvHprUueZpfrMtoFUCN29Jxyd4efHCyAGGc3
x1FzYDXgXFS7HLX4qTXfUhPCdT6Qh3bHcniDjz5R3QLugiI+hYFFW24ORRncl7Vg+0+p23hQAMzT
uXxHFvAI0tHxsEJehbUnCFsPS+w6DUbnZghGEh8GlEjdB0KrHxb7w57cnfY5kLr+6VaxvLGSwjtg
Pm1+hKMZ1H6UV8ZtHFUK75vV3ItWDEdi+TqrvjQBkQ/6/gfQBiZUm1QoaqPFHDWFzjXUi/DUVrP2
WTgsPFfYWswr4LPiMMX1Sy/H+j4ZTGeXRl7/FFVd9yBlRzo2Awz5IQJaUjgVUokCzJ3Twa2hkLLA
82C4OzDpYmExgXkfIluCezRNo3mvYcYp3xTDN8d0eKqoIvsg39bt5Rx3W0PE8eesq+wc682NNof2
MW266tgE83yqgqz3C5uWanf0WnPdMHfgH6OUu1mVZpi+MPUiqPEqKf5rudZuzdbKTpPhUltS5g6/
KMXCq9YI1NmIbY3MtR7t8IBkj2Uhom9pF1OUMxSVxRV+LEvKCuzEQAiwdZptQE/TF85nD8mahJqC
QtT6qtQtHL9GH2yjhVyVhYj0/tDCT8pmC5MhVQPDzxiBkKvjCEAOBHw776okIlLlEMISjAPnEG7e
2p4nbEeNl18qHLfgOS1jgrw/oEuhq/GcsqEKPWPgNeFUqlB81OMgKNvBg0NfMZMQbuB8P1e0NK25
9HEPA1h1nXNb3kFkiPwB9DgcOwb7qV87jX0lPNV/AvNKD3qDfDQkiPbrnt5wZvVoPIFJcejGkl3x
JMskeNFyuLxHlPkaXEPhGkTn9FatIn1Q9/0MQ3/TT6nx2sks4FJX1OrOACUBN183wX0OxnuK2MOV
deqm+3ZwM28vuJxTJOLJch+bU0slvTUKKEwRa2AVGNaz1evRqdYj8cGFXy9WhuBD67vNnO2rsPDe
Eld3L6lNA/eB3KF8BPFUot2xbGInhlaZrSswJ1sPmuW7HUbyCen/Q4OUsHZIueNkdaYfdtWw4moN
oywApgXFSxJyxfCzJuHJiibWvAJmoNyCvVV1oOe6WyNssXOjhVmeI3NkZu2aO6PF3r4ip9ZteArX
+J4asfGyasbYRVh77lWLZFTFa4ECjvWyq49pabhHW28Jd1sRsmaDsr0rleJEQwpxfao+9F2fiZjY
nWbvyliHeaHJLhCYKhr91Uwj/K6Cw7THljv5sgBiucOHmh3CyaqviGEqg2hqdfcUVgheWOBp3zBe
1hO3NpRuDrNAHYJwRHb2tKF6692pathE0ZeDAy3E26hP7Y1oG+2ztF3E/tZI+tuphsCfpDNmtlJL
JG5SSM9bzYvqN/xww486i4bXSRTGxWqpK9zgNPFAmtlTE/gysOqbaJJBuvbMKkegGIJDhFmZqim9
egjTtlp7qRwQepvYz4F8rZ3CPYpq6nBtFtmdjKg57cM4OCQpx2ZpiHo36vljWNhq1zYDbkhLGGgX
QPtI46dTwdKidza1Ps7fZ8xt+aY3nHpdWgrTfBn1JjZGL7mBppH16iQyCrM6FjXANL7RDsl8M7kC
2vuLN6Xo3Ag1ltF1L4pNcHITjCB1zCUXbCRDsKVhrLl38ky/dwzywxyLJImXTHEfDs/cU4v7GiPR
vTLawFzRvRU8D0se2fqKJgPj40a75JW9r+hyu6SYPcw2tzpO6FvCAPW2XdLOXZyKq8Rk5jNjI4F+
xaKNJSE95lN8VUtqmpmLALW1ZKkTqfPjOqlGy8EStW6X1DU+P0QnY8li10sqm/WceQFuSFS7WVLb
YslvJ0uSm7ucV6+iJd9tzdp0g5ta5btOq8vzRKr4KsuqemDj5B5CfvFPhHk8hlNj78aONPAY1PMb
jU4jXsma2uTQyCauixOSCnvbTd1RcZWi//RrFRvzCVSee6AdDglkSG6xgDQruzatmwASsOCQTYN7
WtaWrYXJUqUMS9g2YvFZKtqMZjfeLa/nY1MuEPdkbvYcF+4uqRu621M6xjamObBal3P0PehEvI9H
prNVU4/UQRAcnoCzudMd7IZhJycpD72h2ucmKPPb3rD7Pd8nZ2IpXDYIVC57BCwucJ/madLXLO8j
pllL1neDBagI9J0FkA0Y3SayY31P646gDYQ2wtmV46HlwYij0RyuhfQ+9TKWn0ZrmeXKbu36JUbS
e9OHID20pVbtCivSPBYZHDV8/CIe0gJmsG/puruN+yS9ZRMyvFUg3aDfG86rWcbejTkVfPOi5dAc
QErGu3kYMLM3xPfLh2KSL7FZhJzYkRdV2LlrZfh64VHPQiZHvkK7SR8Ab7T1rdO0cUupnKxZj5Cs
tf08IZt9Nh30HMRjo9CpNKOWrlr29bzypTlPDw31h6O0vGlrRfSQVdJx/QgmZuDT4AUO0WQH2tGb
ldMrokUvdmXZ8bvp8BX3JzPV7U0zsNlGlneWMeRiGOPYs+cMCS+oIx9Zk6ILaJuwaN7rYH7l2jt+
Y21bfCb9aD5LPAGPUJCqY13Hj3XhTpvcqvODW7eEiRVmU7cc751sfuUA/Cni6D3pnFdXDerDKqmg
YULEp9Ha6tWVWrJ3XC+7rY1sM4hcO/PmmIuhEp9u2tU/rdnuixWVMClzLGo81D0V43ikTO/Ogvg3
+Uj5SFNVw1Li0XNUs8lnk6YFesVA6eOIyrX/O3PRJf5sgBv+7H4djJhu/jUX/a//p6Ynd6G2/4WP
qSy69+IXF9PXn/nH8ETfMl33Fu1G5hKEw0b7r/kJ7+RvFDPrOmg7LJ9kvf49RUlGpQUlbjoQwwQU
y39NUUL8hq3RxgNrMvo4Dpbcf06Pt797Exk8f58m//HP/8kBFkus9z89jDpQEAe4Hp4AyFQEz35x
1C5oY8izE+QeVFouKdRR4eWMTNu3a/hne7dMrQK5KIyIV8RWdQlNPKYZA/H3NmB/Tj1fbla+p0c1
dYBzjVJUAif6BGyNe6SIqf8SeTWdS7Th7Fs8i/pctrP+PbHCUa4MlRLbBxjiTsslqLd2sUZCAIeF
ixOoln1/ZJXTDBcoxcUm6mAzAHBd1LrJSS8V4VHfUEG3Qq876wrwDFk2ClGNpJjNNQrHW89NnlM6
QrfqR33iJkeMwbF1JAxAFWIrvQAAAW0aCGPCieJL1pfDQWXK3WsN3Rx9mScIEHEx3vW1tjMpOqIj
TH4bCiiDkZZ1rD3CpW15Yrf5bbQ5DlhRsXedxnMkjZhsJwtGw0CgxGS4VmUGDG8F7tZmMipA6pvo
Z5QycTzOqOIOm4CVPitGLzO2jyQo2tuWpj/nNBDO/uQVmU4pTv+geZydaj50jWg1cXKbcEw3SWOs
cH86Y7WDshBlG3M0h0uZiCwW2aK4MpcD85u9vMdXD9mos/ZJPEb00GFCIODknmYEdnZVvsHt1Rw3
Q5SqhEe8DBv6PQ5GjlWgP2WDJFVGvzYjpZceQo8K52pdEUh47Qlb37ctGHKWO9r4nVt9lfxc4Nc/
p0A3B+tqglXLwZOwMdty4Ltlu6qYkl+qIWNBWeeyPw9hSrkHy2ZeqAbYAFsNlRxilG9r02TpHRdr
eqtibo8B1UQ3cGd7Lj8xqZgM6X89VWlIUNAwjh6EpU0Y6jTpUCi8o87tBqbgeN85SsTsszL6hmQD
zIBam/DoeVzLfWHxavtm4gV7vdDRDDNrsg+w0Zot52v7XppV9ml2tWFtZdo6KPW02q46j7qmVdgl
5GOKVhrH1mJBLKwwO1KWmRh7WHVvUSL6zp9LYd/C52AnVooqfAsboZ/IeeVbbHraDvYWNi/+ukvm
WBWFWcZ4V5SdsWx6uFUKAxZrXntEx1JTp6IFhwVCqdmyK0md4tAPOmMYWRouRF0mzo6XzEduYSid
iT6t4dO+8zPiHtOxDKgsvDoRosRaCeesu277QqFD8MadQG7LHFs1or3YpHVaHJXhVk9JO1/twrXv
lk/2TWC0+hpFAEtYbVzmhIGSh3bne2zbtlw0maGFVek/S0pyb0o7DV/CKp5PTS2Gc9ljcW8zJMkp
dsJdkvTpLojJomJaIAtHomtXOY18CIVmw/L1wNak7vMMia+wEgx3rNLPkAvtM/dDpu6kHb4BNINM
k6QjNJnYMl9ze8JIpODjhqsh0617xxRqYxSt9VMjW5pT7auibTon3YGE3ie4U4kjMSCapampliuI
5uKhsgagj1hHyk/hLa17iQj1Fdks+4NdI8RkjHT8NyrtkMHq9y2rQmNSfUYsBgtCSnLW9wiVbII+
GbdWEXr7EXjIaqhoIFopgsTbzg4pr3RVF58MGanHDgnJz3h9HtuxvuNjzXrenM5yQCWy00DuNXpu
CMtYtXv0Glh+TEuZ930EH3MrMy8mLV8W39G25DrTufqsqhz/Op1YAva1btCLldxToeMd8KWO65RP
94OhkTdeGcNk4umwAn/oULp1dIpptPG+udBSrknGpQQQmvVWZiF5TthM63EwKEiilcp+JY0g1xbh
vHv6bmKfcXL4xsqzIMyWlBczq1A6enf8BNKGA8e0up8hazQQTPW8Kf83e+fS3LiRtem/4pg9HEjc
sZgNbyIpiSVRKlbJG4Rs2bjfMgEkgF8/D1hVX7vkbrsdM6sJL9rRdpVEEkwkTp7zvs8LkJQQQ8v+
bCE1+zAL2lHDGMxAXNx6JwrUrhZjk1t8cKD5BKbKNSbNnBgu8rC3qm7N16Dp5cYZ+/qMIB/X7qQT
xKlZb6wc0cW/MUsx99VA6KfNicDYzCyt7cyWs04QisM9jhO9qcgxOwRwjld+MHj3sEljsh0Ne+fE
wvoYt2FzG2g3OdahbCjeGKd0LWSd7RQm06/phGDHRX+UrQk7TzbKnKCyJoLpcjS23kqIwTrMcpr6
tWO1v5Yl+jAx1iGnWKu+R7CVrQ27lXdzVevHgrw2wjvD+xaRX7pC2JbAvYGNcZ+Ygoxb+iU/FWqw
nuHfNPd+EyB81HBvV4aXhGcnHGkVBt14qMcodWhZOkD2ktT8AAIm/1Ri8/4UB5V8YNgWXZo8Sm97
6DmrBOzbRwG2n0ijOruZaL5vIxBMK9MjqXLj8GnrNcc6szsA1xlQtfn9R8cxTbA1sJg2RsowznMd
0qXNxISU5DNE8ulvHCtt0AEtcz3duvQOCX2WCyu1dmyuY6c/OyNTM3dA0oeEDX0rqrT5KFLh/WLx
+411HVUp4bKch7zMDD9Ns4uOzJl50AcVjb0VjLt056W5d+cD/XuOfAJgVoYrGQTFEY2KTaDHu76t
5U5Bgqr+Efn/eh1Q/NVowTYXd9B/Lo5Pvw6vb9/Xxl9+5FttLKiNiaCzsVV9hcd8my2IxQfyTdJv
UQz7tu+zP7ugawQV+beRgssfuV6AKYzyOVg4de+K3z8rhrHMvCuG6aIsL4OeH1uN5bvvjC5J54xD
JRv73o+Uf5m047JLCoPD/FyYmykBGsDkrz56ImwF490WBdaMMEx7QXHTW6q9cyOztz67AHpJsisk
vUZEbkiomxa5c8/NRQfSGT53eQlCPQaxnzSTBSRsCGC0NV3GZJFEXOzlehLn3lb1SzVEw4dZhjCL
McAvz/1Z+kjsCXzepYif9r7MmM/JHIO6T1frxiMQpl41CZS1dRzX7NA4GscHZ5rIbkjGQMf70BFz
vxnzDLZCT9b0Cn1A/tb6RksMuzuUzE/L8UMUsb+uWhT85qZsyolsWKR0/qGepENJJXoKTca4/Kmt
EMAdiWGdiAl22+kQY9XPNgRWjkCIeYP1rRPNECEQh5f2o4VW4zF0sph0qHz40BbExWfM2Tc6Kbmp
I1Uz8NDS35NdUbVrmBBzTG+lI/Q+6HN2Gkeic763c+sjdh4yxZuNhovRtftIuGl/U0YWqpCbAAZX
vPNlas7mZsxKWRH0TvrgyfbJiCXjCszWwVGihp7QxC2ax8xzgqrKt2lQGAUEMHjJyj4PeQVIjjMU
2mA3jYbxlLeDE0ZbKHoyXDU1CqkdLC7S0nubuQ4xtsjLI+qjydjxNBb4m13V2VT7lAZ+d6eA6sHw
bk2oAXtTaREBL0EasWkdNSwLx5/3BC+7884YM1z5DIN0MRw7Ejka8ySmMutsXA5KDRoKGJwOnCKf
Yw4y1vwC8Wuq5Fun265k8JrPcxE9Xu/i/9dT0v//ugE2u8+fb3j6h+OvUv06fTdN/fJjXzc9OFsh
x3rYLg5H7i/UzW8ILvdHOvw2fqIlaw51zb+2QMGhn71pcfphwGPP/NcWGID0WiA7/MmVxv+3tkD8
Vd9vgfQjXOynuO3gfPmE2r0zNVmtrLD+uHIfwokmGlbaoAjjWua34DnAnJiyHZ5il3DR2kyT/jCk
VfeYNMZQ3uTIAcjtlQOKVrxR6dqPeuyYvcxgN4ykS2ILSB9RzZroUyobQgHV0kzLFBSFSOwNY8no
ebQq97NXDa/kqa9jftXz0EbuU7fkLCkZPjOxQrpTNURn1F4RqRW9AyY+S6RYz35dISgLOIIibKOF
1pmfw5x2NFCC1DpXFXEZakmmvEboeA0/qD1qLYTU4wlXKioQQ4hzNFsGxhcj/E1ZEj1hU9v4aIdy
lod4YBtZOSORsfaAonjWJNLODjHB1wuVz5hapZ/8zPefrg0MoSYilgFUISF2wQ3qkrBeZ2V/mBEL
rfFO8YPK1QweLdiBUMHKsAw/DdncxutqyY7yy26+9xqiOFwrxMjFzAGQmKIvYeA1n0WgSYDOUFKo
tCMrM2UIsUq6UKK3TFNqf61I3wPPC6MdzInx0vcErDHnZmvAhS/uZKBC80a7orhMeYGia4h78Vle
E4fy0eS3FWUyfgiawvhtTnS4Hm0Cn0Amk4tCYuCpYTh/c31/anlXrGxCoCA9yYOF1oj8dg6Ra99j
ErEzJRFfTDkGJLlQ1IFPGFvGON22YpSVrPyOMNM4YICWrPouz/UdpPsk2UcFOcR7KJALjN710WfZ
s40EJuN5go+IYK7ZqQ+DdDoCIbJrHltsfW7wPnk70UykObNUZprCJWsBSfcxw4S/4dURMyvlpky+
cKlx2C0u0rCLp4Th3ee2SdQd8PzwOSPUdYfOT3obwIj2kaFQfBu1jHazCTdNEU7urdHwZQdehkyL
0UMK84IPmc3wQN3ZUtWNC4dvxUmHjgC+KG+xZ9AnrvR0EzgqvCkKy/5Ne/hE1pEsy3ol7HlcIh4Y
l+zCzOySU17U/K4Q1NXOq9ERW7QpBr7h1SBrH+oBU65zVIbTfTrrfE3KUrqZOzO6L70yxeoW6+BG
dKEADJTYF3yw+U0ZEFRLM3wRMo9dWgY3uTDVU1c7n92uQPHpmp94VE7wFkje5liNFJrs7ry4L+No
7tZKeN4uDYi1QTfSrHvA+UdqbQc9WR9IpIRF/aC8GXKHYcM8n6bywU0dcezjiq4fanMShjxnEZp3
WwsH9zFxWoIyclpEgMRd+yPNJXPllhPi7SVDb6WZ8a8cRWuHRIqURcU0Y1d1w7i16g5xsAnFY91r
ZSCvttU9gxNGcIGd3wIOdR84ZGMhSAYo1aavzB5WdQFvJDBCMo1D8sk2ejT9zwMD9/tIiPiXSWYZ
VXJ9IMfB28xNmJMKYHsahXCNQH/KbK9am/zM69yG3PQGqZjVPq7L9qlFS5UhvxDJtk/IG2JmWM0f
R3cyIf+0yWmwG3mczaa+GJ473VitD6PFnji2InRqiCCuwBg0q6Ho0BMmFfCLvkIxq9koxKovtLkZ
PG+61RFFFEnSZMvx+e0DBdaYHZqy9tXGm2N57CNMZsbkQVLNdZBjl6vIm16Zbd9DPodXtParRq5l
YSXPnk+XDA4trQdLltntgBRmWg9ygelkFm4I22vIxQqH8QZEebXWUwliwGxhy0wWspHWP9Ugv57J
217yhK1k3oV6JFrcr4qOOU4wS2o32nrX5OUaZMEjsxl2JeWR0XvdWdq8i34LxzI/EqCkNhadL8Ql
y13UeGxaI7PQi9QEIHkGshMm1OhzORrzhJG1V92QqSIX8I3lcDto68x8DfIGzZRxg4OVd1IM+Xyv
Tc3BNdFGWJ14bE8nNNH1RGQBGXLoRuZ7GQj39p9y6b87H165mn92PtQ/3P86pr/U78qlBcf57Yxo
LihyLMALQZNpx+9c4ABCwZczPHEolUL/mvH79cho+/wQtU0YWMuJ7rt6iVIKOjDIc4AemLYJLf0b
R0b3HYCBTCJe3iV+l9QAL3Sho3+HRmhprs86JkZAolucXh2au2pVOX5HyEeC35QGj5Y6m/Ypc8DS
ONRW0riE1bp+ta81Vl8GjtObtJmBrw2zcdcj8N/5doRs82srC38DhNmTc7uvuhgXLE+YQk/OkwES
OujjFeMNi35p4VcQms0Jm6+7peTPEgwAqdH5j0PdD/jOoTVgSn2yr2hET+NAfClsXaTE+jgEBawl
0uiqPKaINtZwd9AgEO5ABCXSeDcfkzvmqG0TPCWWPy9OX+R97FkCMS4UoaxqSvWsQEGKbQCKuzA/
pa3fzf1N1QyBBYfHLDHJQ6nI0amY7S8JeR87v22mB8IWKsQqk874UW8yZjCsBHDc/3MD/jc34MLr
YXD4n2/Ap7rvkh82r/k7EMPXH/x6C4bejw44Xs8NgCd8HUZ+PbFcp5uciTFdftWH/uvI4v4YOtxp
IBxQeoJx+J8TCzhhIqo5s3g29+E1Puxv3IEkZn9/YmFMCoSF2aqg62Ito8Lvb8HQJOwzilrjFobP
8MitCt2RcfuhLGYoTA0yKZN0orNdeGBiamfeimEKD0BaqbHwrYMT8MpbW7FQRdsFewQB+C+iDC12
RZ4g1WuVICmJz3Fj750cq0cEqHHtONVF9/mDtvBqIRzCZ7sQZhClYqZQDl35sqIz6eQmp36iJJ+6
ChkAtuJFnBWXJygt6pkKM1kBPHA2Uy+LN9PoV8T7fUTF/RvAtpZwrf5xCqfunNXeIkNH8oNzpi/P
aTb3OJOD9nbyqWqQVpc5oyM8hlkB53/iWHMoY6RJWTZ3R0dGIUL13l4zEJs9SkvTPEnPsCAeO0hQ
h3Gk/w/m004YEUDVn01pbs0G72Pjtu6dKYM9Veq5MbHfg9UU9wwCb6toLDfZGFJMBR0Q94SQsLYN
oh3QsHLNgqm3yAUlDaQcvapu13FuIzmvuvJ27rDk+67hH8uMaVuE7nTVOyAjRgvt2H6sbMH8WY3x
Ni/mp9at2g25v5dwohGvS9cjd9IfXipRI59iJroxJ7uOTlTu0PhJoaErs0Y0L8zboYrs+YmzWc7e
k+o6MH7Ji5EIGaLAe2Pe9Z7K5KqvGEmvTbd2sJTQ5+6Q4mXTubWrAF1USEmmAywgOCOohW9KS+Go
8V2kWGUFAT4VaOzHsurOBry0joGWUSYdPjdlD6AYUveOhClKGUHzbEvEMr6ybghLUuFI3ToZOMUb
Y2Ngeo/nm7qRs5TMbIvUSCiHa+Bc7opfpHwSLPEBz9URcF7nyZfailwCHUnOhG+p6tRAvCy7Wmb6
MaK9eFO1eFFjgqtmnLm7MErIgoRr18juHNK1A/uOgUiZT8ZwBcIzkSQqfm19gcUTZnNlx+dfUPI6
rSbA8u2VMi8W4DxnuPFRXyn005VIb13p9PkCqk/Fwqw3OGeFWzK2jEtypdpb80K47xbYPWcNuPdV
2L65xFvOm5qZybkqEoRk7CQtuQQ5oM3oC0M/m3AUIiHAoDRobyANaSHu920CS050EAKnBclfL3D+
dPbh9OsAZL+80vtRwiHjuTL9kTPYP7UJoH+cpfGHdoH/e0sMQDcQCOBdswF4A+b9bCryT+nObUlD
nffpEifgKVldkC4jVgDmhrPLuWYPwCzipLsEEiRLNAGAPVIKaPX5PDiX8ALaCd1MbA+RBt013SC7
Jh2IJfQgMVV3ph1YPbRLJIJPNkIiBvdDmA3xc3QNTrhmKLRLnMI/D8T/5oFoUYKgf/nPD8QTqfDJ
D+tXWRfpO1XPlx/91sRzf3SWJxiWP9cnnmYZFHx9JAboc6wFV2RC+0FOY/ME/laVej9y2wibZEyT
yHPL46e+DTLsH/mrApWQHbpfZEJ/45no/wEiDYrf4sHLBIPgTvKxl0HH74hd/jJ4RgyX7ccOOR4g
vjzxN7NCKwBkQgJYZdGbNWgcP8GAjEHKOXCshpPmzRyD1pbmMbajDVHm29qt45bwllpgyG8GcqlW
ZmKrtzJ1gzuSfJxDgzzhVLsFmGenx0A1WVn7gtHYpjko4OxqWIbsZQVNNDJ/grsQE8JLpQKAyOYc
yS00DjBvuhLBnUgsh5DMQZzohAElqKvY81Y91Pfmxip8MqZVbiw/YkcQD3NSVR6stiOYi8McxiZO
zyjgVDCeY/zUlzIV41liYTtEeUmYt92MvoQXXeX1sXZlHeAp89WbCkwB/KKEZSaSCqgumd8pNFhU
LKA27R4uCKDXVQOZBUq2Fcu9KWzxvBwMXn0L1GxdG/3eHhL7IwTc8aGyIbIq20TagtVJnGKr5fM3
ZJJeMq/gV6MhXLQtYQaEh9Af9ZbJlCtQObX1nDLSfbEjJsur0Zb8NWcU9S0hie7rFC84vD7mDbhC
82411vYH044ZBEcJsX29DZ2fHtPIp3ZyXjPIoVAXmclnBxYJK6/Xpn3yHBzWFVmbJzvHFhAMkVhJ
neLUj9LhYNchQkSwE9HKN5briZkSul05loa3YV3zX758oYUZ57j7YMVerH75hoepHx/4SpX6DDgT
AZRuFprxmGPF3JgKb+WjUVp8hBrzHmLVIeGfgSoKUteKnuuCX4D3SJIl/kFOOYaLzsOPF3RsiVq2
AcJufqIX5Ni7opxpXzH++C2J0KatzKEKL1Ohz92s3N1UJRA2gE3BbuLs/+gzrXFWWNGNNXwE67ly
WIBYlJdVW7LQcxz20W5qYn7TTJ5pvPqaub0sInCuwIQ9cAb0KAdWgyUV32xod769pf1nH8hK6J37
wvc7iBmxYvEZcPY30cBZDyhu0735oEuIP+wacUp0y02IZJcvmALORPkZxsu5LiOR9Fjh80zXeUgX
ZTuwRBEOcFve1chdnf2V4W5kqCfQN9i873TuAWSXmHzAeYDlgCVSsmIi0au3cVxMQNVs8N0NyzqZ
GAu+9MtXFNh4KEu3b14CofhlDPZJ7abBvEWYnpJjO4TbxhHNC1bV6HJdwqnhc31zCOP1crMvuoOX
yBvgXNs9l0SD5XwYY24FlKjM+hKyn6CnOuGFEwIXrqsb2143RcCC6X0T6jBCW1bAckvQ1ExvsN1w
8WB48GWbbBwcFtsX2Cly37oNmZNe74lnB0cIYQUm8ZKNgui7InAUcCSptaB36glFhxWkuNJdPax0
WvJxTLDnKbHilOBIy7kfTI4CKwOOK4I3eCXAERzxPFgdnxqgsbXCvmYfgIuHd7ouwruZSFoAlOnE
b6hhAAGqMAKJq90nwf4haweMMYZE7kbPaaYMLRp/77nS3MGhCu/cdjQ2NrodiRE85/PaIwFcuxk4
frIFksMdRrONNzTb7FilhXzpPKkRiWXWL5UTkHkbCdP5ygwOqhwwegngkzB7r3QOCNDxY3dsGaYZ
iecOzjhXEKbVuWGh45JK8vYlN6N2HxKHeIMHxnr2bdY8cFGsBUECz/5JgX109mPPFkmId3g35gty
3QiRrG8KmCnPkYlD9hjXlLtbuyqL5EgMFB5pE6Jz71g5hGfNt1SkkfOqUoutmVxP1hStYBb45M18
rVIBJDURjeNtr4R4bvtJPGfupNGjSagzK1KuWC9CdeG2rlilmhkReaSoyk5pHYrnshS8n6yECb0d
wmXlAFmoJ+SRkl9vxZF64ySX3qSJy+qGI/mMkDK8gJ0Q2a2DNGiPeg23w3XNOxzY8N93fGYgC8v6
731PnPp0CC80eYhOQAfPSwya4yCiT/of5HEq9jepCFSkg76sx3ACUN+0QXgx7Jkv8suWlimRlpsG
2D824iiQ/SELFDJ3xsVabhvKwQfH4+4qijzM6FZzee1i3F3vuHIInIuuulGsx9aVye66s9Z1Irwb
nQTtRRCoyZkzjqf8k0tMXLouHDJeVmLQAKuTzn0NUWZus560BpH01jqIqzdsV+FBNs3yMGjN5eEc
xezAITH0Jz27bGRkUHEHBxT0kImTpBIJUv9k2rP92KXeEDlACbGKwXOItVfP4W1ZqQ7grx+NsJdV
GhaPc0a8mJkyP1pD6ogvPEoh5HZ074/gEblr8n5kr+WexF3MFgNuX1vEvyF48t7qqrzUsZBHFA69
qTkAa5KSPVs+Ww6OxHB5EMGxKp5JUGvAHfXBA/W0GXHvDvZOtjTYWwFo1jXt+hazbQzaL04+pn7r
Fqupin5qOZwaVt0ydofBKjt/bfoZ98CqL0Vp6H3XTQeV9A00rFCW0QPmsHqNJ/EThrNd06h2ZzDO
e2g4HGYlCC9UKuanySsI/V35eACjA4LUkl0V6a5N7gr4aTQgJHfgRsKPOAMuU8wfoLs52RozZLkX
OAnIdHaIVjac3N7l17xln+RlnDka/EtCGjOnnIkcw6rBrT95gD32HERTuY4xbQPU9pMQyrIzfwjG
zj+qLOQxl44kBI5GQ6tfi490Q+p7A/HWh3SJi/aX4OhCOBQlSYAsNsjIlTab0eKw5fe3sFFISLNj
DJ7KcMdXQKvZx8kvPzoZgJe7olXOY5uDYjM6pYO1gyJlFwz2ALuboOskYLKidAjIhkW2bSFTbQJG
J1CnsnBvDu2wmUaCs0uOjQitHc6qiFuy+0Am2XTP9fLesi6odjNIXZ7jqbmNU/0xXIiTeYoZ14/0
T8QqkKOc+T8TJDudE3eqNgIuzc7OfQbMnSsflcllBU/obd0lDjzrrWcD5x7KRqXugzSZH8t5cte1
35e7GtzLTRQO/h3TO2cbt+q5DXu07/KaQq7Ktr7v5ogtCv7LGsBls42pG459KcWRDoCxd8NaHXKi
s+9qG3AmF61iQNYyqvCYT460QrYGvCTQDZ4Bsq/MH4i43PhUncaciw88BPD+OJAPEFB7hwKH3mMM
jsWu7Gpv0SK9CZYnhD1B7htjIHcuZ+IFBGi8KCSFmwz/B6Jb97FPwfNxDjbPOZPeu3oquo8ov427
6ZoMb4BRT+jzSO/n7podHyETOXZj1cIf6erPGeU75V2Py5n1beXP1hJDD4TLOJlYJImAEf4mDxyC
Y8DqZHVeom31/VcjLz+PxjK0EyCsmBVJtTOgTwI89TVS07nrb8woT9YuaReAztN4M7sFDyKs9Ieh
ct+aJCbevRN6LRqzWHYrcZgQJ79GEhjBBvHR+JmKeEt1LakEU7PaTNDct13reM8w6MWJnV+W27QW
zNhSy0dKgygfoty0UdYEiU8DEbtDqOqji7dJgujZSAiRbDeda57BeBUEhLuFxCfqgzjJzmkkOOCL
rFzk8rMa4jc2/3iXZFa7mUmeQDI+ADaKk4i2d02E503nJQYbk0y9fQCF/WLkiqTlyYssj0GoSDbg
LTiBJO2WLn59nyruixRp+AUMU3GYPczGwLLyHc7YmWmhyb9mPlpGRFUfdTwGLHHyNRzjiLeYwo+N
tMTZBeU2vovb8kTrT31aCIi3CHrvvbyCj0c18FT2FtNurTx6W5xdyBZt2wk2mtf05qHMmUIfjVbM
FuREOwt3zF76VpM1aFA5Af2x0S51IR27Zqg5hrhpHbxEbcGmTltUNxPb92SGmDnR4to3fpbVs7u2
CoCjpF1ghkXqgcPCfkFkzVN3wYx6QMkCGzGWjtwS/63kv+c1JdfGdMsuYPVYody6PTUo4nOqrUor
ChFvcHg2pW1TTEdTzON5srR4phYtSJnRlOWhQX32uxP/v7HELNiA30O9OTq7HOwtDtCWzzF6+fPf
HZ37JCKFvUuzfVTDZNmUNeqPT7Mz9+qzM81zC3EspBqpK7dg4A8pMb358zewIBLevwOmUyAunIWh
YFvvLDk68UQ9W128d8cQTVlUqTjd9KGIrJNg8BNTbEbNTWqnSQxWNporxjsqOsVVJ54Dsxcnp0Ya
//cvC9IkMAuU7Z4DeuH7y1LZfcTg24n3lbGEeYw8/bcLCz6kIiMFBfUGlU9fzhRHxhA3XzpW/9Gn
hJDzD9eEl/eW/1GCg3149/KTn/fVgAzQnQqOQhgGp4YnDjiHjC8kmQhpn20d2M858eoHsZTflVM4
TLKdtrE+ON7E+JeE6y5O9t1ygm5apnYE1bicYSqyTf/icv2bL9H1feH6QKhRr4r312sI49SwjaCA
6zggGQqnsVdwcfOGogmWfAtBvcQ4Mar2FRHndG47ehVtwlk+rUd5LtE9/sWyeiduZT3ha1r0h7bj
24LH8PeX0HDxy/bUDeiBkEOtPINgqI6W1EXR4gHcRgQSLQXLUm8O2X+HZkm+qzR42xsheSSvlWqW
MxhX9s/fmP3v3thiafO8gHnQIuL97o7zB7ORpWyTfeOhtKfU5OzVr0KNAnSECGyr6gk3U+Acppqy
dTMySc2Pg2MN594ZQoWXWIcXZOiclp1rXUxXOL0xUg5RsTNTvqcxnegiIlUFSzy9nioks4SWe0S3
JPflCH6JxuDbl0NpWurx3M9LF4Cm93hOohSiFZqs8WGp417TKmdtzQo1wwqAIiegP78c1h8UeMLz
kd55gr6B4xF/+P3lSITR0jX3jRs7cdkDrXqukmNAdD1rZuTds/GHd/BiB+OpsmaaJ2OZ8LamtJ+f
xtDjasU28IC1O18T6hz+LxeLf45YwGLwzRwpbQuT1EpD2kIYrwn+2tc404ke9GGobmNogPt5Knl1
1yLkmUzkaWCFcCB4u37Yf6Skf6mdZ1r5u3WxgH++An0WstD//l+nX/UPL6gq3ykjlh/61oMWPyJ4
twKgR8L/CuH5JiQNf/Qh8EBw97/4R1HMfxPTo5hf9ApYfnw60ay0/+lBO+b/DR+f+e53DzHi49hn
XDSuKFMDz3u3YYvBawfTjJHmBcbS0qpi94MNBOE0F/qvEjXfPxyW1+JYb3ItUK6L9zkcCErhywSi
Olz7G/Mw0aFCAHaZuAJ3bTuH2999Ff9FicDrOSaGA1ggDl6B9xpZdIIWphuT16MxwW3ESS9CG8+R
uhsd+8A42rO39hiIZziW1vOfv/j77YEXR6FL/4KMSB/e2LvtoTWocmvGUbiJ4LCWRUmrpBADvfil
QBqjObyQhPVXH/nfXGKXq8X5dQkc+cPjv1NYG3XglwdZivEhL5LujVEAG0SYyvEhNum+/fnH/MML
eoJFysuxBeIzeW/FyEwDfB2C331iRPWtj7oe/wUNojKwjZ/saPD+qsL4w3X1eTp6i8KaXmqIFfr7
bXdSAitHNA77vh5bjqdepCx0jEsjHsgze+MEUeIUEB188KHSnNvBrS5VQ7NneazPBK75yj8TEGD1
Kzm4PSDvRUUqxnD8zG79F6uAYuL9DeZjhrG49+lJoihfJOG/r1OrktowKzvOhZzanWc66250q+KC
yjquUSQCYhT6iFpxKiAPdK545h6czgZF7d4yE887Eo9DH3hq3NfYVjw8ifFlLYESYd7Acec0pgkJ
XoNp0Yz+MpMB31uCW3Z5CveW4rFoyJSxy2TNwa5xOZEZ0jfk9tribYxpPIvOGx+idBmfzJKO0s+0
DODSo2gahy3nQiu7lTZNO49dwtukJICF+6XB+wlKfEiemKRBSt5Cxih+5auJfBuSphIhfmWVjsAn
Bf7I8b5zwsF5HKtJ31VmQqkCZAnBNhJ8mhvLRiAxnRHlPqjxwdDYSMK8pYsLS4SOeGY1L7Ok7esN
0BfW4zDQFy/t4cEEnFauwxbk8Xo0syWLXbqvgTTHM0URhUo5RIxqkm48Gy2tUrcjYTSdU/eV+s6q
DjAxxhev7pBX4eKnwroWm70j+aRokhmGFYoXJA0+ulhZvrTG8Re+FkuvLJgHrtvSnO5DvrQ5aMOL
bmf39Vq1XeuZ1tauvSOsjuNTOC7noGvw5Je1mmQxB6fETnV/n+YjCrGMeOEVQ00go9PQqBulB0oH
g8Nncgz9KC0PeWu0Zbfy0PT0286xkk/Xwipo2E83eGXpjJbTMgKDkuG81sv8Lokbbv6lHgnpAl2a
omTaQIOPlYFEnsCEeKxv5bX1bjf1+ID8u9HIVy0uKXd38wKVkzlezHml3Q14mGKoscI+kCVKk1JD
jz6n2gnpXeJAoOjn+jtjB6mkD5xtkvv+JgyMRK1bKrrT9e+gBIJXOZkZ+8ac7A0+62PC3Gaj4zDc
9a1iAWN4R0Xa5brZK5VF0a1QlKCQT3UPU3MMQqYp2EwxECBz6+EE44U9da2ngFwGZW6NT8AITCyG
EQZL9AgYqxcMOj9QQas2D1p0Ppl3EN8o3JQisoHpQp/pTRsbU3RuGo6Oq4SJHiO/pO+iO2sOpxcv
hA89TEY7MAdTc/qgJ8PSeJDIVrxRFZ4whRpY02ADb2tQ/a1rM6fx4Q4u11k9N3aUcCKjoxBV4bQL
7WLdJjAZtN0CjA0y++QGdb9GDLKPOI3cdmALnr2yh0jcRBwHLGM6OW7urZWfiM/KpOdB69FbddMo
YCsn3VknLX6wDhvIT+h3QC8ktkKuTTLAeEu9OuydoI4R8pgwDVZmPZ9ogMdvrWLbRIfuH6s08U6N
WdE56GdnuhOMq/jCxyU3ayY/Cr3g3L2FacKATBkUpRsWd3h0IppVm9AZFMpx348uNg1oGiOG8xFc
KMHAsn2thE9mQmEyzGjB5Qz8RZs9R5oDS2rKCZhJBP+yYl+m+IUniGw8Ihtq7xnMTiDDMABSXfPi
IpO/LCx50izjoFxcqQy5kONHl+u88DoWI2CdJMEh169jHcSXzPWWAS2ds8wws0+MVbixroPByFQM
JXybEWETLr2dkMxLHqP1s+ciUkth0yo+RryjyRO4R7eYcbfOHLN+KqVhzIc5cfrgYJd0WZYmmWIk
LwWcGo/Z/88ATV1vKyv00mET3WmjiR8kYzF4DOGznyTtpejk61TSpWcJiguAUbJDe64TxDr2ebcR
6RHYkvVTb0S9XsPYMu+bUPtPQElyhKeDPrh2DzHf1i1BHYnwMfHVMiDw1qo+MDMa+93sWJcyCZpN
PSpUMSQ+6g0wphZQVuG4w6q0o+pU+YbzcyFs/n7DE0t+dBPyd38OA52iDmubqN7NBLAUQJvzngRS
Rvx3WOt6Ll0J/XOmef558gOQbk4VfIATbRK+w8jOFwDxoftE6qUeA2qRpkOSYC+5uLkY+FrbkKZS
CumJzcIpYnnC7jLh6MyCkzFOPBZKgM0bo/DU25eBXbRMXHNvZtGgkh/PKjaDBWu8LCWcCwgGk1qc
vsw0W89iT8/gOl2uA0SvI21Xab4ayMLhMjHvM96THwDUThvMjniiAEow1Sd3jOkB7ZLYytnv5SD3
UzKwDxJZhiKAxHg0Ejhu1llQ88oZDxN4iz4z3Mbm5T1Xt8XNNRSYUyszwmh2XmccCUxxlm3ST3rG
cP71OD+Rzpk8dLoKqlXfaOdO9z3uq6sWQHaGeqtsovlwnEhWhDW3CBoKno8qddmnS+wCcjO1+PMX
crBPxYAb1rv58rZE5dIaaJOMSiIyDB5fnKTr27ZgHHhVAnQDtW8JF2Ar5oLZNrYVjOQAGZhR3hPD
yeTNlGH9oskXYubkDrzrtGz4rHqYeckKb4F/pn1TKJ4WXkfW0apI4qXjrANz8P11PDresc8VQIi0
daenyKjdF5RcbKyTRNmgGznC+YYeQl+0F/GzRr5MJIBZeHcOQ1fFvuiLp6I2zGPTJ8ZvnWzDm6TX
hO7ynqlyrnNva9Qsi6BA4r1uQ5pstlyEGPES1biTvkMLIB5TOm6yJaYaLPIyy+6bgJFpycyweoqW
bzQDpfE69yUrrlB8jYZoOTV01v9h77y281TSdX1F9ACKouBw/1lZliU5nDDkRM5QhKtfT0nu0ba8
lrzneR/MqSFL+oGiwhfeYLCWO3RjEJIvAujDj461eNJjnAgt3/sitcb32p+RytimUxInwV2RB6HP
UQV0REBJjSntHpYcLXHnIQuIlvGcnQZJj5TaVmHXcp/aHnYPGHGlu2Ey2Ap/cY8l3Jdpo9zEPs+9
DixIOegtqMNlz3/QnCnYnBfZ2lzx+tu7GhfDsxzEBjX/MD23KEFudJ9w9CxBeYpd30HfEhX6Ypwk
z9H6u8qO6C+p8AIr3GjbQvuNA7Z0gZjvwbFjZ9etTole6dye1ZoORDwUzl3lscWgAjMAK4d9gnEk
EQmQwfyHlXqIiug6QoezLoEUtBiSsgInfAaqHxUypvg33YSgHs6Y1wQGY2vfhENj39CG1Dttl1u/
X0p63bLdExtHtGlG08+w8x2sHLytPO/GswfvanbH6h1vm3O5motzTr7y6JU5shCWQNyk9PdxWFyN
OZ00wVDd2ABHHhrLHz91tSuua11m9ZZGGgHkjGUzFOadr29F6dwR+VV7pAntH2iAyHPxwuEq0ftD
VK1SmLMFJytbvwNV5IV4I0v4ICUIgl052kVNoG3pZmtxAvebBWV9dpDEZod4xk2oAZb12LrWmS+W
trnqc+rY6HSw26S+KR6t2M6jrzKjtnG75FMGUY2we/d22mayjl+r54EBpKLGS2GBWp77Ou0HaJ2F
nHjNqQEDStCP6JKLUQUz8e3r/JH9cCH8IKllkPZ7JG6/Zz/AWYcxq4fm9FK0G6nF3rd05YoXvJTv
mdTleTt8+7qvuwNc1tjhIrxFZuqRKf5+XVLyAkGTuTnNWeFjx4pPW9nP9PAnIEMdxNJqufP9hL0Y
7Q6i3LevTt3m9egCESQrZoFzE68rpShEUj1x/PqEYQ0JyBp07j0NLcw8FMw4wMamqkc1lbTERN40
0P/dHvlvxe6vFTvfNGL+hh39k0wB6NT84X/IFNRvnqvcxqTSNWIWv5IpzKu1XWkqWYbq9O+q3bMe
HIUQjzVlU/5hWv5EjnrwLKjmw3WyXbpF9Eb+CZ/JU79PMQyWFWQNnwKWS5nQe2Zw/VpWoOzU9FiN
u5crwTSI9LSPlyHa1a69KZf+yiLX3jclUcJGBxK7d2Ct6yfwbr6zBQJ+6nVjXSLgMO6X1ioPMdED
0ohrf1XH1SnpxHiOrbHaeUXoX9RjZb1vKyTTgHlaF0MaGP2y0n+vQQlwlKETDPQzs45O09ab0hzz
PtpigC6weXYBUVZYMEUCPU7g5tw3EjYyhr+RXPnEzOfQSqH6tdG7aW1v5r7ema7IBjE659T2cHcD
wtytKvxzx4t2oAjDHcHFtxFo5W7Mmn5b6i7bdqJarqIuRk97QERC27CXoEO2RW/taYY6B3Bj61HW
2CdVsXtE9qL6EC462/eNIeEW3r6Yu5suX7w9u/nw1LkD6EVVAh5CJvgkSqInp0QAipHy6OIH4Wnp
x/QO0756VzrOCuzRhdldL0Y0qtEnNMZuuiW0ty0OWhxkqP/TNaXzYTcCTLkUIDKRzJrKcd5oVE7P
wU9cJQ45F0nGXWiXeOMiSh6WuJ17aEtEhYt4XVh3W9TKbBwebDonmbPFJOJRDhoSKDJie/Sbht2A
NtQOn+Z420nL55Qfv5Q9qk/zXJ43lZNeNERsW4FuXL2qg5XCVpbofu8QPcdGiQrXppX+KYzC82FB
ODzIXdzU1sh6XASQIFJtiZgT0lZixLPC9TBnQlVgOXPpO94jlbye9U6gd6iSols7OxIpbotO/2x7
u4qYeSMDAp/RR0QO9Nc+dLLPzdx4Fy1+H8CAcPmRot2NKPpiLhYf2aLVJmwBGhQQB/Ksva97/zGY
18vMndQmRvzrYFUAUSgLJkfVlE+rzD5n7eAdszrqyNGnam+HmXXeuuF3D5zlDlaH3DEn7mHGb/yJ
KRF08TuUruvDGEOnBa6AVWY8AFBy1q3XFzb8BXlGEcz5vHirs827/mK28i/r4s37mbRqn6VQB2UF
zHFd8RhBsQ4HoiprdypuvFOyImjmJcu8JX1pd7nTfbT6ocTocY52xNq4QNRLe3QC3mAtQu/go15w
iET20Ll+fEWtrDyI4Esc9vb5HKt2Kxvfui88BylgePjeThVpeldq/CirHjp2lifLEbH47t6uMIOh
LZHfrfQndn2/XsHQLw4o7k1k1ol/WIEq7OBtqX01I1o+uJaNPHmHpd+al3v6U8kWj08XtwmRbSCx
+2cOwBNcbgN9AmN9NkjtXgAmGHcWMNqHUQpGMcD6ygWQtPXjcMJirGw3sHZoTcrMfkDU3t4MluOz
ctv1MCSN2oYjqooIhlXvc+zvbiPwD+cOACa5oRuZgDi28mTvN3htzgM2tbjP5FCx+/zArY6XykKl
AvTOJd7XxREblmvgWl9SjQMmavlY87QKyRdKMTu1Mp4N2GOyrwL/G2H/mKMkQCGtlueNXqlD+sN7
3D7O6GL75wHSwhs4anc+pc09mOx6n8AuwQK18HceJa6N24ZfUaW7SwGhg+e9LUasS+0sdY7Qi76X
3rocig4tvUFdphO/36vqSFhvEEVVdVCx1W3JPZrdYmLFRIlg43jpU1sj3RYH4D5rdz4pUxwpctie
MGaGLYHWsnfTGhX8qmVKxX53tbjqMJbuU9iaTCOFRq3LXr6P3CTelircj1j82Cw15Nva77oHVKdW
NJxll4mjXSDBiCxifsgKV+/zBWjyMuRo9YRlcCKLv6kL97Pv95dZ7GGmKufHYOoVHV+sxYtF+Pgb
pNV9GOoPBWJHO0rt31H3RsssSoftFBf3rjNeKG/orpvAPU9rfMpkXRcgsf0N9bnbIqHcEokk2EZt
+6PrMHJLQ4wg5TrWR88bkYCUS7Zvp6G4BDuOh8ncBQjWobFXZHiuiuRzuFBMWbzlVBeVc7H62XjQ
7tIehqAAlRVwxWpd74F3prfYeOJlxyFEuWCGEYiYau7ExaEbpdzYpXxv8OuUHdv0Ymn7s7iD5qS1
sEh8cOGhoWLv0JfyPxX5/HGKxvGkFty4RhdAfFwkh9EdpuNczdYBoDdwqFKHN0NBlTpWWNl5nrlx
TDuhaG0Hqrw40t3V2I0hTZUe5jalHO57xZmTWB8w2cw2LeKcAolG9sJxPAv02rHXpN0eCRb/xP6b
nmMGNx1ji10OmX+5HbERIAd2UWhdhTzEAMQOyPqhEe41zjFW2YdJp/JstYL7ZegveirsGxCSP4TV
qPOiKiIDDoM31fjOQdYq2DteaZ8HDelBjR0fBcA6OqDRXu+mYFlF9YWqTDU8eGhZ4kgJRK4NIQaC
wvcaROjaoJ4eyYNKzDAzKrNZsWmZfWWATV8X4riqErDJLDIKPLIXpxYJa43gQYOoyIMYQXygDbcs
XY8xhuxrdu8cP8BnLl1leHXCQ54Cjt0L464Tz/y77IWNV/0k5yGeYLh6zzHjf8Prv4XXwK1oEf/f
4fVNkv4uE/DyBz/D6sD+lwQxZRMd0xZDZZk++X8IWYGjHKA4MNDBVP0aVjv/giLlgipyUH2Dvg8y
5d+ErOBf0KdsMBiC2oUyPeV/QMhyXnfDVRg6tBal6bnTtHvdXIwmK9ZJJeUZ+XAT7dxsze+SoonO
JU4HWzQ4UfEQ2XoggloPzjRH5wG6GZ84mOcHWdFp8fys/4DUav8hJqP+S6/1dVLL3bk2j88Nkq34
r5FBIYotkTOF3lmmvfpJJt58i4RjZaynaRq1abEcw8YmmmhqZJd+eYv/Sy8dQNvrpNZIT4N0IStS
gf9MmPs140C2DK7YmLb4RkQfyzYCkD+NaXiVhwh77PxGqkvXxsKAYfLVxeyFeMhDmPo8r9X6TY09
2OJmXcR5XKDEl/tjcRyKbsz3VOP8d4ooatnOYFfPoqkcLp1GNAdiZbxQ8fGkaV+yT9NaKG8Sd6EJ
pCgcI28AXHKD4rLajeMKaTWgONjCfPaJqTPf/YR8Ji65FNs34IDoTlP73sMpHO+Qa6mAFnsVLJNB
BPkhpgadYFKRgHZPPfuD1XUWjU91P86rYZGvLWew8psKu0gQdVZiIJhdLfRpAZ+0za1VbKBwjwg1
qEm36FkSfDRJheWoOy8fq8w0KSwUhy/llBH0dcvwIcCYDl8ZG6kYuKfJrDe8AACqIl8O+Kb6WBuh
fmR57tSj7em2dwb3/I5eRerssrhFGqK2fQCOyu52AfyB/TSKLj1oEA1IfbKUQBkEMbo8betT4oF6
cO+MdbKvBjWNZ2EQFtiSufCh53QkzHPEhK5v6jv2AbhEBO8XfjLhhPQhROzJMY1fZGcTmMSpO2GU
CU6XJgruoQ0GfCfiQNfCGhUs6yTlR5UtAQ4IfnWbV92MgUXrAnJFcJF4Cs+ETWzPzsHOsOvuBoR/
Flgsx9UN6EMlrj7kdnrAvUPvWKnhGfiZ8m6lH0qrrx6z8zULsl0gB/VEy7A5YeW+7sOiGU5Lip3O
YQCTSUE/gztNdYcobavJXo/IaTlo0wbzeRg4dKcyA6udEg6hQsnkuzfZ+sbB1VZu0kqV34F+GX/K
tRWkQ2mF9RoSzlgj61WKja/wo96x9t7T2aJlh03fSDU7i1AAfI/Nczo3m1ZVtd5GcATjbTZHlbMJ
miH/VmUg1YLN0GVH166nb/CDSmOyjT8PugNIcdhXUOW79EmnRYF5cwUo7Kbvu+h8HVeBtZLI9EfT
VAdchibt00q1c8QTe5w7VkVrDV+raMwKPDaHNtn6KEWl+wG3RWtfR8FyRZO4WpD6UIOzHzUY0fdw
8pflBGWesrkVVRS766or41030jb+DCMOyRIMFlAJo1lWQWyYcvuE8lnCUTBUl10ypc2uJTZ+6mvw
iAaEyFSf7foMIlp+hx662QwhrKCImVY3KCKoa3esW4wA3ZCrdebZlgTxOKyenAlSQh8ZsKDXfxhS
P/NQddfcPYnPemprhNXSemrA1ktaEtoFVxhKDfY+mVjI+x5mhkVrcx6/2BmRJK7GnbSvw2ii1Ne4
Tf0Ey4n0D6IN0kdmK6cKwDh5kBD2A2V5+hDWoMFUuOtj0Qsrrbf5JFZ0rucIW0XMmpCvWJ7kOIJ+
Pw+wTeVLTtOaIgbK7UTI6I2uk/5YxXOR9ijayeoJ0zBK4fh/9hd1t/rXbe9wx4C2a+swoSidbTyr
a45t4BY3kCJpSmMc6YJEcLIZ3kAMMLauWVgpYfpNJwvUqiHc1nIXQEk6m2s1YCujMQq+LEF24AvA
HTB3ywa6MDgsfe21HUaQBITRuKv6Tn0GID+hAJd2OHgVMbbAeEb5i72B7BB0VGPU9KlGbvo68Zew
3CGaVm+iwPbOYndGQmLq6y+9Mzygt+efaegf0uiWTe9GvxDFzsq9CAkPuFA4zQRpCTumpvLjySw6
OCiQXSVCR7iQWUt1mRDP37vwjnxCwVF+xVLDB8WJ1eChnpDKd2tr3RZ0SC49oBEXUaIT/AXXDlvg
lsxuhpMv98HcORcCkf+z0HVXBbM/QuKKc2blkcNl54W4EW/o4ygXyEnfo+hdu3huLoOqlmM1CTyy
AMJl3Y59HFXQWHoY2LDh96XoP/w3cPz/4fQjQfNm3Pj/iqc+f/oVRvnyFz8DR8cNiQFdkOWBEqaw
Tmz0EjgC2Ub3xkZlyoX6SgmNSunPcqxCQwrRG9uDJyCFdAw47WfcKPmR0fND9kYoz3aF90/iRhO2
/lLwN7fjUIf1AIuyCGwCWH7+CxkhUHop6f143xN7xUgB2nNE93uaXKulHjdwFD1mRYzLXb8ISDhU
R6X8OqMeUV06oLphRzWWx15orGLrHMWNyHTlyMmT+aGzsfpYth0p2QpbBUA/mBIYXa2JSAt088Uu
RSzRvSEOalTHydpY0wN9F/ocRTbGkCG9JUxdyhYjeiFHAU2hlZs5zWTYbYtpttCCqXTWN+l26cnF
rb90QxyDIf1Ps8kAA0OjtYDIF7LiBJavRoeCnVMP/Sq/N/2kQQmV5MIFKigor+ZXYSxDLjk7nLE/
aKilyz1ShSACtm4ydjxP5Uzx/PB2NOv+cUtKhaQaHhDbZ0zqq1siOJhL0JnxN1RSZH7VeGlsFCoB
HqXYhfgpFddSpYmDB3DSBIg5Z3OTq01mE1o/AaJY2hYvAMg+54UNrhVb+ihGqnktZl7FfhjWZH1M
Oj+y5j0whda/XuGS8Wtl6PWy3diwA1X4lxD9956epyD1MwfDMKDjhCx2CGT410mIycacWnlRfbcn
5ATfSxym6zv0E+v19u3Re9V74EKkAqarJp0AQO9rXO1SlG24IjfwDRaDa1TLiiinpufarPBZqMy7
4YCQRqTIl4U1bBsnVvouR3c++/H2nfyer5lHJiQmI6UHQjfkjzafIzBdDOfM/6b7oPOvJeKsA/KM
pYXUxjl0/ZV68z+7oiN8uCLMGoDMJIi+ydF+WemyzfDPsvzmKUwCMS6naAmy6dFZ1dBzuERIeK5/
ueLr0cZd3aS9JH2AxJEjeXXFru1FEDOaT42XjHz6MKf9ejumo6/vYjeM0UWMQj/muceF778X4KG7
m5loQJ69/eyvJxgbLMxqNN7ZUQG1vnZyNaRnKByx+JzYg7NcLLg1Ll+DSoW86rev9Pq9UuO3eVrw
e1xNAFb5fZRzT7ZQr6i3I/mk8iucDc17TVGt806I8qDT8Zc96vc+NRsKtBYkWDgPpBEdtM2j//Ja
ifzWOsC+7nMH+JZ12oHWYYk7xEO816hrUaPCNSVeknCrcpnEy19y+2cc8C+bpHJ9ASAJCLVSdBWl
0Vb89Q4WL04Kp1EV2kcIBFZ7pj26aH1bJWH27EW73mo84NiffHi5vPR1seNFHy05rKzB0odMk5zh
CGUGp8xkxRdUORfP39ZeKGrB5hRgcLrpc/S1+l0gBisA8uTkAwQcNaHDCTBsGQlKd0kEwCLZCJfj
ln6JGuPlK7Iy8wTdPseTnYgrT93hLOUUCpCFyi3NZXrdGzVSq4NzjvJs2ha8M79JPX2vetHx8Q0t
b25L9aZzTy28sDSq6TlJVnbIgsHGbJMNZQhR2M1Ko6hu9/HE+IOgprZ37uqZUvhFUqFhdv4PJxw9
XkpOFJ+Q9vlzao9V1CSWvS6f6qSlKXmKmyGa6l24gqjHJD0azInw9iV/r+Yw5ejgIktppH8IG5AA
+v2FI6QP/qgPpk9hjByS2FNL8fMrWs5uDqW3t7kD/P7AxyC35kSCF2FBIuAf376N14uaViMrzZHs
Mqw1aaK0X+ed5cSWqgslvhZji3fdDsKeeSvMhghE3NvXMo/06xyn/U1NzQlhnNAEJ577/VpuWhV5
k0r3G62mPvW+u9Dlk+SMdg8HKWh4c2YUKOEyId++8J8PyaFIN5+2PHvoH7u2QGOpC7O8/zrbVNHW
DYMfaCQCLOyH//KMr2qI5kwKacejWy1djkhqnb8/ZFbXTk5iWn7rgVaW6gSqvnoo3IGgazugpBI3
N3O4RnZ5Wadd5dt7HFXy9THrVcPqBFCJuSgtJHSi3yG6h2jqNtGVW1zmOu6C5YR6uscEfXt8/ngx
VPaMNGTA27EdBJJ/v2d0pwISO7v6WmFvzV10VphnPzTGCPJjjXYCu0dU6vqvk8/588U8rwB2XE5T
F23I3y8cWY49N7Spv7BVOS54XIUxRL+FR5KgxeeIwu2LE+d+rp6WpAAss2u7rmODKK3Z1fdpuU5s
Ggn94OELxHRDksZEFf8aIPA4RP1llILX5xI3CP3ELBMka1HsevVuZQxUsRy7GiGF1GULyxBGX28B
Ypjd7eeGHPYgM64tEaWsph6kHNFtRcuPUyXMPXZSJmCZ/fBfNkEEWfKVro+DjsOPl4jSixrCJTmP
sf+xp7LAZkoDJWemojVtEBFVN/jkFagvat5IgtILMafVJwkXdJe5CN5FSTPMnxBRICfatPMaMRbo
3wmONBRhfLZb1wOJOW1A1KXgVfGzK7/704iZD+XTiPiC5R/KjxUsyvWxW2lRTRunycIK3j1e6x+R
GGqyao8zVrE+roNQ+l53LRFJn/Ev0yapMnOeJIlf887cZEZOCZRxknJAZAgpstCjgM/AqZ0iYBLj
0l75FRKKEyT+duM7KQ1BipGqL/2j1HMyvBsmVXL6Le2cEVP2HVDdZZ/FIZe20snEIMCvzdWseGn8
a4FCU/upDVKpT5GnWywDgSUvx8np5+oiaa1lPB/ncWYuzUFkdr4UGbTlIgAuaU6ely0fnUyX1dYE
rYnvag9Dg/z08wFkNiQ8KvVXc0rC57cYUGlXTD8kMc0mVpTKtso9zT6fL5A2sQShOp9nkCReBqFt
Wog4Io1kmmyZcvU0b0SySsZgFOnCpWcOpuycIh3PBBXajKqH7D4jJ3HT4hemaeA4rKilc7Q6Ceoj
5V5Yxs9vaSC4UVRcVMvjsdGb6VID10G2NK8rJk2Gy1h5hwQMXiaHjECM6dJITFYr2CNhyKyJXaz8
QIvQD+GvgOFG6jDEQx6Ic8uDxvC1LWfNGNazzrg+SAKKq++DwvYZk1WNQTFhZVZpMHaUmUwymjmz
OcwQX6AtuZFZCH3kqoUqVuHqbHXmvStXswvswdNrHgYFTTN/OwgSfBcHoiUWCHtCjmxX45fGUhgz
OJQckDGMDhJLpOa5pYWn5x+nEehzRhEogcO29ZViCS5BmzNTxIqU9UkjQs3tYQAYmEQ00vA1rnsg
WPJjOnp8sw1x5ea2Mo8KPHQNTQj0AwUYOCFg+5SZcwU5LXR3eIWMT2z7ZoqaWoG+bwLEQ+5bwB0s
YJUN7A3kwiZk86aUdb50y2o2jyQns8xa0Zkl7YXmQzvbc3gTEtUbvgyNI4ik0txlFJJaNT3iP7Pd
Z+UVXuEmgmgppXJ/OB3RO8YCgkYxHuV5uDryNAeFnBFnsu9D6Mqh3tFSU2ZnSoqEKqhvWweJgFUj
DkOOzCDGxokBd8cwbtZbuSyzCcP6ANWBfVhOeNcQKEy1D8pd6pyKoT0UiJCAkxDpTe0k+PNtKD6Y
N4wLAH52B5e1jI9P2ttGznru2qHut3PR99Z0kWPjxD1GFiC2r60XpLV8qnrHhLBVlGFr8j6k4eRV
17jahkZ1CMGwqdizEbPd7AcRZwuytc1Yh+FmJLynlYKyx4ArhchGGQPwydlmMTudpEVcy2a7mMov
zksryvkdNhlJfInt5OgoqKFhbyZPmpktRQ3TQgCW02/nO4rLPXMoEintoIt6rVd+1rp67Jxr2gJs
lcTrjNIO3V0HKtxsW87YXvcT3RsiXISKeEsVYhacBfVSTnxWiFsbgwTGJmTm2mkTDfpgD83Eb1KT
wSSBVgEORRdBbutyfhcOmUmFYJxQhweGN/uM35BY7A6aUWQtOO7QM6F0i1JNjfDN2uJ9gSciMz0o
ejgTF8lsYSS59Ryk9poD2yXHkQbGzilfRrJh5QVeYQ5ZnIxw6t7MPtIiFodyt7A/LEFiedimLx0a
CWxRcHmadgCktA/qDotsPMFNiGVbWCB/LQOEua5+FlbY9c3gTHUr6vCYYwHbQv1PMjRszsZsXTuw
K6iP7Fp8XqO9Z49R+z5CQGa5SGsO/2Wvl0lxxyqbqNHjfJkoFjaWF9QHTgE6Aozgz2ldppP52eLV
KEZv13Q2lQC/tsx23yP3sBr4PvKQe6G6EKgZkWiMJjBsDOTYt14Q0XjCXtdRzbWbsu3uesREBrDl
q7P4n/H3Krr3djkX91ScQ/qLHVSDFjPURudYf+ix+YocHlrXHewy7yriTgXoSUwwP+P+7q+HnOZQ
8c3LihUNidovu6cJ44TpZg0t4GYTtez6ohES/0mMcoDNNduW3LcfD9MkqeejwhDNNbKV2INeioJj
dR8FAy3RlnfUscnPQbtmnMKadiWsB0zQCenXbloAXkNJcbHD6qxl+BSCzfHe+8VA/glCw8vpnuAa
voDuh2OUOBHzNIqHsyHhJCNzA9e8rrswhQIFQs2lzXAxszjGDTw9XBtspznoUMVih7n1vN7HmZvU
HHy+0b7CVBHQoDe4znYBJFAvG6oWABOt2lVo1UNmprmE9NBJuWLYtbU9rRdRWNn20ZkQHD1EzeyA
rhrAp6TbJBLSum3yuvQe6C1jXXa0G4X68T6s7Xm+x4VMDFfA7CrrzrO8fn0EtIn/iOx8v3tYlY6r
elMMNPKaY4B95jrTQQF3sgvntTAepwPCjXjABhi9hHktMEhX9G/a4ItTZkH1LaGXZHw5/WFpv9MA
Ebh1jKqp1cbFZW2wj0NUtTIAVGlLWrlRaQFLCx1l5QiA+5Aqi+R7ElRioK9do0nk1jtHDsvq730x
CCu+7lweJkOz9Dn6tpci8p27KUbnBpMVUDIcS00pykY+TItsGm/XRFMXIVYJm58YBWUKSTQW2RML
ppsXciNseDokXI+dmLU5VkI2EhZ3G5jwseMAZzkknm92OGxlTISZwoN0okMG6iqG9iWwOA4uaP1Z
hKQyaTVHj0zKjFNmqHBuWY8L4ppDdBhlbeIUH6wVe4rKHMPNXTxdFuER2bvU/yhpwHMrTmOpPAS+
NFA8bcaW8tqBBg2RfZBTZHOPniuJgmFHmSg6XKaGvSwLkPmbjM2oSdEFQDd7r53KX8Up9CBBo2kH
/po9BbEsU1IgLgkooEtZdmZDLAuXMxoNGo/QZFpokzaHplLm5ATzTGFj28WJ4tr0mYAwv9cUo/hZ
HYUzH2aDf2It9bI2pRgsns0+mXuUMgrciJ2QO6KW0DvdU9iFJl4NIwi8jy4tWP/LNLVVjWpUpqrL
uM40x+LQNCaWqhplQpYkHMwYDXXlD86PEc8J4M7IY2njnulUFEI3qonwXN2EdicZfvZwAAh7mrzU
r/2+NKfUzxMMLjPjiHqTKcH64WTu3hGRxUA2tCnDGogixLofCKwzsGwzmbmDsbdQtTv9eyTWliUE
JU2Yapiq6M3f1yVEHw8Ua7XgpUxAZKZiigk6OUs5R/Jj0TnczMtr5MB0nEfSv3G4D9oIXZSDyCqH
dzT2GvLudRUj8JncrlNmR+EnnSuZ5acEhZlyOvMIR/X9akpnKPavjammAw/U1Lmgp5qgwh7g7k2o
4SwmkQ/8lslS0oBwZkhYdqeGnZe7RCmxG5kCjka3vZMnG/VXHdyuSG3W6aUfKZv7WVZ6wP1eCDSv
WspcBJkAhD2zRHCUMhV88Lz8QgT2hkANgU/Cw9Z5rllFwGLcY+sq1C4ND9GcronWMYfmWE+mNiZE
QxSIWqKJNwfcnhd4Xpkpl9mMQPYjWlXFN/y7+W2ikm69RTZYcVw6+ONyhiWJMqEhwBlT8XVEY+72
ZXnkIAm52XGqeakd4mpDeSlmoePPGhdJvM2lo3LFqm6ZC8U2XYgJkGPqPDN3i8oNqyuECGM97OKi
D5zxnA8oBUEtcHbeLdzSkmtVa8cj2I1OTbGCOnm2C3VtitCYqHVPuhtTUVJdHBv4AOSWnrj0JmfI
q00ETiH7UdquSQIzgEJ8DCr7vJDeCwkvSTx5z8Mi1+VCTC75E0KOy6yPsyva/EknDgTCbfQS+cD1
1MQafR1ASjymc5gTGPzMiIO1AjVymPESJ/uq4lbwXUzOAmDSsqz5q9Bju97aFpInW5E0CemITrq4
t06B34jx3l8LqLRba0Ix7RbBNpN0o91iorBudkySr8LOBPIxZnP6PuojAxgfSjpUNThTawX23SE4
QYwSynp9ZNTNjrs6LeneWasa9NJM/sB08iWXp1cRrWarbNiT/VOjJHX7faVmpv7JCZyEVCUPiKNe
ll6lCxNaFVYZAkgxjM8ekTytTVUwr+AdiI0ViYWFLpQdTNWN7c0ICDIgoEQSdnxoIf4WwJRZ4mTL
cXPl+7lH8Iq1C5J/STWP72CVrP1ZgLxBcQp6l5yCg83yiA/EPGi2Tr/Iaz4mBNHLXpW1lYlE3cpl
F99OL1kjUr7wO87aTKPSd0XAP1IepnLlFvsw1iYLfEksimg1N12v87TE6G37C1y4IQDnee7pwFS5
SZJsZv+UVBWvNKUgz62P1cxJCPR+jIZhj1e1l1+phuIIv7guzCj8tM2GNfAarWQ752CmKpS0aJzQ
6kxElT+JejYZ+vKyc4ToezGG4J7+Xuf9X2pG6Mij9UeHmrbJ6wJrAPl8ipB8/TJHg8kzdWKhfbyz
vKUtwk2PYBSv9O1C1euqGmWqgPTUM+U8lIde11mXpqoCe/CHL9KfTDv6ZWoUgWUqu//0UoAuiXEN
XtKh1/6qOwXAvFk11YkvqReZ/akGOagJCtms2bvevtZzNfDX+rFD6Vg5QprSuf9nm723HcDDRS6+
zKJETvxiTErUlbaSZgXLMEHzhrNw9Ws2jbHyZE8RRRfgRLbN4JJ3U4UwrdqQlNfsPS87889mbtVh
oUSIBFqJM0H57cR3b9/+H2+FBo9NYAsLjHTcfd1jmruoxPJMySdo/jP3wQFl0kIOV1Koty/1es4J
gfIRFwJIy/+C5/b3L+2sym+riQZN8inHvhG/qLIbygc3n9zu0u2H67cv9vq54LRJOFkBIkAB5X3p
/l7DBTAYp0nT959122Tro8yU2SizrDEb0duXeiW6Zj49UNg1oIpFoVoI+1UBNsb+rygq7T6gLQHn
PyLbH+JDTNWBwDDNJgYTuY+15Isiv+G0myXCMsQ2Es5AQxWEjIUIwfTvmwlRZ8LuFWzvvZ3GHOiI
7VOBSOosMVngbJmoORgAYyXoY/mmqpKXFBPvteUIHs7KJa8ujrGEp1eoS9OE5fzE1eHMsmiOFoeq
tmPvBXv+f4osvhpvxgAnWWGz6DwFVPr1GEgZD2Hpj/MDJHUzkWGSm3VtIce3Pr493sYF49eOjXmn
dCRhCaMmRRnsdZNqqtFVbhwvug+8+vlawBz961zjAkhYSP+W+P6l914A0mEUKrgPBNQ/v+v0aAJq
qNQMrvSUSf8JnRo2drfsIwJwK88w+Lns6b/hKJo2uM8fFzESX+zzKiKaTFc6lfrws05OcdXUXK0i
c4k/1sBe+ZmuS/PCIX5xFeu5maReInntUDAYdpZMzJtEmCbmj5Wmm1vvBjSRTCDxUnGmzcbczSgR
clBGEUmB2CxOOZExvD2kwe+vD5s7j8YXjnaoWEthy9evr+UJdAC6/GuhhfqYdZV0Dy7dhJOfB41H
SSwZDrE3hxdLkOI13XhRdULvt3jUMZZXmyrAnzXsYxhP1hIYleihfYgI9/rbYu51sk0C7Z5SdKZL
KtNfdeP1zcbvYMBvKX36N1qi05WglH5FmznBoLxMdL6zsF78AEes0edweDK5aYoQwh5Jdv5orRYe
V0OBssq2D7tbj1ZzfvAKC//1pdO7oVnaPS2k4jH5H/bOZDluJNu2v3LtzZGGxtEN3iQC0TLYBDuJ
msAoUQIcfQ8Hvv4thDLrpqgsyeqNy8osrUqVVDDQuB8/Z++1GXkdSaCiqZYskA8mwyMd787IPjFk
tK8mFSGw7IF1GQHpmu6jyd74WgHrIMkLoDMV/0LWMJOigAFh9c/SsmJ0ULomSBPnmPtCxAeQJK1q
HhzRtmgdwn6fqD7Z0lWbqnVBe1Wt1ehLRKAiH3C0lJsOTj3nmzhJPvQQ8Ggy4SKFsNCUj3PSc4IU
hhZzONbEWnf0s+gm/bOJOeYT+VPiCVUihCZF9ljqtsTQAnD8Hjz5b9/nHxdrHgimMCxmMPgYgTH9
f7emlZyW3NpeIPCuDvMK4E26cbKyI2e40Z2n3zx+P7zQ3z8MLwWCLNNHmGG9W6xhkKDXaPziDZV/
jkZI6Y9GQTtilefp9SCsnnIpKvMzHXU3/Y3I4qcn//I10erQ4WQRfz9l7O3Wx5jQ5G91UVDnWbhV
1Ta3DIRvv/6Sl7/pfwuFy7dcuH+IOXCS4Jh8d0mVCf5pYLT8Zowl74xlsl2sMJ4ZMlBx5t4XJr4r
iUy0WumZ7VeBNVRYB3FGOYHKOmRfiPWc28Zp/GOh1e4T+22L+KHPuuc8p8w0uyKvVmZniLM+JMW3
vAdhWNDNOOM7Mz/4CWUdMHEDqwK41lsr93mONTd3OOyktK6xcXAObfzpLSlxmnKybLZGZOuvuuqs
9cz9+43A4Z0Ij0uylAFoG7guxACa70sCQ3NbJbBsvYl+ufixtOKdRYDZXs0KLpOfvViar4KeiBBM
WiAw9qJA7x38+s7Yy5X/4c64i1hzGZ8SXc42/m7gi7Egp9sWu29RT5+N02eTrpRnu37Q0lTsgkHk
OB7zDsC31Kqc5miZ70uOeddD5ZCgl7mRdjujs95b88Q5k8i8Tzk6dBIDUu2aEDD3NFmIeq3ceqRl
kN2WGjdt5dBHntZzp+hSJiXmO7fy3Xu0IEO5HYX8NjmJvLFcIk5SGit7GZXVbU7CcheUYdt/nrK4
f9KBrJ61wmODcJQxbi2zG/sVlguANZmPcySudb5ArAx/BSmFjpmb1GT7uuyJD8LWvJOMJ/HBoAkU
rujREQ/w64u7XLv31xYiNtWxg0TNXXAGf5dy9HRQuO9u+FYDYbnRait5rqQ1wcavC/3GGBEI/eYT
jR+FrzxVLlIOVLeM7xcc13vKpQF0sMnZOr8mVSKOnDK1nCT5SbviXJ9s6dt1rPR21LxVlp49y0h1
Jyl9/awNvrX9zbf/+dGi1GT5ND2A4I7xnvnRkDiIT7AovkbEDmbMosrwE3L7eAjqfLJXtW6mHAjy
hdUEZjGegiR27H28ULs5Vvg+sRkkAgZN6bgfJZ7NpVNCx6nQ2vg6dWS7ry1L3TjYIg6R7UYE27uw
4FYtaYcEb1R6DlDS8ErQM7Nd7TQuyzZJO+3adwiSW1H5ayenjae7ScGpDBJbVttoZPdeA8ZPTzlT
ESpKKx8w+9YZgYXDmDDyYEbwbA/0OKhF2ofOVMUhzjOrWTUu02WeRLqra4dD8p3ly4IJBQIUxQCA
NmxHilWEt9ytrseKFPVVKSsHXa1nlsaBWS5WWh2+04euKeXHvhi7bwI8OCejIQl/d078ef3hSfHR
mKD0wK/z0zHYMhkcpGpMv8Jm0bH0j37ymaHoRJOdW4ZQyn2b2z48OIX2GTDDCO3AGYi7/PVD8k8P
7AJrx0uIchVw87vzKsKCNm9nN/uKVWfqg8sNceY+zk4yc7qtPg/+Y90U/XZy4nBTEXbyEnvNUPGc
zMbjb36Zf3hhMS7SimHpQJr0XrE75/04lCpNvkau7jzUjtHem5mGTZ0+yBX7Yn/TZ3V3rMCaHkg4
M667wmUju7C/JJY5BMnFOJxAT1nfUM7XcA9rmT785rf88QywvOMO8jDi7kw00xwq312yIQ+n3K9F
/5UmUR09UVnYUDdMMa36Vh9uTICctGDb2fHIErHLb/Gsu+kS0FWNO8st22cbp9lJd8f0yWywc697
doFtk8AhAOUKJUDUTEe+3+j/GnQfpwru9OtbLotAAmuQX7q/uyYoIX3rbzf4J2L1bZq9EjL3g9Xi
zx/6i30j/iDjEF8W1QKvCe/sX14L1FhLzLeDCOpyhOE8/i+zhbVkeS8saQyiJiXuXwZd6w+eHhvj
Ih+y/Nx/ZNBFbvzDHkcBSQeI/WYR75sGTYd3D2MD5KJQjlEfRacpSvds28VDt7VIpzjb+C3Lg+1H
GmoJkrfJ2G6cXsMLYSdkb19AgAqjFVE/ee7LcKf1mtU89jTirjzwmMld5xTNJ4Bm7os9O8UxBgxw
1XFADPwFnEf+msyPJtagrcO4ns5rUpwSFDzEJMZVibeur+ZdPuGzH+cBvQtDwm0+jA2DDZB83t7T
Y2IFunpyPg6j6j36lLZL1IyMoZmUZJFbBHgXa2QYHv6/Tos/EjfcUv80ZRptqxZCy4lMlJiWB1pQ
XaxxU8lYrfKR1I7xJmN657lbr87mCqlEy6QwVri9qECmRIR7DkdWA+yurNEIHQvC0hng1CZVgx3A
jc3DG8+cYUwCm+F61stwvyddJLR9HdbOwLwGfVFo6F/GMWvHmShhaeNdJc7EJmilYDKWrlHHzRqT
3Z54HM6qdJ/AAEBzgKTqzbUwAjupxLxOHQawFZO2yoxZLBhBlnPyhuR0au2Uhno02QHzEynQAokh
2pmpCpsb6kLtoI9Fc6cnHtobX7NWjFeA0LUx2yLtzV1kVyYQEYzKK6vVkUFALz0zWbe3jl9Nr8ii
0s1IiuF6Sqc4kCWxUQOw2FOjSWtXtiI/kJzX79JiIF6YaR3QbprukBfU2qX3vM3zghOjE0e3HLIK
mrmZChwRpYHo8IUmTlTu29kPz00+5h/w0nTVKg0zbzWDhLvNEueJiXV0tqK6vRvjwT1zBhpe4txT
QURyyLGpYnXmeSgJGyslDkQV3mVmOX3AhqLR3e57LKVERAWjId0b30/D57hS1l7FjnarkfYBYgTx
5nZwG+sUIrHaaWQ4zjBgYBs9V7UHbzDMnCf2muKBQLzUWBGvEJHYhPSIoVlOlsO6JD/lUMCecVZ+
1+abHqjJYcQIvaP5Gj2DCLau/NldgJSVPT7S8YT25FXwnxl3N9k3A2FLxghipsIlkKzYMIOb6aaY
9h2+effQjPZjUrtBS7KytRKWck8GcL4IPyIESjoB/XBLfKZ5ZShV7jGiAPdNJu51j4z3jDO6eGbK
VewYRlSfRwDIRt0Ma/i/3pE7nW+mCtHs1Fbe9Uww6Dlkkz8WQEMeI8OaP/YEweVb5qHml6Rs9Ctt
LrBM1rXlHsdM+VuRVF8Hvw73hq3XmxiNEHfQTR7QyPYfUXZlHyZkQx+ssZOEX9de+qHWCqa0uB7B
1HbUVC7RWr47dlvKrauxJDk7p5WzQ8M+3RZ+YR9H1foIByfCJFf8rHZrJJRdsz2jJEHDLO9QPamj
0io8vSVx3DzFoJpj24NnKzutDYRWT5uSbueaGXi8XBeqAjeL15GmQ6xqx2Op+0UAsMB8FvAQbzut
eZJz85BwRH1TdpliGPURuq3s0XIJBaJaf3SbRFzlUKBPqP/pGSVtGLgyOmBZcq+nsQEAWfbtAzaC
LLAbvfzi9KRDV+Nc3sFimT/XhJDQBtUytUIiVl1F8GKeoljYa6fOTLECA4RrYfaja5TA/UtnawEi
mGhN6Ku+xh5FHZuo5tjLKnoF6iK/ZiOW5HaoT2YfjhtmGSqIh976aOKg3iNxNL2VGsfpZCqo8+i7
8Ml3AIx440TMeYdYx22DixWgr+6V5zRpW6KSOgNd5sLuHlrJOYz0URoEcT4mam/GMMLLUZDBkUaj
9YBc0vtMBwtaIXYbOKh0j/1NGMYTkpKQCK+hsF97uymvfIf2FX7SJUa31wkijQxUADCH4nZljoLE
tiXtcDK09sYlI2xaRb1FZp9FqhVRYfGhzHESI9QkWhcZdHnTSthG/miX605XX2r2vHsDbNAB5UW7
5i8luSkJ2wNRY4gFaqFOWgcqALaa90WUjf2t1MSbrGrzZLgMB9cTB6AVsFsUggkgZqqt6xFu1bVP
3vop1ksst8n8JYYlzSkJqyxTw6dSbx7IDYf/ZTQxMjyaNFiO4q0E4bHT5eyfa6MpN5pjxtZatGO7
j7T4JkOlvqXGC4ETNcYHNO9wuOhrbHnfvySwse5rExZojCH3kcEsK0jcVMcxgTXVgJ/Mrm3aYWu7
LYbrstCjvTaqCeg17pYdM5XyzJObgyz1xztJFsxbrUBPrczKyCh7hPccOaE48hvSXkY6tS5t6G2g
k+z8Lg81e4uwqTygITLX+CtUMLW6PGlN5K6coih3HXLgQPSqezGbBpSuR3D54Kafutb4nNRVup7Z
Hk8DMGzkTi2iBeHVgIXaMg2IdjHXk6Xab4Y1pJvemPqHRHdsjm8ESpYRhAmg215gNVr4AOGmvaH9
1u1QLdf8FrK5HRhhGJtk9sGVCxPsnNbE2mEk708KotmK8TNi0OxTjeiUQ6OXvuVIcTfTDNKcZe9T
7GVfm1S2B0tju6f8ToPa5r8hY/NXeE2d/SA7/aAnmQhQOdNwZgZ1mist+eInHr4EMt13HZ6hlaAr
f066zCI8L5HbqkvqQ09BsumZVu4tUbZbV1F5MW2wd6kZD1eISOCVZgpEW2dweNGJlFsr1FFo69ri
S2ePcs3v/ij7yFj3U+zsx8GCBGwjCwTtXsBsXemVb27pAn+p9erc91CQUZ4nuPLnHUu0tpos7aMh
OXEgKJdbmc5UGEiMN6le3rhVc3Z1eMxtvZvh6QFxSseFzXDvaV16JPQs2hZoDVc1aMaVIwviY2OA
73MWbUORXVu5pt37rRp3GROePdJQEvCs/KylxR2JcfG2y3W5mktirp1sOvtDbwSpTLMdIHKmCHNV
BCIq4TohH90VgwVlWHOtW60jspG13X3shCn3cxKSVmkbX2u04Bt4VvlKok9akbNss5GlMfuB1Z9H
2mZfZE5D3dV4/EqUCY4airOjDR6b8Yx41e4hn/hVf1A5sRsJSEaalbN3zLvpnEn7Ewrk7z3j/56l
fnuWsn+d/nPbfKV++fH4dfmRv1zrhvMH9mdkfTTbLcdavJt/UURN8YfNwNTzFi8JjnZsn39RRJ0/
TOy7/ByNEN2iLPrXaUpAQgIl4QKCI9wNyqj/H9nWzR8bEET+CEZ6HPRsOsOk3b9vCqdtP6dj78u7
JAWG4a8hb4K3a6LUufXDSoizcBCV78pML5B7hrQHQFYO0lmn4YBV4aZGagXEKyWIBdJ72ln3rEQU
AB8QqWopevAU9Fo1FOke8b8+3i0i8bdcr0YwMiwO0ls3RuyxgvdGSSZoCQ3MG3alL6IN8tnkmKMV
+2ZBdEeEuWgvtYXVqxwvOrqpqFdlGRGrhSD03kZjsYsQZAeWn+m3xCPDXoEe1vcccBpWmDmrGhuH
iNCeULJ+9pQDrRn/Nm+d79448SAPcp4TkpWFPLi8ZJ/GBCQICCKgndi04vvG9dI4aEs13Q097pig
Mscc70bFN4Y8NHcebs2sCkgQiK9qzojRIKM1E3/nsxyH7qmFR5jc2CZh062s3FvJik6MrlTwDTOH
vNOOgQWzR1/5w6rVOzk9uHZHggJ3YvoYTiwHGjVbD8A7jB5QSISoR1Dngtbn1z9IJ4yv5lERxgkg
yN45QumHqLCGDbbCtljrKHGMrUsSJiAjaVUfpobqMopqoOvwC/Kj1hY6iRWLqwQq3ezdeuno0t/O
BI9EMkuAGa6iC0bnsm2bwMnc6aXj7Ozc8U1MfW0CslGBn8UqkHpvbVqdkgh0QfzNbQBbxpFM95j+
kDBHlhPYtewDaETuuZ4hKpGwkUaYlzrqNNTQR2wdmODy2jhrtj9uiiGHXo9yWUNpbTtvtDMJmKMF
cUOXYGaaMSEGBz83gfbZ1oVWnUSkk1irF73uVkeTGBevYvktWg+iHcGhGMgAfVV3Iq1pGcyFNMRK
R0QQLWYyoJL0iVso/GEKLxUZNX0IxPaMmkSQz1y9c99G3KvZGNwHUPiSpPhFWv5MSIBbQzdsdVKQ
KApXjU4vBuGUctvAMaO2ZD8KG//kVFH8ltcIltdJhjiPXXzKtdNgkxlDKLeiBNQ8eRqKLr5ywmJ8
NfOYyWXajhB7Ye9PB4UX2aa5axYN43BHj/cT/MZyz9g2M1A+UYwihkKTxZgpd7dFJOWdVIRPUXwN
MZQa5Ci82aFH8C5ZP7IL0FCTL1GF1TCc5ln2dWBqAtl6zN0MqiFfiFtIiJF2cGaJ7shWke0aO1zu
Xqs5p/2AEHfXpG4PoBdjPk+c0IZ14lKcZ5orbzSgjwzrwzDjlINshdDOzBs/mrKl9gKrGR2F3hLi
0SXzGaPNF9R0Be+UhoVsDcN4sm861Pzwneo4Z0TeT+VHFZa6WHlk9D7OVGfgIsOqKXb8ITkOvlZ0
3Z6VaHoQta/Kg2mDdVyDVTKdXabH5nhwk9A6YK1qvo3ElNg9/H9L2i2iX+aH1X5MY6Mk12hSgVdp
MGbaVr+ew8Q8CxIXOakKP8nxoLGa2T1s+HSq8WoryzsmmjelgTdqSp2YFcEeIx4RpzRJGDvPC9tN
ZkQhpTj3qtwioUoCcxbWWasmfdgyhM0Cx0/Mq9Ip/I3lJcR3amgj4kAwXXqsZiEDHW8k9xlHYfK5
qd3kNdE77Qmn6/BCbTs0KLqF4F0TagiA1eMQNzidHkAkizUix6TdOJwjmiv+BYGpT8OYTYqgU00k
YGNQjI+CfGmTOC1YABVM2SmD9KU4AayRUukR59QGDUIBemmvYTUpN+Eig2TKaue9oHivEPt7RZg9
GlNkPQ/j/IH8TwcTf4s4cIWs39w73uie8ZYYQdSFU9CZcX1wfabgaE0JA0dhG0brUo3qvghbcZNh
LCGqhLmHcc3wvrwmjNdJdl5dWh/rTn2MFE60VedIAiHwD2bkKQ56R5LFgELgOq/yRedIix3uf8K5
mv0rOhuKOAuoryKb5mmfW26HAHnN6S4Kj0Rpj96N8FLj+6Tqv/XUb+opSgxBP/ffwyM/vLaxxAT4
Y03154/9rabCYG07ju35BM4JUA5/q6m+l1mXmumvcmqBspt0iZBYgEa4MCf/bE4DZafJaZCbzGwD
bhe/3X9Aj6Qs+9v4FcQQGinmI2AEWLzMn0ZLixsMxX7vnPMBANC6kIhpad92Dl2Kuv30twtz932q
+z9Fn9+VEtHK//0/Pw5lLh9GXUmFCMQIEuR70V1kK4F3vhPnWJuql4IAbniug/+cyo5t1zH16iUi
FvHVHzCb/n98NNI7fUk2dH7ShMGYMVRXonyYfcVH+/QbL84stXF7x3i0PEXmAbs/DZM2nBH8/Prj
f6xZl29Oyxf5FOAZRLVYAH6ccpsWfiw/yaxzRh9Drj1crfVa7/q5gi28fJzKPe832bfmj2OHPz+U
R0UYy2jZfS+bKSqgehGH1DMhP+ZjwSz8YOYOaWhU/v7zonU6CQktDvthT8EMfal7cyqk3xkNEmtd
IyHcVW5Ek6ml4RBu5pkwIBQbdKRCGx/I1VCFxLdJjpk4PSqDpV5lBRlFv7527zAnl2vn0NBbRjTM
ct7rYjxcL72CuXs2MH08p30mDipDr7j1ILU/otNe7FykcP36U98RbL5/KrNfh+E8H+y/u2OOpruJ
shvjnBgDqb6XYGoE7d/0RNXnSxymLSrjhl4FerQp7n+X1P3zi7nIUxloc17iuXn/rgCoKzihKINT
9JJUt7wwE7zEu2iojd9oYd/Nly8PClMz3iw030A93s+nwsnFCkm491lIX91rIEDTLR0X+oKhZbVv
HC/E66A7y9up5/m6ckdeFi1xFUew+HfkrX/64pYuWC2Z5oE8Mt+9KkIr8ZeG+rnval4SQeu/PJn0
MwYYl8Qj//o2/9NLwmB/eS/5D6dKhoN/158YVaITpj2Y56ZF4V8AbACfvwSc9K6O6pb28sEaWrKn
aslT7hPcdAMeW0XraYm0XxlwsK80hyC3qLaBrKYoPU5dOhBMBdH1Lo4HAueYZPGW2QwBx6NPZZp9
35v/rRjvvcZ8eViZbcKEM9gq/J/UeGDawt6bfOMchgkZnbNLTtbluYE8X700sKXWVK2se1izTvkS
m0X3ZYndnvx6j8Gf4kZyNs3oRc3EchmEy71dwih/fbH/YRUE/cEAFt4cGLP3KlLoF/1As9M427PL
BblcZmNJlDF0kvJI9/rdk710HX7Y3sCn8FSz5+KmxcT//hPRrpuJnk7teays8srucvuVs+ryD4ti
+9L1biyHfLJQhhhukMXFxYr2vP8gwaMi94Mt8mZhmrxLYFDsdPx9L9ISLJzLM3G5RJTXbF6GjP0T
7rDyagLTfCIEXRxMd7FYQyf6jfbyu0Lpf0VTELz4JtxnfAXCZHh9kev+TSo/e6nvEuQdnTmdTGtm
hDMueVdLbmsLQM++GOJh5BAzJF1g2hy01hJBRLz1Oc8mq4y/W19PqvIx/wHP1/PO3Q6XU1fstDTq
CiOaFlOOHc5U7Mw+Vno8ak+VhlY8QD2NX3q8HOQQDcdtwDmaNyNZTnlsAcuBL1na8V5VnJnBxVde
mycn2sPlDRIdtw48uqP9qkI08tGY3BR+7ZR90dPWCDLqgHhlMsnDy66G+G2yy8kh0SNGVtCxfx/R
J+ewba2kWijSnFLV5cRKh5ecM8QlmOBcV6ue+yIjE9MKXffB94FTreqE/hCQhaGmGkfbhRnRIVcU
1qzpfcYqSWRrkbcdDiOoLOaq7nvRHEzSz7RDiDT0ZEY9o8NqCI/4F/yHaRyMfu0y5W3O2oiAkSS9
Rc9Xt2YKPhmDSXXnRnnWrJUv4jDwEmLko7hn2015RtwJJwjWbpKNkTKP0YbSAJ6V0RH0lhPe+dr6
gjKh8FhtKAFZiBESEhkoJ35scvHhonLGE+nR+BYrZXAcPwF+Tnt2ZiM2aBvM35sIxK7QUXCssj5x
1qfPEH1vOlRSeQeBBeKGVNwOHhqm11VEXhtTEpCivpUvZl4B6NiHc1+X1Qs+6fmj0XryaA4MfhHe
m5/pfJRrW9btDvlDuDVnq/yU+y34HYuYmNqp4jceFPU16sOkgxYRFYGOLQvLaNgVO+boNjE07rDm
wcp1i8zTQilvheuNyWzZvYlad7BCyKh6pMMj06sBTkEqjkWR+fmjO3CO9nkAsql0g9zNyQInUBS9
vpOusCMAU8BZTzAgPnT6Y5qBUn+CMQgZNjX86qMWD47Fr5smxRJEOOXeVoNTvcuYAN+XacqVLjRc
QXrkUQyxgovXmrMfPaIMRy88yDB7Il6UOzaFHZvChANgPbhLOqNfslZIfPxoGTxj0Z0XNX8HLVew
603LnXWMmZsqE8yWut6AF8C3TmJr1HLr04ElW4ro3LseU4l5IhE3tEcY1lInW5SRMatRTprvJY8b
62H71pLmeXCWTgCoCP/kitzf5A2RqgCdYyaDOCP566fa5pfjxIFNH6bTMwZGL0invLxKi9R8rHV7
+ZfKzD913cD6zHIWMiQRPmBlw+j4ExznfKdBUviYus4fzC4EkK0HoeK1gaCGSDGz+Dea2Ehu+qJm
ifEhBJ6iS4wv0JH7P9sZGivqZY2khvNOoc0miu602YdQ3t5qf7mU/pJQ3Lb9wkBeftu875knWwwO
70rKThP8hJzu6kstkmaOaG6LPG0wtgzGDY1NZqWCynAyR+NxMIhpB5473feS44aFEeMxCU22506R
RXnJcJ1Mrr2RT3wpXkk+KY2H9g2oh7pPlv82NEvGSMQw6qCnA1nNy1gVJVL7Vi2plLUf1S9MBKl+
QR1O95dCAYgm2ZSXNDdTUd8nbcatXTLjleklb8LKyMWRwAQPZa3pN4x/NPScoX7Twq8pTzxG3Dtz
+W2Lkjhpek7NHoa0utcTnSK8hEe9sY20egn7jN18Sk24PCEWnFennZl94nRldli3Db/5wM9gtC/H
SZ3A95CEeSlw+qVUSeeke/t++Llku00JLaKArEkBRV5La5qolUODZLQn7wSiUcAwp2mzY9vhF6xM
lcwrD75EQnqXEX7ONPBOq+LyChmhDZNgAJ1CGcTOQ8duPHtixBDht9yjipG02fE//WhxvGKAY20r
l6MKcHG89hMjaJYBErS50zdFa7kHvk55ZQ2ac49Fk1QajVScPBh6PMPjyI7bLY+nXWTGjR5ho2ew
vlBlk4FyVeBV7q+rkanvPo9DzoCGQ7sHgjSGnc2Sz3cioYMHuBMp16wzPP9ZDdJ9TFIESpsOMdXu
e0JrFmf2KxN4rqmqcr7/ZRFIM0vdT5KO7TpLJR3TybYOtc8bVjnLx+cjgdrJ8tajMa5eEqNkDL/k
qlLu13viCbir0sRvlLGRcx1GSlB/yfDGCaPuFDyU18aDspHqWZ6TpzMT9x2ReHtqGlSN+F94EgXi
2vZqlCwBtkGNvjEaklWoaeuovfMBgo8Hr1xuUFILliazDOt93hj+s+xmRSuK42iLHxHd1cr00DWg
BYjyB1Kv7VdrCaAyNY8zgJ9wDBHKMx5H5sMIZ8zJGFas86ByJ+lXLw40wnpdGyPukOUbshNRI7cO
KxDAFbm7HHhnkoVfwArxikYcUSVLNyARjrSPfc0folXmtnSLNmFmVgIGZCnML9smU2SeqAo/D6Lg
mO+OfNk/Faankcpu5oDge04yy1VrqkH5QTIacNCb5deJHb5Fijfrteo73tciBkufpQWvFVEPyEes
2dr2bWYwHm0jliPmpnJtXvIO47ZBMRXzyPc84KG6BxrkWJuRDjogf5swe9vvM/teNQi+1sW45Ldq
jb5Eiy8rC/+2/4x9hWNr1otDWpdauQGOO2bHfHD46ayPzfoBhfrII4LGhGyuZXOBlbysfcoksK6M
iHUGkDVEy5FcdJxXaC2XV5cL8H0tWg7uw5I9f1lY0Qqw41ye3RCqCln1HelwypXT54Zt6Hx5PgVy
lV1CI2A3FBBVroFg8YiAQOCBstPhiMUQL+L3BwKVmPetAlo1rPNmaPYasJdNNlX2a0QAyOPlqXBQ
CKNBMkMyhQlt3xl1YdxAHOEipO0CqEe9YKB4tAtWomlOIfUw82p3ACKIuZXLF9LGnKcPFH62blAk
tLuJQqhBRGYaN4bgK/DIGY82tDZUKRn+7LWLYeLehMRibeETEQmflKz2ljRuEWbSn49nHmodsUq/
7kZelcsKKNIOeUYZulzsLtSW7btLuEqWO/LaLBsQqu7ImpgyDB2LQhk1Q7itNY/856Jfftuk73jN
rHric6NqUvdw/JqFSYaJ01+yoCP7YiGbsNCBfUAEGiQCa/6qoRaibQ9vXu27fijiW6NNyCAolrZv
c8kXt72OT4hkydOuG+HcPHZ2TxESaan/rI94PwqkdHxfF3mJ6E33ofdUfsvk9EushYRVk8e9B76v
r9wly3NMo+RbZBGK7po1MxSUBel6KC1eYMX2mDDjq8FIjfO6o+XpU6FMznOaTFxnideQRvk4KySo
ibXVAdMNq6guATsNKj/Iqkquwf0YxppdMz9wslf7wqhIbsiqqrgOS6v85quMesExFYshReYSpGAy
g1Sq7fRjvSz+xySMaERiPaKm6kXJCYaEpwO8HbowdNkIP82IvHmA0sPtafKKf9a+wUWy7Fnd0QHE
NmeNLDjIhlCKDtQ4eBvUfQ1w8Z6EPCo8VcO4QPl1dTkop+QYX42g95ZPXWwuOsHBd8AtaDaZJfWB
IN0F5sxlMwlj1u0ZtFT6tbyk0KZ+5W+SZQ83tCR8Dr2QJ+hyMIx01KI4CxOQU03HmlZCKQhRmKkl
R7skOtePxGGZCt5EyvaBO3XtmzlPXuBYKakFPE7WFjAk+2dD6MG+zyNWq9mR5uNA/u36sm4CCGVx
9NkwCcUseCeypd6sQt875Q05BgGTMdZogrRe0kyNK3CYlGo1r1BHTPhOhlp61EqEptGyMs8z2tI1
Z7t4b9qI2cTg6O0VdC3euE5DiWKntX/SvlcYNT0SjZ05T4EUHVwXBf2BA5vq9i3nG6bLfbMDod7j
qwUQzVmls1/1dDYeAdPTsrNhHa7p83BJXGZF9JpCk5NE7rCxOMPkPMZ0rIO5Jp6jspG+NXO0LAeX
ktnW82+YQNDs+UWub6M0J/TLmTpzyyfHj3GD0Rh16XyKxSSfKhISmYG7Pqszp515y4ZIQKPrQPdg
VFRpdzjHmNeFl9md1Vio6iJb+9JXlv2WEPP3NaOq/FZiVX0ezTGLAAZMCD2rVj9hzSh32TISxPvN
dLC/TArrGu7Kpi5VfbQtJW+gKEKPSBz5Ia+66AHGENLcPs9wOS3zx8mzpxvfqsKnGLTQlxKtdRPY
l1GlvIwt58sIM9OjkZwxkMPJqvEH5+XSnfnvhOd3Ex4GC0wqfjHh+dp2//Msm0gW8gcLAum7y0/+
OeRx3T+g+jhL4peBDUEsvvQ/hzye+YeDtBpn+vdZi0mf6q9Jj/4HvvjFA+b6SGtwrf9LOIM7Ab8h
YcxQ4nUsEsht/oNJj/MOBAtZw3LgXghg3QZmxp8A5dEEf7BIovjQ5m5/VXoFpUxhVu2VNcFGygRw
w1XaW8Z9a6Bey/EC6lLJINONcZ/GhN4jI+3dbdP5zQO9BKBrVkbZ6HXZLvY1dkxoduVVqex62zt5
l8Iwie0D4xS32fZJH85rzokj+mzPJm1HpPhWB5+Js11hnwSVeCxgipFQNUUEQuRe9GQULdmyA37J
NbTSj/44PgPTCAmkDdvpCRc9rVqwjls5aLAfQSGdo7E0jozqMA2qol3iaEE9rWctrO/tqZYnfsSo
gkZ3h11VamcZVkkbxCoZ941VM5wdsWeq1tI/zE0zXCWWPj0iZLG2U9PGd+T2OPXKn5dvTphnu2Ga
IgNJ92WLXmlAhTFO+UMU28THWgqRRMv/7eq1ccX+9FSmpU3WYDdce2LaemBx1xocRaAyJe45RCbd
Q1ol7l1YGtY5FJaOIc7hDEzkV883BoQCw65HP4PwRWxMlvWVgwkk4HdOA6vtxFqUPto8zXUJYrc+
9Gla7WlL0g2YzB0MmlvCOcElEUUmssCFSL8W9ihWBZEz4oTWeghXLQgviFRztwL7sfeB5z+JdkqS
VcV8eqMNwO5EMkFMatrC5n7Y/QkFw75L9BeZYMjo+S6bNOyeQ0hXR1KYnnAsCBhoevEJh/50NOLK
JevZiwM7nTaR0dlBlkTRfSuwXgS0T7Pr/8fdmTW3jSRb+K847jsV2JeHOxFXXCSKlmzJ7vbywqAl
mgABEPvGX3+/AkCbpGSP3XDEIAZv3ZSLqGRVVlZmnnOsbRDf+Tv0KrEyHISXEVyDbzZ5arz11NFy
MnLM4tMyWSr3cAltp1CtVa/rfbTOFPo36E+HjW4ZuxvBzpXeVJwrydZQx1DBVK99wyOfIRvLSb4b
Le9lNftId8tujCqXN3eMZLlZlJnkF/cVV5Z4RdtB+lkq4/yrCyfQvQFv3QINM/WdB/Uw/Ay7/DVd
RbExzooAk5VRkNzmivSZ0za/G0XKaKqU0hoc3GezLCEODfRdPC+2dC74iLi+gUdcTifwu1mfLFKD
7/ejPBxvi6U/NeKln49B2uXBtaTl+na2NMKdD/C4LD87dIxJE5p13Yg+kxg5YKh5ZaTSamWqmxmU
vYjzSvdFuEcQWHKk11FMJhmtknp5X0TK21KXP+1T+5OUAP0kyzxNoBJDs8twydZophMnV0XKipE2
ivFBX1rvN8toLXE9QHrJ9KNpQhWJiJK46o3j03K/sy14aB1Dud7gcx4YgV4tNXXuUtRILTjc5pVM
alWQ7Dgcepu0VG5TO91vrqxllWzGeRJ9CoBN5w9JVpu8UjrbjvLl2wIZhcsk9qJbNNSKCZ1o1SyX
7KtaU5255+2L+F5BfC24zpdyYI+tvN4uPFUCKuOm0c6HxzTUb1MUV6emGjpzbrzyNI6y8tIwafiV
I8P6AKwfjG22X+wkc3S9AX515Vkc70tDgVl2SXhrS3U522lbUl+V732El6WeBNu4XFiuSVYvo1GQ
XBTBTqohCpBs9XuS0t40MrwClWYnGFuFp4GUD+KbrafSS5Pn0RUqYTAqycHmtiz0EgtAI0r1Q9Ln
emYltxU9MX+Xm4mT+wuwUhs6jtKIZCH9utMKrO1sGy2MuvqoLCuU9Aig53Bl76c6f7XwdSm8lX0V
0TddG1XJZRzGCqnxnErbHPyShadK4nvVTtT3lo6AHtQS1sQBWVyO4aCqr5ajZYi0se95n/aEPnTV
m+UCEaHtJQ7is+9ZQDqKHPgWhc9kRjZPvqz2xZ2/39RfyaKASiABP3P0DbSVphvlKJClj9rSiCeG
CTXZpWMI2S5FyufLoIagkMYyQKz5Zw4WY4ZYbnG928elgDggogV9cFkCRAEr/6jsOG2m4HXT14gO
ARbayO82lEbAVATSgswowKydtb3yTdDczp5EWcRtC3ImC2qysB5DzFtcwxFNQ3kNJmxpe87cKNHC
FgXghZGBCePEtmZpJCmodcn2otqZLok6/wHuU3hI0o15RbCOENcycb/m5J5CUvGWdklIp41LufBJ
mysx6R454E648eKJVKlvEzkcj8JKgcuRLXrrRBvCQQk+YM+PRuLma090xZVv6ixezso8XlRBECNk
XaVP0DXCgxpEJeUBP3pNroIIPdecebK3v6BgHwDpBk5gb/Jp7pVfggDFbomMGdgnjhsQEHMrSTeQ
7/uCI9e6K+TlQ5bu1Ds1UKBozQv9HhqBYJaA8NjU24dcSkf3pbN9W2HXm2WlK+xG/25jBvtZBXiQ
o9EFFnFpFKmB+jr9lBrsy/AZFCg8w9la/6V55OPKHLs+xLm7MVA9zEi4gVnYhFOFkzOhd7xCn5Gc
DkQulxpkfdLUoM4hTZ0l8Pt3gSvZo4/oZ1Rwm8M7sp+4OtQV3IV35v4S6JdPW6aZyXJ9HenuO73R
NNw3+oYpaArKGaS7wFDI6iXc8SjASSgbrutGIlGCxOWNArmUg/pjsv+gRnn1IYB59cYUMot5jOBi
XI/Khrq+MsZyTeJDMrwS1+/vsEHhINcohBtluHuuBdvnqhayjnTubG8KVBqgBleQfbT2uXsDzW06
Aak6RdWpnNWNTKSSj+jARzoyhcx7VloxzJKNsmSww71C34iBvJrWBkfabP7W6mUEEWkA4V5E0gSA
kqpdu416pbTXcxhVc7m85HTbc6/TInWRRHngTDMliWQgPHVuW9yXCgl2Us42Og4dCyZ3E5Th3uOi
XUPOCWrASot8Ljl1vvAdbzQfQWhH4LeUchAOqma/kfURmtlhto/dmaeTcQ4tm3Kjo+bGxNvE0icE
0h0aW7fS9t5ykviB5DGgJhs4OCQBtn6VIg4xS+iyuN43gqF0NRSIh9aJmZKUQFPUp318skzRGYWl
FslRnx//41510ZRP9Suo/XNgnXvadunNK6n+kbujh1QtruE9LhFDddPNVK1GwZ0GI8ZGREAxajJI
mMw1V5M+gH3aQrSNONkYBBOolqjRUE29TIL4MMs+4rz3UxUjLUJb/qIBRGFjc8W85BdF88/3pJqb
ZoKae5nl2/oyyXVlnGUGVUrNcII3uxgCStrGnXya6c4t8MIIHBSCsGWONKzRqMTSfaPfp412bEpu
+krbGckU/UX1xoIJuJj4O61+QvrU+WwTc/+l1MjRLjX0BeBzKMzXqURoNllu5I19G0i6OlZq82MW
qOkHeqmpJG5Q//OFDqBS6dI8oYSajFOUOD4JCk8YkAA6Xrs0W3CWKPatv63rtUK/IFlBV17hT90b
txyBzYk14yO0y2k9pgneRFc7dlGazyRE5jdZkMzqHe3y9L2rU5BtQD2o304prtlXdhXkU70qCnIq
RXlXo4HzkJqQrAP2r8ZbHexe6EXOqo5LOrOVMNRmshvSZhbJUTKNlSIbB2EF/hUWK/BZjjFTCtgV
aFyqXtOStL+DGzp6B8M4wD/8+fZrmMnpezoy/Y8bWUIUFnSKfRPWtEC6pi/dwFVFnxPrdSHBr3qv
7rNyXEoR/bQkjqcjlDsuZVOLpnCvyMT+wHJ0dCbHoYkuAa452M1K1IGvtv5oN68kYvEINsT3YeKr
VAmTaQbN8Rt3Q7V6uw2Kuy3tGQucRDFhA7JZzEIhYMHzqV4C7fMojqZesDWmtSYHaHMWdXwZBil7
HUGIBXQnyynI6JgAKvMfHc/Q99fgIsupG+fG1yJDcNUIgL6N4beqbgtFqdRZmWhh20XyX3P/7yYi
yAGQ+3VBBuXrpH5Yp3DhpIeLsfi0aT98H/6zP/r5QK/Wv6Ibqes27WQnCYXmnZoX/tkQPjSKWf4E
VwJ3f0XXSCbQl9U8NPf5IQ3v7ccjAhc4CkxBSiLjHnmOkz0/s8LPJ9ia8+d/czKDx5AmDvEzkIM+
QxXRSvUrNjgb4cgG9oVONRpUCB2j4oEj4tgGNk2ytMjBG4SAoHjaLzxaJz9aCT+f32/b4IfEFqJN
59eMcDbEkRGUCxNBD0URtJLHs7eMCxqpIEODg6V9/kMr4OzV2x0yf/rf/yGwOc+r/e42ADummzpM
LirdYuI52wboqAIrQ9VIZNRYbAP67RXxs/X88Zk+YYpi0zXePtjzeA0gFoucJaET/SzN0662AVlB
trX2l2mbGb85pt9xhdqFIqj/aLNqJ3m2EWQZKwkLQOJyWCPDWgpwvnbrs4cVdLY7O50G9maSEnni
46WAOxDKpeJMaD9npwzLCsT67Tv1MIJ2wU6gSxnht+Y52w+2AguQ3VD3tEYYnFdAC6a3EQQ2hL5w
aritETj6j1eCqYPfBWpL+3j7+eCMoKgc6z1do2ojht1AY6QXl4IsG9RcdPrZuw0zuP0ADIUG6V+J
kM5O2KPgwAJabek61aFvm/54KciSAAuZIkYamjcADgUXYu/ZS8xORgj9dAdA6wVhn6intWtjcIEh
ZH4ChdFv+vy2oMAASXQ74OxcNO0L2WIDUJJsF0e72gYUHCjcYvpuAY0jQbA0sgxe9AOWToQoQRvM
Tap5BmcF2O4FyKXXWlCsCx1qbpn6cvec7ggK0JoF9kJB7aB5BucP4O17xlvx27cF5cJWbUUTl6LD
LI/dIScjFXuJokQXSQ5vLfB6fS8NKs0GMOpaQrSheXA0x1aw1AtN406tQeF5sBKLb0B+QdZMue+9
Gb+A95eAXb7sF2iBID7AfcJjOrSzETzas46U394L0oXM3Dn6u7V+FiVanA4AicApf48ih7YKLKuv
XyRKFH4fiOP3tX6yF6CtsWQOh4PHGOBaAJbY83TQlAvwdgjFQ2N+2PHHVrBVEm0Qocrg8ppneH4R
uHjveMniDBTM32aXTjzzi7aFxyChyN2kPUNbsw/ILyqyafVNLGvExmTTQOG/vBYgq+X40GXUWgYX
NUOPLoQmekVKJNapwSqW6MdrnrMUAvGiUJ8CfN1FSsPzCDZRXF8rSBd06AlW5EPAeBoj2DKJFqGR
ZXV3i+GtBbop+64FqDRUaixgpr/v+GO/aNgXClGpACu3a2VwVoBUovc1WpMuUOYTHuHlTAp3Bz6h
OKx9L8MMK1JQJC43fXcEqRQcAyvhdCeYBrOXSUAfikzDuzkJRryesydCIHFMnc1+eQ1QaABKz8HR
2XlQhyJ6gX2nL5LnjepOFyaehwaa6MQma6m03zSo6cOD2HP63BipGpApPVwFzvYAdwVBkE+WsbtX
Dy4+VFCj6m0F4j/6tOG17O7NDHh8GojiAnGBSSTangaDiww4rgUlZ6/4SFRc6SpQEdBo7wLnVrAv
CBxMwFVdRXZwawGdFFEr72cFMkm2bTDLLko+swIWuODIhJkLLqvmab5wSH5BJD37WgEdDItsGZRl
7VrgmDneEaL8zDpBSalrUmm34KCsgCZIXyuQSVGZIiRsL+4Ik0QSrhOZ1HYlDK8Nhdxq7wyzisAK
4iX0G3V+4WwtgG67gKcKQ1ntRX1Qq8AQvE79PIJJ1hSkFtWm7mc+3QusDUGbTIRwWAaD8wi0D/SN
E1VqThYUTkbnEM77cWzcIosAyBo5teYZnhVwaH3XgkqdAYYbCrjfZnnsF9FJ5nTgmKT2Orj5E8j1
XQXcGC2b3sQuWH7elWVewFxniURba5+2DWxAHgFGJiH21ssjqKwC8FF4xe5cOPOIlrASRRb6k1or
DC9SwgrtT/PPW3Kos2gUswWqtJ0lK/5kL+AXyVFwu+q64Ya0ClgGbRD/z+evyrh9oSF+WAXnV0f6
VKhHshe+5xtZdkOygmYIjv1+e4FZkj4gFuwOhvN4WfTomeQTAUgPzSMS3HbX+n++CtgFkpAkUPQz
J0CDqoF5YdntwobBXRrRcO7dpyqS6rICzaLROYGzpLppXYjTAs217vP2BBrSJniB5vm3S66EiDK8
pQLK3zznrrAJC0QNo8swDC5Q7ggN+rkCfmtNwQgkTV+yAseiwT2Ci8L3Y3NgDtFoGDV7WQGHAC6B
OyP0ve1zeiySUoMAh5YdqEmb5zd2xC9sm294mLHj+k8NEsZdpy8BZn70BweIxPPPO/iH6PCHofwb
JUXzh4Jqo/3u70CZf520LzYn39GHh5Pw+J93E3z+1S++1OF/XrvrZJU8OnUz3bp7zbtVAJzm//zV
l9WpfiirD5t/f5Nn+qTffv9/M3DqrQ7jCJuIIvrhv19kHvm1cREVDHenAzet9L1fOPFWu3SVHl6x
eeWmM7vvyOOV734NkzOOlBYL1Xvs0A+T1VN4/NZt/2z/kVFqfszcxzw7GbzBrvQdfLL2V+UqWR+P
3HaA9x65k9F9FX59NQ79PPhySk3Tttf2/ZYZVnefTldh263Yd+SrdQifzunIbe9b35GvsbjrHltc
VqleHP7HP9+S8yc0iA/DNNumbVPr+8JzuDl3oXu6I9sOsN5D757c1ZkXgQ6b4Lz3yGF5+uMhCEa4
03fYxXPf1Hb+9B6YAfJHrz68YvP7te0kfYd+HeZu+szMbZNG37FvV+7uxHtQhvwTx8vtKqn91e7p
2BxdFb3/K6fp6tHJ03WWnaxppa1T9x7ffXTczeoUa9o2kvcfmrMgDbOTlY0oiigt9h87RQAVkbTo
xDdRuBTl2z8xepgn50P/kRcPd9mZD+n60Pq+9N36SwKd9am12xJm/6GL1em51WGO+g9cvrpeBVHq
uKfHOuOLetufGP9mnaTrE09FAUeUsf7E4Lfryn08Oca66tCfGPxTmHiH1xQetmvq7z10mGTOq/Eq
CTkpT5dLi6P5M18wWXnne58LMYWjvsO/cdxTi7ddW72H9XwiktNbDQ1hosjTe+gfioT+mP/gl+41
b9e7XVr7xersmgBTlChL9H3vByd8Wr+ap8/OthaM3Xf4d2H+g4XYFRT+zBc8X4hieHJqfYd/j/XX
abo+CSk6dHL/savTW6XaZtf7jvtXtnIOMxc+hY5Nka7uO+zf6yTgZDsM1IzcJoJ7j/wSU2ibZO07
9M+15npuzQ//jua07/hu+hjuEKg/sXmba+ttGGRLEOE7HblpA/r5yC9lmr4VZ57nnw7MIC/9s9Pk
mviLR3+9Sv71/wAAAP//</cx:binary>
              </cx:geoCache>
            </cx:geography>
          </cx:layoutPr>
          <cx:valueColors>
            <cx:minColor>
              <a:schemeClr val="accent5">
                <a:lumMod val="20000"/>
                <a:lumOff val="80000"/>
              </a:schemeClr>
            </cx:minColor>
            <cx:midColor>
              <a:schemeClr val="accent6">
                <a:lumMod val="75000"/>
              </a:schemeClr>
            </cx:midColor>
            <cx:maxColor>
              <a:srgbClr val="00B0F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lumMod val="95000"/>
                </a:schemeClr>
              </a:solidFill>
            </a:defRPr>
          </a:pPr>
          <a:endParaRPr lang="en-US" sz="900" b="0" i="0" u="none" strike="noStrike" baseline="0">
            <a:solidFill>
              <a:schemeClr val="bg1">
                <a:lumMod val="95000"/>
              </a:schemeClr>
            </a:solidFill>
            <a:latin typeface="Calibri" panose="020F0502020204030204"/>
          </a:endParaRPr>
        </a:p>
      </cx:txPr>
      <cx:extLst>
        <cx:ext uri="ext:featex">
          <cx:featureExtension feature="mp" drop="onModelChange">
            <cx:offset top="-0.021738845854997635"/>
          </cx:featureExtension>
        </cx:ext>
      </cx:extLst>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3.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6.emf"/><Relationship Id="rId11" Type="http://schemas.openxmlformats.org/officeDocument/2006/relationships/chart" Target="../charts/chart14.xml"/><Relationship Id="rId5" Type="http://schemas.openxmlformats.org/officeDocument/2006/relationships/image" Target="../media/image5.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7620</xdr:colOff>
      <xdr:row>7</xdr:row>
      <xdr:rowOff>87630</xdr:rowOff>
    </xdr:from>
    <xdr:to>
      <xdr:col>11</xdr:col>
      <xdr:colOff>312420</xdr:colOff>
      <xdr:row>22</xdr:row>
      <xdr:rowOff>87630</xdr:rowOff>
    </xdr:to>
    <xdr:graphicFrame macro="">
      <xdr:nvGraphicFramePr>
        <xdr:cNvPr id="2" name="Chart 1">
          <a:extLst>
            <a:ext uri="{FF2B5EF4-FFF2-40B4-BE49-F238E27FC236}">
              <a16:creationId xmlns:a16="http://schemas.microsoft.com/office/drawing/2014/main" id="{00E84B0D-EC3E-E16C-AA0D-4D3EC5228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472440</xdr:colOff>
      <xdr:row>3</xdr:row>
      <xdr:rowOff>144780</xdr:rowOff>
    </xdr:from>
    <xdr:to>
      <xdr:col>15</xdr:col>
      <xdr:colOff>167640</xdr:colOff>
      <xdr:row>18</xdr:row>
      <xdr:rowOff>144780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EDEE0FC-5AA2-D055-CF82-5B7D89513F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67400" y="6934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426720</xdr:colOff>
      <xdr:row>4</xdr:row>
      <xdr:rowOff>152400</xdr:rowOff>
    </xdr:from>
    <xdr:to>
      <xdr:col>10</xdr:col>
      <xdr:colOff>426720</xdr:colOff>
      <xdr:row>18</xdr:row>
      <xdr:rowOff>59055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6E6584BD-E3CD-EA83-1976-3B20A0F621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82168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297180</xdr:colOff>
      <xdr:row>7</xdr:row>
      <xdr:rowOff>83820</xdr:rowOff>
    </xdr:from>
    <xdr:to>
      <xdr:col>11</xdr:col>
      <xdr:colOff>297180</xdr:colOff>
      <xdr:row>20</xdr:row>
      <xdr:rowOff>173355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89EE50A1-E248-C459-0506-AB36AFB287D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301740" y="1363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167640</xdr:colOff>
      <xdr:row>10</xdr:row>
      <xdr:rowOff>15240</xdr:rowOff>
    </xdr:from>
    <xdr:to>
      <xdr:col>12</xdr:col>
      <xdr:colOff>167640</xdr:colOff>
      <xdr:row>23</xdr:row>
      <xdr:rowOff>104775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834622A-AE3B-9C45-0956-600EBDB11F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81800" y="1844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419100</xdr:colOff>
      <xdr:row>5</xdr:row>
      <xdr:rowOff>91440</xdr:rowOff>
    </xdr:from>
    <xdr:to>
      <xdr:col>12</xdr:col>
      <xdr:colOff>114300</xdr:colOff>
      <xdr:row>20</xdr:row>
      <xdr:rowOff>91440</xdr:rowOff>
    </xdr:to>
    <xdr:graphicFrame macro="">
      <xdr:nvGraphicFramePr>
        <xdr:cNvPr id="2" name="Chart 1">
          <a:extLst>
            <a:ext uri="{FF2B5EF4-FFF2-40B4-BE49-F238E27FC236}">
              <a16:creationId xmlns:a16="http://schemas.microsoft.com/office/drawing/2014/main" id="{CC8CEA0A-8A9F-4EA9-BF6C-1D4A1FD06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160020</xdr:colOff>
      <xdr:row>30</xdr:row>
      <xdr:rowOff>129540</xdr:rowOff>
    </xdr:from>
    <xdr:to>
      <xdr:col>15</xdr:col>
      <xdr:colOff>464820</xdr:colOff>
      <xdr:row>45</xdr:row>
      <xdr:rowOff>129540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6BBE0A0-FA2C-0496-6FA1-74DF1A2A92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41820" y="56159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7</xdr:row>
      <xdr:rowOff>87630</xdr:rowOff>
    </xdr:from>
    <xdr:to>
      <xdr:col>11</xdr:col>
      <xdr:colOff>556260</xdr:colOff>
      <xdr:row>22</xdr:row>
      <xdr:rowOff>87630</xdr:rowOff>
    </xdr:to>
    <xdr:graphicFrame macro="">
      <xdr:nvGraphicFramePr>
        <xdr:cNvPr id="2" name="Chart 1">
          <a:extLst>
            <a:ext uri="{FF2B5EF4-FFF2-40B4-BE49-F238E27FC236}">
              <a16:creationId xmlns:a16="http://schemas.microsoft.com/office/drawing/2014/main" id="{ED105C89-EB9C-616B-356D-D98DF751D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21</xdr:row>
      <xdr:rowOff>7620</xdr:rowOff>
    </xdr:from>
    <xdr:to>
      <xdr:col>2</xdr:col>
      <xdr:colOff>30480</xdr:colOff>
      <xdr:row>24</xdr:row>
      <xdr:rowOff>0</xdr:rowOff>
    </xdr:to>
    <xdr:graphicFrame macro="">
      <xdr:nvGraphicFramePr>
        <xdr:cNvPr id="2" name="Chart 1">
          <a:extLst>
            <a:ext uri="{FF2B5EF4-FFF2-40B4-BE49-F238E27FC236}">
              <a16:creationId xmlns:a16="http://schemas.microsoft.com/office/drawing/2014/main" id="{34860708-EEFB-2CC6-4FF2-D0526802D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20</xdr:row>
      <xdr:rowOff>179070</xdr:rowOff>
    </xdr:from>
    <xdr:to>
      <xdr:col>4</xdr:col>
      <xdr:colOff>739140</xdr:colOff>
      <xdr:row>23</xdr:row>
      <xdr:rowOff>137160</xdr:rowOff>
    </xdr:to>
    <xdr:graphicFrame macro="">
      <xdr:nvGraphicFramePr>
        <xdr:cNvPr id="3" name="Chart 2">
          <a:extLst>
            <a:ext uri="{FF2B5EF4-FFF2-40B4-BE49-F238E27FC236}">
              <a16:creationId xmlns:a16="http://schemas.microsoft.com/office/drawing/2014/main" id="{49C599F9-7D62-162E-F457-6E9666DCE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53340</xdr:colOff>
      <xdr:row>21</xdr:row>
      <xdr:rowOff>11430</xdr:rowOff>
    </xdr:from>
    <xdr:to>
      <xdr:col>7</xdr:col>
      <xdr:colOff>777240</xdr:colOff>
      <xdr:row>23</xdr:row>
      <xdr:rowOff>144780</xdr:rowOff>
    </xdr:to>
    <xdr:graphicFrame macro="">
      <xdr:nvGraphicFramePr>
        <xdr:cNvPr id="4" name="Chart 3">
          <a:extLst>
            <a:ext uri="{FF2B5EF4-FFF2-40B4-BE49-F238E27FC236}">
              <a16:creationId xmlns:a16="http://schemas.microsoft.com/office/drawing/2014/main" id="{599F83A9-8525-1971-3729-166CB8190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xdr:colOff>
      <xdr:row>20</xdr:row>
      <xdr:rowOff>156210</xdr:rowOff>
    </xdr:from>
    <xdr:to>
      <xdr:col>10</xdr:col>
      <xdr:colOff>1066800</xdr:colOff>
      <xdr:row>23</xdr:row>
      <xdr:rowOff>152400</xdr:rowOff>
    </xdr:to>
    <xdr:graphicFrame macro="">
      <xdr:nvGraphicFramePr>
        <xdr:cNvPr id="5" name="Chart 4">
          <a:extLst>
            <a:ext uri="{FF2B5EF4-FFF2-40B4-BE49-F238E27FC236}">
              <a16:creationId xmlns:a16="http://schemas.microsoft.com/office/drawing/2014/main" id="{11F8D4CD-7A98-901B-8C66-F762F4D92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76200</xdr:colOff>
      <xdr:row>20</xdr:row>
      <xdr:rowOff>171450</xdr:rowOff>
    </xdr:from>
    <xdr:to>
      <xdr:col>13</xdr:col>
      <xdr:colOff>891540</xdr:colOff>
      <xdr:row>23</xdr:row>
      <xdr:rowOff>167640</xdr:rowOff>
    </xdr:to>
    <xdr:graphicFrame macro="">
      <xdr:nvGraphicFramePr>
        <xdr:cNvPr id="6" name="Chart 5">
          <a:extLst>
            <a:ext uri="{FF2B5EF4-FFF2-40B4-BE49-F238E27FC236}">
              <a16:creationId xmlns:a16="http://schemas.microsoft.com/office/drawing/2014/main" id="{70471ED8-209E-2BED-1322-BA8F66F4F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95474</xdr:colOff>
      <xdr:row>3</xdr:row>
      <xdr:rowOff>52288</xdr:rowOff>
    </xdr:from>
    <xdr:to>
      <xdr:col>19</xdr:col>
      <xdr:colOff>455406</xdr:colOff>
      <xdr:row>14</xdr:row>
      <xdr:rowOff>63941</xdr:rowOff>
    </xdr:to>
    <xdr:grpSp>
      <xdr:nvGrpSpPr>
        <xdr:cNvPr id="45" name="Group 44">
          <a:extLst>
            <a:ext uri="{FF2B5EF4-FFF2-40B4-BE49-F238E27FC236}">
              <a16:creationId xmlns:a16="http://schemas.microsoft.com/office/drawing/2014/main" id="{EFA96161-87C9-B5F3-63E1-6C990EF94981}"/>
            </a:ext>
          </a:extLst>
        </xdr:cNvPr>
        <xdr:cNvGrpSpPr/>
      </xdr:nvGrpSpPr>
      <xdr:grpSpPr>
        <a:xfrm>
          <a:off x="95474" y="608879"/>
          <a:ext cx="11942332" cy="2052488"/>
          <a:chOff x="95474" y="610048"/>
          <a:chExt cx="11942332" cy="1983889"/>
        </a:xfrm>
      </xdr:grpSpPr>
      <xdr:grpSp>
        <xdr:nvGrpSpPr>
          <xdr:cNvPr id="44" name="Group 43">
            <a:extLst>
              <a:ext uri="{FF2B5EF4-FFF2-40B4-BE49-F238E27FC236}">
                <a16:creationId xmlns:a16="http://schemas.microsoft.com/office/drawing/2014/main" id="{CD4D6DE7-84EE-B12C-8518-7971317006D2}"/>
              </a:ext>
            </a:extLst>
          </xdr:cNvPr>
          <xdr:cNvGrpSpPr/>
        </xdr:nvGrpSpPr>
        <xdr:grpSpPr>
          <a:xfrm>
            <a:off x="95474" y="659802"/>
            <a:ext cx="2270760" cy="1934135"/>
            <a:chOff x="95474" y="659802"/>
            <a:chExt cx="2270760" cy="1934135"/>
          </a:xfrm>
        </xdr:grpSpPr>
        <xdr:sp macro="" textlink="">
          <xdr:nvSpPr>
            <xdr:cNvPr id="4" name="Rectangle: Rounded Corners 3">
              <a:extLst>
                <a:ext uri="{FF2B5EF4-FFF2-40B4-BE49-F238E27FC236}">
                  <a16:creationId xmlns:a16="http://schemas.microsoft.com/office/drawing/2014/main" id="{B17FA8E3-B284-24E1-21B8-CB6F73DC593B}"/>
                </a:ext>
              </a:extLst>
            </xdr:cNvPr>
            <xdr:cNvSpPr/>
          </xdr:nvSpPr>
          <xdr:spPr>
            <a:xfrm>
              <a:off x="118334" y="659802"/>
              <a:ext cx="2247900" cy="410724"/>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Britannic Bold" panose="020B0903060703020204" pitchFamily="34" charset="0"/>
                </a:rPr>
                <a:t>SALES</a:t>
              </a:r>
            </a:p>
          </xdr:txBody>
        </xdr:sp>
        <xdr:sp macro="" textlink="">
          <xdr:nvSpPr>
            <xdr:cNvPr id="5" name="Rectangle: Rounded Corners 4">
              <a:extLst>
                <a:ext uri="{FF2B5EF4-FFF2-40B4-BE49-F238E27FC236}">
                  <a16:creationId xmlns:a16="http://schemas.microsoft.com/office/drawing/2014/main" id="{96E0480F-2F4F-8E1E-12EB-C1D99EA3BA80}"/>
                </a:ext>
              </a:extLst>
            </xdr:cNvPr>
            <xdr:cNvSpPr/>
          </xdr:nvSpPr>
          <xdr:spPr>
            <a:xfrm>
              <a:off x="95474" y="1107863"/>
              <a:ext cx="2270760" cy="1486074"/>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KPI!H32">
          <xdr:nvSpPr>
            <xdr:cNvPr id="6" name="Rectangle: Rounded Corners 5">
              <a:extLst>
                <a:ext uri="{FF2B5EF4-FFF2-40B4-BE49-F238E27FC236}">
                  <a16:creationId xmlns:a16="http://schemas.microsoft.com/office/drawing/2014/main" id="{1F3E7591-4A4B-3EFC-381C-35081002E8EA}"/>
                </a:ext>
              </a:extLst>
            </xdr:cNvPr>
            <xdr:cNvSpPr/>
          </xdr:nvSpPr>
          <xdr:spPr>
            <a:xfrm>
              <a:off x="247874" y="1182540"/>
              <a:ext cx="1859280" cy="321111"/>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DFDE74-A491-44DC-AA8E-17F95859935C}" type="TxLink">
                <a:rPr lang="en-US" sz="1400" b="0" i="0" u="none" strike="noStrike">
                  <a:solidFill>
                    <a:schemeClr val="bg1"/>
                  </a:solidFill>
                  <a:latin typeface="Britannic Bold" panose="020B0903060703020204" pitchFamily="34" charset="0"/>
                  <a:ea typeface="Calibri"/>
                  <a:cs typeface="Calibri"/>
                </a:rPr>
                <a:pPr algn="ctr"/>
                <a:t> </a:t>
              </a:fld>
              <a:endParaRPr lang="en-IN" sz="1400">
                <a:solidFill>
                  <a:schemeClr val="bg1"/>
                </a:solidFill>
                <a:latin typeface="Britannic Bold" panose="020B0903060703020204" pitchFamily="34" charset="0"/>
              </a:endParaRPr>
            </a:p>
          </xdr:txBody>
        </xdr:sp>
      </xdr:grpSp>
      <xdr:grpSp>
        <xdr:nvGrpSpPr>
          <xdr:cNvPr id="15" name="Group 14">
            <a:extLst>
              <a:ext uri="{FF2B5EF4-FFF2-40B4-BE49-F238E27FC236}">
                <a16:creationId xmlns:a16="http://schemas.microsoft.com/office/drawing/2014/main" id="{BA1638D0-D530-A643-0A70-41DF84663852}"/>
              </a:ext>
            </a:extLst>
          </xdr:cNvPr>
          <xdr:cNvGrpSpPr/>
        </xdr:nvGrpSpPr>
        <xdr:grpSpPr>
          <a:xfrm>
            <a:off x="2535219" y="619013"/>
            <a:ext cx="2270760" cy="1934136"/>
            <a:chOff x="68580" y="670560"/>
            <a:chExt cx="2270760" cy="1973580"/>
          </a:xfrm>
        </xdr:grpSpPr>
        <xdr:sp macro="" textlink="">
          <xdr:nvSpPr>
            <xdr:cNvPr id="16" name="Rectangle: Rounded Corners 15">
              <a:extLst>
                <a:ext uri="{FF2B5EF4-FFF2-40B4-BE49-F238E27FC236}">
                  <a16:creationId xmlns:a16="http://schemas.microsoft.com/office/drawing/2014/main" id="{811691E9-B260-5232-B9A8-6431BA1CC9E9}"/>
                </a:ext>
              </a:extLst>
            </xdr:cNvPr>
            <xdr:cNvSpPr/>
          </xdr:nvSpPr>
          <xdr:spPr>
            <a:xfrm>
              <a:off x="91440" y="670560"/>
              <a:ext cx="2247900" cy="41910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Britannic Bold" panose="020B0903060703020204" pitchFamily="34" charset="0"/>
                </a:rPr>
                <a:t>PROFIT</a:t>
              </a:r>
            </a:p>
          </xdr:txBody>
        </xdr:sp>
        <xdr:sp macro="" textlink="">
          <xdr:nvSpPr>
            <xdr:cNvPr id="17" name="Rectangle: Rounded Corners 16">
              <a:extLst>
                <a:ext uri="{FF2B5EF4-FFF2-40B4-BE49-F238E27FC236}">
                  <a16:creationId xmlns:a16="http://schemas.microsoft.com/office/drawing/2014/main" id="{F0F45E11-EA0E-2C18-44F4-6377EBAFF953}"/>
                </a:ext>
              </a:extLst>
            </xdr:cNvPr>
            <xdr:cNvSpPr/>
          </xdr:nvSpPr>
          <xdr:spPr>
            <a:xfrm>
              <a:off x="68580" y="1127760"/>
              <a:ext cx="2270760" cy="151638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18" name="Rectangle: Rounded Corners 17">
              <a:extLst>
                <a:ext uri="{FF2B5EF4-FFF2-40B4-BE49-F238E27FC236}">
                  <a16:creationId xmlns:a16="http://schemas.microsoft.com/office/drawing/2014/main" id="{EE3AEE23-C814-8C8B-75A4-DFD6D3B02485}"/>
                </a:ext>
              </a:extLst>
            </xdr:cNvPr>
            <xdr:cNvSpPr/>
          </xdr:nvSpPr>
          <xdr:spPr>
            <a:xfrm>
              <a:off x="220980" y="1203960"/>
              <a:ext cx="1859280" cy="32766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185035-0D76-4D8A-B0EA-B0EF70C8C2CE}" type="TxLink">
                <a:rPr lang="en-US" sz="1400" b="0" i="0" u="none" strike="noStrike">
                  <a:solidFill>
                    <a:schemeClr val="bg1">
                      <a:lumMod val="95000"/>
                    </a:schemeClr>
                  </a:solidFill>
                  <a:latin typeface="Britannic Bold" panose="020B0903060703020204" pitchFamily="34" charset="0"/>
                  <a:ea typeface="Calibri"/>
                  <a:cs typeface="Calibri"/>
                </a:rPr>
                <a:pPr algn="ctr"/>
                <a:t> $2,86,397.02 </a:t>
              </a:fld>
              <a:endParaRPr lang="en-US" sz="1400" b="0" i="0" u="none" strike="noStrike">
                <a:solidFill>
                  <a:schemeClr val="bg1">
                    <a:lumMod val="95000"/>
                  </a:schemeClr>
                </a:solidFill>
                <a:latin typeface="Britannic Bold" panose="020B0903060703020204" pitchFamily="34" charset="0"/>
                <a:ea typeface="Calibri"/>
                <a:cs typeface="Calibri"/>
              </a:endParaRPr>
            </a:p>
          </xdr:txBody>
        </xdr:sp>
        <xdr:sp macro="" textlink="">
          <xdr:nvSpPr>
            <xdr:cNvPr id="19" name="Rectangle: Rounded Corners 18">
              <a:extLst>
                <a:ext uri="{FF2B5EF4-FFF2-40B4-BE49-F238E27FC236}">
                  <a16:creationId xmlns:a16="http://schemas.microsoft.com/office/drawing/2014/main" id="{AC1CFE19-3EB5-C1C2-2C32-8702C6EAC1DE}"/>
                </a:ext>
              </a:extLst>
            </xdr:cNvPr>
            <xdr:cNvSpPr/>
          </xdr:nvSpPr>
          <xdr:spPr>
            <a:xfrm>
              <a:off x="106680" y="2103120"/>
              <a:ext cx="1973580" cy="32766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300" b="0" i="0" u="none" strike="noStrike">
                  <a:solidFill>
                    <a:schemeClr val="bg1"/>
                  </a:solidFill>
                  <a:latin typeface="Britannic Bold" panose="020B0903060703020204" pitchFamily="34" charset="0"/>
                  <a:ea typeface="Calibri"/>
                  <a:cs typeface="Calibri"/>
                </a:rPr>
                <a:t> YOY</a:t>
              </a:r>
              <a:r>
                <a:rPr lang="en-US" sz="1300" b="0" i="0" u="none" strike="noStrike" baseline="0">
                  <a:solidFill>
                    <a:schemeClr val="bg1"/>
                  </a:solidFill>
                  <a:latin typeface="Britannic Bold" panose="020B0903060703020204" pitchFamily="34" charset="0"/>
                  <a:ea typeface="Calibri"/>
                  <a:cs typeface="Calibri"/>
                </a:rPr>
                <a:t> GROWTH </a:t>
              </a:r>
              <a:r>
                <a:rPr lang="en-US" sz="1300" b="0" i="0" u="none" strike="noStrike">
                  <a:solidFill>
                    <a:schemeClr val="bg1"/>
                  </a:solidFill>
                  <a:latin typeface="Britannic Bold" panose="020B0903060703020204" pitchFamily="34" charset="0"/>
                  <a:ea typeface="Calibri"/>
                  <a:cs typeface="Calibri"/>
                </a:rPr>
                <a:t> </a:t>
              </a:r>
            </a:p>
          </xdr:txBody>
        </xdr:sp>
      </xdr:grpSp>
      <xdr:grpSp>
        <xdr:nvGrpSpPr>
          <xdr:cNvPr id="20" name="Group 19">
            <a:extLst>
              <a:ext uri="{FF2B5EF4-FFF2-40B4-BE49-F238E27FC236}">
                <a16:creationId xmlns:a16="http://schemas.microsoft.com/office/drawing/2014/main" id="{7BC1BE17-50D3-C226-C28C-F7074BC439DE}"/>
              </a:ext>
            </a:extLst>
          </xdr:cNvPr>
          <xdr:cNvGrpSpPr/>
        </xdr:nvGrpSpPr>
        <xdr:grpSpPr>
          <a:xfrm>
            <a:off x="4893385" y="621702"/>
            <a:ext cx="2270760" cy="1934136"/>
            <a:chOff x="68580" y="670560"/>
            <a:chExt cx="2270760" cy="1973580"/>
          </a:xfrm>
        </xdr:grpSpPr>
        <xdr:sp macro="" textlink="">
          <xdr:nvSpPr>
            <xdr:cNvPr id="21" name="Rectangle: Rounded Corners 20">
              <a:extLst>
                <a:ext uri="{FF2B5EF4-FFF2-40B4-BE49-F238E27FC236}">
                  <a16:creationId xmlns:a16="http://schemas.microsoft.com/office/drawing/2014/main" id="{2A29013A-1417-C01B-A287-48E5EFC6266D}"/>
                </a:ext>
              </a:extLst>
            </xdr:cNvPr>
            <xdr:cNvSpPr/>
          </xdr:nvSpPr>
          <xdr:spPr>
            <a:xfrm>
              <a:off x="91440" y="670560"/>
              <a:ext cx="2247900" cy="41910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Britannic Bold" panose="020B0903060703020204" pitchFamily="34" charset="0"/>
                </a:rPr>
                <a:t>QUANTITY</a:t>
              </a:r>
            </a:p>
          </xdr:txBody>
        </xdr:sp>
        <xdr:sp macro="" textlink="">
          <xdr:nvSpPr>
            <xdr:cNvPr id="22" name="Rectangle: Rounded Corners 21">
              <a:extLst>
                <a:ext uri="{FF2B5EF4-FFF2-40B4-BE49-F238E27FC236}">
                  <a16:creationId xmlns:a16="http://schemas.microsoft.com/office/drawing/2014/main" id="{826E4D85-24D2-4E1A-EDB2-AF44A5BB1296}"/>
                </a:ext>
              </a:extLst>
            </xdr:cNvPr>
            <xdr:cNvSpPr/>
          </xdr:nvSpPr>
          <xdr:spPr>
            <a:xfrm>
              <a:off x="68580" y="1127760"/>
              <a:ext cx="2270760" cy="151638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23" name="Rectangle: Rounded Corners 22">
              <a:extLst>
                <a:ext uri="{FF2B5EF4-FFF2-40B4-BE49-F238E27FC236}">
                  <a16:creationId xmlns:a16="http://schemas.microsoft.com/office/drawing/2014/main" id="{1F00713F-522A-07A8-778D-B93CF06097C8}"/>
                </a:ext>
              </a:extLst>
            </xdr:cNvPr>
            <xdr:cNvSpPr/>
          </xdr:nvSpPr>
          <xdr:spPr>
            <a:xfrm>
              <a:off x="220980" y="1203960"/>
              <a:ext cx="1859280" cy="32766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4F1674-22EF-4622-AD2D-7542BB755D9C}" type="TxLink">
                <a:rPr lang="en-US" sz="1400" b="0" i="0" u="none" strike="noStrike">
                  <a:solidFill>
                    <a:schemeClr val="bg1">
                      <a:lumMod val="95000"/>
                    </a:schemeClr>
                  </a:solidFill>
                  <a:latin typeface="Britannic Bold" panose="020B0903060703020204" pitchFamily="34" charset="0"/>
                  <a:ea typeface="Calibri"/>
                  <a:cs typeface="Calibri"/>
                </a:rPr>
                <a:pPr algn="ctr"/>
                <a:t># 37873</a:t>
              </a:fld>
              <a:endParaRPr lang="en-US" sz="1400" b="0" i="0" u="none" strike="noStrike">
                <a:solidFill>
                  <a:schemeClr val="bg1">
                    <a:lumMod val="95000"/>
                  </a:schemeClr>
                </a:solidFill>
                <a:latin typeface="Britannic Bold" panose="020B0903060703020204" pitchFamily="34" charset="0"/>
                <a:ea typeface="Calibri"/>
                <a:cs typeface="Calibri"/>
              </a:endParaRPr>
            </a:p>
          </xdr:txBody>
        </xdr:sp>
        <xdr:sp macro="" textlink="">
          <xdr:nvSpPr>
            <xdr:cNvPr id="24" name="Rectangle: Rounded Corners 23">
              <a:extLst>
                <a:ext uri="{FF2B5EF4-FFF2-40B4-BE49-F238E27FC236}">
                  <a16:creationId xmlns:a16="http://schemas.microsoft.com/office/drawing/2014/main" id="{16AF84B5-A5A5-8505-D74B-898EA6AC1314}"/>
                </a:ext>
              </a:extLst>
            </xdr:cNvPr>
            <xdr:cNvSpPr/>
          </xdr:nvSpPr>
          <xdr:spPr>
            <a:xfrm>
              <a:off x="106680" y="2103120"/>
              <a:ext cx="1973580" cy="32766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300" b="0" i="0" u="none" strike="noStrike">
                  <a:solidFill>
                    <a:schemeClr val="bg1"/>
                  </a:solidFill>
                  <a:latin typeface="Britannic Bold" panose="020B0903060703020204" pitchFamily="34" charset="0"/>
                  <a:ea typeface="Calibri"/>
                  <a:cs typeface="Calibri"/>
                </a:rPr>
                <a:t> YOY</a:t>
              </a:r>
              <a:r>
                <a:rPr lang="en-US" sz="1300" b="0" i="0" u="none" strike="noStrike" baseline="0">
                  <a:solidFill>
                    <a:schemeClr val="bg1"/>
                  </a:solidFill>
                  <a:latin typeface="Britannic Bold" panose="020B0903060703020204" pitchFamily="34" charset="0"/>
                  <a:ea typeface="Calibri"/>
                  <a:cs typeface="Calibri"/>
                </a:rPr>
                <a:t> GROWTH </a:t>
              </a:r>
              <a:r>
                <a:rPr lang="en-US" sz="1300" b="0" i="0" u="none" strike="noStrike">
                  <a:solidFill>
                    <a:schemeClr val="bg1"/>
                  </a:solidFill>
                  <a:latin typeface="Britannic Bold" panose="020B0903060703020204" pitchFamily="34" charset="0"/>
                  <a:ea typeface="Calibri"/>
                  <a:cs typeface="Calibri"/>
                </a:rPr>
                <a:t> </a:t>
              </a:r>
            </a:p>
          </xdr:txBody>
        </xdr:sp>
      </xdr:grpSp>
      <xdr:grpSp>
        <xdr:nvGrpSpPr>
          <xdr:cNvPr id="25" name="Group 24">
            <a:extLst>
              <a:ext uri="{FF2B5EF4-FFF2-40B4-BE49-F238E27FC236}">
                <a16:creationId xmlns:a16="http://schemas.microsoft.com/office/drawing/2014/main" id="{20BC2D01-B811-D13F-D340-C962E252F7C9}"/>
              </a:ext>
            </a:extLst>
          </xdr:cNvPr>
          <xdr:cNvGrpSpPr/>
        </xdr:nvGrpSpPr>
        <xdr:grpSpPr>
          <a:xfrm>
            <a:off x="7330440" y="621702"/>
            <a:ext cx="2270760" cy="1934136"/>
            <a:chOff x="68580" y="670560"/>
            <a:chExt cx="2270760" cy="1973580"/>
          </a:xfrm>
        </xdr:grpSpPr>
        <xdr:sp macro="" textlink="">
          <xdr:nvSpPr>
            <xdr:cNvPr id="26" name="Rectangle: Rounded Corners 25">
              <a:extLst>
                <a:ext uri="{FF2B5EF4-FFF2-40B4-BE49-F238E27FC236}">
                  <a16:creationId xmlns:a16="http://schemas.microsoft.com/office/drawing/2014/main" id="{FE3DB6A5-473D-33FF-1DE1-6151D432A1C3}"/>
                </a:ext>
              </a:extLst>
            </xdr:cNvPr>
            <xdr:cNvSpPr/>
          </xdr:nvSpPr>
          <xdr:spPr>
            <a:xfrm>
              <a:off x="91440" y="670560"/>
              <a:ext cx="2247900" cy="41910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Britannic Bold" panose="020B0903060703020204" pitchFamily="34" charset="0"/>
                </a:rPr>
                <a:t>NO OF ORDERS</a:t>
              </a:r>
            </a:p>
          </xdr:txBody>
        </xdr:sp>
        <xdr:sp macro="" textlink="">
          <xdr:nvSpPr>
            <xdr:cNvPr id="27" name="Rectangle: Rounded Corners 26">
              <a:extLst>
                <a:ext uri="{FF2B5EF4-FFF2-40B4-BE49-F238E27FC236}">
                  <a16:creationId xmlns:a16="http://schemas.microsoft.com/office/drawing/2014/main" id="{A7802184-BB9F-4E42-9F86-91EFB3C69DDE}"/>
                </a:ext>
              </a:extLst>
            </xdr:cNvPr>
            <xdr:cNvSpPr/>
          </xdr:nvSpPr>
          <xdr:spPr>
            <a:xfrm>
              <a:off x="68580" y="1127760"/>
              <a:ext cx="2270760" cy="151638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28" name="Rectangle: Rounded Corners 27">
              <a:extLst>
                <a:ext uri="{FF2B5EF4-FFF2-40B4-BE49-F238E27FC236}">
                  <a16:creationId xmlns:a16="http://schemas.microsoft.com/office/drawing/2014/main" id="{92F83DC5-DCF8-E982-09C1-CC236710A6D6}"/>
                </a:ext>
              </a:extLst>
            </xdr:cNvPr>
            <xdr:cNvSpPr/>
          </xdr:nvSpPr>
          <xdr:spPr>
            <a:xfrm>
              <a:off x="220980" y="1203960"/>
              <a:ext cx="1859280" cy="32766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B72559-2F4A-4839-9F5B-FD57CEF82733}" type="TxLink">
                <a:rPr lang="en-US" sz="1400" b="0" i="0" u="none" strike="noStrike">
                  <a:solidFill>
                    <a:schemeClr val="bg1">
                      <a:lumMod val="95000"/>
                    </a:schemeClr>
                  </a:solidFill>
                  <a:latin typeface="Britannic Bold" panose="020B0903060703020204" pitchFamily="34" charset="0"/>
                  <a:ea typeface="Calibri"/>
                  <a:cs typeface="Calibri"/>
                </a:rPr>
                <a:pPr algn="ctr"/>
                <a:t># 9994</a:t>
              </a:fld>
              <a:endParaRPr lang="en-IN" sz="1400">
                <a:solidFill>
                  <a:schemeClr val="bg1">
                    <a:lumMod val="95000"/>
                  </a:schemeClr>
                </a:solidFill>
                <a:latin typeface="Britannic Bold" panose="020B0903060703020204" pitchFamily="34" charset="0"/>
              </a:endParaRPr>
            </a:p>
          </xdr:txBody>
        </xdr:sp>
        <xdr:sp macro="" textlink="">
          <xdr:nvSpPr>
            <xdr:cNvPr id="29" name="Rectangle: Rounded Corners 28">
              <a:extLst>
                <a:ext uri="{FF2B5EF4-FFF2-40B4-BE49-F238E27FC236}">
                  <a16:creationId xmlns:a16="http://schemas.microsoft.com/office/drawing/2014/main" id="{1FE5703A-A1FD-50A7-3E9D-5A5E34A33AAA}"/>
                </a:ext>
              </a:extLst>
            </xdr:cNvPr>
            <xdr:cNvSpPr/>
          </xdr:nvSpPr>
          <xdr:spPr>
            <a:xfrm>
              <a:off x="106680" y="2103120"/>
              <a:ext cx="1973580" cy="32766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300" b="0" i="0" u="none" strike="noStrike">
                  <a:solidFill>
                    <a:schemeClr val="bg1"/>
                  </a:solidFill>
                  <a:latin typeface="Britannic Bold" panose="020B0903060703020204" pitchFamily="34" charset="0"/>
                  <a:ea typeface="Calibri"/>
                  <a:cs typeface="Calibri"/>
                </a:rPr>
                <a:t> YOY</a:t>
              </a:r>
              <a:r>
                <a:rPr lang="en-US" sz="1300" b="0" i="0" u="none" strike="noStrike" baseline="0">
                  <a:solidFill>
                    <a:schemeClr val="bg1"/>
                  </a:solidFill>
                  <a:latin typeface="Britannic Bold" panose="020B0903060703020204" pitchFamily="34" charset="0"/>
                  <a:ea typeface="Calibri"/>
                  <a:cs typeface="Calibri"/>
                </a:rPr>
                <a:t> GROWTH </a:t>
              </a:r>
              <a:r>
                <a:rPr lang="en-US" sz="1300" b="0" i="0" u="none" strike="noStrike">
                  <a:solidFill>
                    <a:schemeClr val="bg1"/>
                  </a:solidFill>
                  <a:latin typeface="Britannic Bold" panose="020B0903060703020204" pitchFamily="34" charset="0"/>
                  <a:ea typeface="Calibri"/>
                  <a:cs typeface="Calibri"/>
                </a:rPr>
                <a:t> </a:t>
              </a:r>
            </a:p>
          </xdr:txBody>
        </xdr:sp>
      </xdr:grpSp>
      <xdr:grpSp>
        <xdr:nvGrpSpPr>
          <xdr:cNvPr id="30" name="Group 29">
            <a:extLst>
              <a:ext uri="{FF2B5EF4-FFF2-40B4-BE49-F238E27FC236}">
                <a16:creationId xmlns:a16="http://schemas.microsoft.com/office/drawing/2014/main" id="{84518ADF-0C9E-B31A-68CC-721C9936888D}"/>
              </a:ext>
            </a:extLst>
          </xdr:cNvPr>
          <xdr:cNvGrpSpPr/>
        </xdr:nvGrpSpPr>
        <xdr:grpSpPr>
          <a:xfrm>
            <a:off x="9767046" y="610048"/>
            <a:ext cx="2270760" cy="1934136"/>
            <a:chOff x="68580" y="670560"/>
            <a:chExt cx="2270760" cy="1973580"/>
          </a:xfrm>
        </xdr:grpSpPr>
        <xdr:sp macro="" textlink="">
          <xdr:nvSpPr>
            <xdr:cNvPr id="31" name="Rectangle: Rounded Corners 30">
              <a:extLst>
                <a:ext uri="{FF2B5EF4-FFF2-40B4-BE49-F238E27FC236}">
                  <a16:creationId xmlns:a16="http://schemas.microsoft.com/office/drawing/2014/main" id="{6ABB6106-80B9-E27E-2F1D-1E6940462DDE}"/>
                </a:ext>
              </a:extLst>
            </xdr:cNvPr>
            <xdr:cNvSpPr/>
          </xdr:nvSpPr>
          <xdr:spPr>
            <a:xfrm>
              <a:off x="91440" y="670560"/>
              <a:ext cx="2247900" cy="41910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Britannic Bold" panose="020B0903060703020204" pitchFamily="34" charset="0"/>
                </a:rPr>
                <a:t>PROFIT MARGIN</a:t>
              </a:r>
              <a:r>
                <a:rPr lang="en-IN" sz="1400" baseline="0">
                  <a:latin typeface="Britannic Bold" panose="020B0903060703020204" pitchFamily="34" charset="0"/>
                </a:rPr>
                <a:t> </a:t>
              </a:r>
              <a:endParaRPr lang="en-IN" sz="1400">
                <a:latin typeface="Britannic Bold" panose="020B0903060703020204" pitchFamily="34" charset="0"/>
              </a:endParaRPr>
            </a:p>
          </xdr:txBody>
        </xdr:sp>
        <xdr:sp macro="" textlink="">
          <xdr:nvSpPr>
            <xdr:cNvPr id="32" name="Rectangle: Rounded Corners 31">
              <a:extLst>
                <a:ext uri="{FF2B5EF4-FFF2-40B4-BE49-F238E27FC236}">
                  <a16:creationId xmlns:a16="http://schemas.microsoft.com/office/drawing/2014/main" id="{0B3A0C84-03D5-86D2-1FCA-A0DBC47E5076}"/>
                </a:ext>
              </a:extLst>
            </xdr:cNvPr>
            <xdr:cNvSpPr/>
          </xdr:nvSpPr>
          <xdr:spPr>
            <a:xfrm>
              <a:off x="68580" y="1127760"/>
              <a:ext cx="2270760" cy="151638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33" name="Rectangle: Rounded Corners 32">
              <a:extLst>
                <a:ext uri="{FF2B5EF4-FFF2-40B4-BE49-F238E27FC236}">
                  <a16:creationId xmlns:a16="http://schemas.microsoft.com/office/drawing/2014/main" id="{EC2C1801-C7E9-44CF-C2E6-91BCAB9CAA36}"/>
                </a:ext>
              </a:extLst>
            </xdr:cNvPr>
            <xdr:cNvSpPr/>
          </xdr:nvSpPr>
          <xdr:spPr>
            <a:xfrm>
              <a:off x="229945" y="1203960"/>
              <a:ext cx="1859280" cy="32766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128956-7825-456C-AEF1-86C899991440}" type="TxLink">
                <a:rPr lang="en-US" sz="1600" b="0" i="0" u="none" strike="noStrike">
                  <a:solidFill>
                    <a:schemeClr val="bg1">
                      <a:lumMod val="95000"/>
                    </a:schemeClr>
                  </a:solidFill>
                  <a:latin typeface="Britannic Bold" panose="020B0903060703020204" pitchFamily="34" charset="0"/>
                  <a:ea typeface="Calibri"/>
                  <a:cs typeface="Calibri"/>
                </a:rPr>
                <a:pPr algn="ctr"/>
                <a:t>12.47%</a:t>
              </a:fld>
              <a:endParaRPr lang="en-IN" sz="1600">
                <a:solidFill>
                  <a:schemeClr val="bg1">
                    <a:lumMod val="95000"/>
                  </a:schemeClr>
                </a:solidFill>
                <a:latin typeface="Britannic Bold" panose="020B0903060703020204" pitchFamily="34" charset="0"/>
              </a:endParaRPr>
            </a:p>
          </xdr:txBody>
        </xdr:sp>
        <xdr:sp macro="" textlink="">
          <xdr:nvSpPr>
            <xdr:cNvPr id="34" name="Rectangle: Rounded Corners 33">
              <a:extLst>
                <a:ext uri="{FF2B5EF4-FFF2-40B4-BE49-F238E27FC236}">
                  <a16:creationId xmlns:a16="http://schemas.microsoft.com/office/drawing/2014/main" id="{66D7DC0C-D194-C4CA-EA7D-E191EFF5C972}"/>
                </a:ext>
              </a:extLst>
            </xdr:cNvPr>
            <xdr:cNvSpPr/>
          </xdr:nvSpPr>
          <xdr:spPr>
            <a:xfrm>
              <a:off x="106680" y="2103120"/>
              <a:ext cx="1973580" cy="327660"/>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300" b="0" i="0" u="none" strike="noStrike">
                  <a:solidFill>
                    <a:schemeClr val="bg1"/>
                  </a:solidFill>
                  <a:latin typeface="Britannic Bold" panose="020B0903060703020204" pitchFamily="34" charset="0"/>
                  <a:ea typeface="Calibri"/>
                  <a:cs typeface="Calibri"/>
                </a:rPr>
                <a:t> YOY</a:t>
              </a:r>
              <a:r>
                <a:rPr lang="en-US" sz="1300" b="0" i="0" u="none" strike="noStrike" baseline="0">
                  <a:solidFill>
                    <a:schemeClr val="bg1"/>
                  </a:solidFill>
                  <a:latin typeface="Britannic Bold" panose="020B0903060703020204" pitchFamily="34" charset="0"/>
                  <a:ea typeface="Calibri"/>
                  <a:cs typeface="Calibri"/>
                </a:rPr>
                <a:t> GROWTH </a:t>
              </a:r>
              <a:r>
                <a:rPr lang="en-US" sz="1300" b="0" i="0" u="none" strike="noStrike">
                  <a:solidFill>
                    <a:schemeClr val="bg1"/>
                  </a:solidFill>
                  <a:latin typeface="Britannic Bold" panose="020B0903060703020204" pitchFamily="34" charset="0"/>
                  <a:ea typeface="Calibri"/>
                  <a:cs typeface="Calibri"/>
                </a:rPr>
                <a:t> </a:t>
              </a:r>
            </a:p>
          </xdr:txBody>
        </xdr:sp>
      </xdr:grpSp>
    </xdr:grpSp>
    <xdr:clientData/>
  </xdr:twoCellAnchor>
  <xdr:twoCellAnchor>
    <xdr:from>
      <xdr:col>0</xdr:col>
      <xdr:colOff>53340</xdr:colOff>
      <xdr:row>0</xdr:row>
      <xdr:rowOff>60960</xdr:rowOff>
    </xdr:from>
    <xdr:to>
      <xdr:col>20</xdr:col>
      <xdr:colOff>152400</xdr:colOff>
      <xdr:row>2</xdr:row>
      <xdr:rowOff>160020</xdr:rowOff>
    </xdr:to>
    <xdr:sp macro="" textlink="">
      <xdr:nvSpPr>
        <xdr:cNvPr id="3" name="Rectangle: Rounded Corners 2">
          <a:extLst>
            <a:ext uri="{FF2B5EF4-FFF2-40B4-BE49-F238E27FC236}">
              <a16:creationId xmlns:a16="http://schemas.microsoft.com/office/drawing/2014/main" id="{7C5C4237-BB8C-4207-3E12-AED2ED032F7F}"/>
            </a:ext>
          </a:extLst>
        </xdr:cNvPr>
        <xdr:cNvSpPr/>
      </xdr:nvSpPr>
      <xdr:spPr>
        <a:xfrm>
          <a:off x="53340" y="60960"/>
          <a:ext cx="12291060" cy="4648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Cascadia Mono SemiBold" panose="020B0609020000020004" pitchFamily="49" charset="0"/>
              <a:ea typeface="Cascadia Mono SemiBold" panose="020B0609020000020004" pitchFamily="49" charset="0"/>
              <a:cs typeface="Cascadia Mono SemiBold" panose="020B0609020000020004" pitchFamily="49" charset="0"/>
            </a:rPr>
            <a:t>ECOMMERCE SALES</a:t>
          </a:r>
          <a:r>
            <a:rPr lang="en-IN" sz="2000" baseline="0">
              <a:latin typeface="Cascadia Mono SemiBold" panose="020B0609020000020004" pitchFamily="49" charset="0"/>
              <a:ea typeface="Cascadia Mono SemiBold" panose="020B0609020000020004" pitchFamily="49" charset="0"/>
              <a:cs typeface="Cascadia Mono SemiBold" panose="020B0609020000020004" pitchFamily="49" charset="0"/>
            </a:rPr>
            <a:t> ANALYSIS DASHBOARD</a:t>
          </a:r>
          <a:endParaRPr lang="en-IN" sz="20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274320</xdr:colOff>
      <xdr:row>8</xdr:row>
      <xdr:rowOff>144780</xdr:rowOff>
    </xdr:from>
    <xdr:to>
      <xdr:col>3</xdr:col>
      <xdr:colOff>259080</xdr:colOff>
      <xdr:row>11</xdr:row>
      <xdr:rowOff>45720</xdr:rowOff>
    </xdr:to>
    <xdr:graphicFrame macro="">
      <xdr:nvGraphicFramePr>
        <xdr:cNvPr id="7" name="Chart 6">
          <a:extLst>
            <a:ext uri="{FF2B5EF4-FFF2-40B4-BE49-F238E27FC236}">
              <a16:creationId xmlns:a16="http://schemas.microsoft.com/office/drawing/2014/main" id="{78C5B9DB-86F8-45DA-B322-5D3414500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133574</xdr:colOff>
      <xdr:row>11</xdr:row>
      <xdr:rowOff>91492</xdr:rowOff>
    </xdr:from>
    <xdr:to>
      <xdr:col>3</xdr:col>
      <xdr:colOff>278354</xdr:colOff>
      <xdr:row>13</xdr:row>
      <xdr:rowOff>54014</xdr:rowOff>
    </xdr:to>
    <xdr:sp macro="" textlink="">
      <xdr:nvSpPr>
        <xdr:cNvPr id="12" name="Rectangle: Rounded Corners 11">
          <a:extLst>
            <a:ext uri="{FF2B5EF4-FFF2-40B4-BE49-F238E27FC236}">
              <a16:creationId xmlns:a16="http://schemas.microsoft.com/office/drawing/2014/main" id="{32715A21-F3C2-298E-2E36-5A3CD389776F}"/>
            </a:ext>
          </a:extLst>
        </xdr:cNvPr>
        <xdr:cNvSpPr/>
      </xdr:nvSpPr>
      <xdr:spPr>
        <a:xfrm>
          <a:off x="133574" y="2063727"/>
          <a:ext cx="1973580" cy="321111"/>
        </a:xfrm>
        <a:prstGeom prst="roundRect">
          <a:avLst/>
        </a:prstGeom>
        <a:gradFill>
          <a:gsLst>
            <a:gs pos="100000">
              <a:schemeClr val="tx1">
                <a:alpha val="75000"/>
                <a:lumMod val="65000"/>
                <a:lumOff val="35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300" b="0" i="0" u="none" strike="noStrike">
              <a:solidFill>
                <a:schemeClr val="bg1"/>
              </a:solidFill>
              <a:latin typeface="Britannic Bold" panose="020B0903060703020204" pitchFamily="34" charset="0"/>
              <a:ea typeface="Calibri"/>
              <a:cs typeface="Calibri"/>
            </a:rPr>
            <a:t> YOY</a:t>
          </a:r>
          <a:r>
            <a:rPr lang="en-US" sz="1300" b="0" i="0" u="none" strike="noStrike" baseline="0">
              <a:solidFill>
                <a:schemeClr val="bg1"/>
              </a:solidFill>
              <a:latin typeface="Britannic Bold" panose="020B0903060703020204" pitchFamily="34" charset="0"/>
              <a:ea typeface="Calibri"/>
              <a:cs typeface="Calibri"/>
            </a:rPr>
            <a:t> GROWTH </a:t>
          </a:r>
          <a:r>
            <a:rPr lang="en-US" sz="1300" b="0" i="0" u="none" strike="noStrike">
              <a:solidFill>
                <a:schemeClr val="bg1"/>
              </a:solidFill>
              <a:latin typeface="Britannic Bold" panose="020B0903060703020204" pitchFamily="34" charset="0"/>
              <a:ea typeface="Calibri"/>
              <a:cs typeface="Calibri"/>
            </a:rPr>
            <a:t> </a:t>
          </a:r>
        </a:p>
      </xdr:txBody>
    </xdr:sp>
    <xdr:clientData/>
  </xdr:twoCellAnchor>
  <mc:AlternateContent xmlns:mc="http://schemas.openxmlformats.org/markup-compatibility/2006">
    <mc:Choice xmlns:a14="http://schemas.microsoft.com/office/drawing/2010/main" Requires="a14">
      <xdr:twoCellAnchor editAs="oneCell">
        <xdr:from>
          <xdr:col>2</xdr:col>
          <xdr:colOff>82296</xdr:colOff>
          <xdr:row>11</xdr:row>
          <xdr:rowOff>152400</xdr:rowOff>
        </xdr:from>
        <xdr:to>
          <xdr:col>3</xdr:col>
          <xdr:colOff>310896</xdr:colOff>
          <xdr:row>12</xdr:row>
          <xdr:rowOff>160020</xdr:rowOff>
        </xdr:to>
        <xdr:pic>
          <xdr:nvPicPr>
            <xdr:cNvPr id="13" name="Picture 12">
              <a:extLst>
                <a:ext uri="{FF2B5EF4-FFF2-40B4-BE49-F238E27FC236}">
                  <a16:creationId xmlns:a16="http://schemas.microsoft.com/office/drawing/2014/main" id="{ED5E73B2-F8C2-C4A7-FD88-D4E63F65173F}"/>
                </a:ext>
              </a:extLst>
            </xdr:cNvPr>
            <xdr:cNvPicPr>
              <a:picLocks noChangeAspect="1" noChangeArrowheads="1"/>
              <a:extLst>
                <a:ext uri="{84589F7E-364E-4C9E-8A38-B11213B215E9}">
                  <a14:cameraTool cellRange="'KPI YOY'!$H$8" spid="_x0000_s14388"/>
                </a:ext>
              </a:extLst>
            </xdr:cNvPicPr>
          </xdr:nvPicPr>
          <xdr:blipFill>
            <a:blip xmlns:r="http://schemas.openxmlformats.org/officeDocument/2006/relationships" r:embed="rId2"/>
            <a:srcRect/>
            <a:stretch>
              <a:fillRect/>
            </a:stretch>
          </xdr:blipFill>
          <xdr:spPr bwMode="auto">
            <a:xfrm>
              <a:off x="1301496" y="2164080"/>
              <a:ext cx="83820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62752</xdr:colOff>
          <xdr:row>11</xdr:row>
          <xdr:rowOff>139500</xdr:rowOff>
        </xdr:from>
        <xdr:to>
          <xdr:col>7</xdr:col>
          <xdr:colOff>322729</xdr:colOff>
          <xdr:row>12</xdr:row>
          <xdr:rowOff>154116</xdr:rowOff>
        </xdr:to>
        <xdr:pic>
          <xdr:nvPicPr>
            <xdr:cNvPr id="36" name="Picture 35">
              <a:extLst>
                <a:ext uri="{FF2B5EF4-FFF2-40B4-BE49-F238E27FC236}">
                  <a16:creationId xmlns:a16="http://schemas.microsoft.com/office/drawing/2014/main" id="{B4444E9E-98B8-3C06-0695-2D25E33EDF73}"/>
                </a:ext>
              </a:extLst>
            </xdr:cNvPr>
            <xdr:cNvPicPr>
              <a:picLocks noChangeAspect="1" noChangeArrowheads="1"/>
              <a:extLst>
                <a:ext uri="{84589F7E-364E-4C9E-8A38-B11213B215E9}">
                  <a14:cameraTool cellRange="'KPI YOY'!$I$8" spid="_x0000_s14389"/>
                </a:ext>
              </a:extLst>
            </xdr:cNvPicPr>
          </xdr:nvPicPr>
          <xdr:blipFill>
            <a:blip xmlns:r="http://schemas.openxmlformats.org/officeDocument/2006/relationships" r:embed="rId3"/>
            <a:srcRect/>
            <a:stretch>
              <a:fillRect/>
            </a:stretch>
          </xdr:blipFill>
          <xdr:spPr bwMode="auto">
            <a:xfrm>
              <a:off x="3720352" y="2111735"/>
              <a:ext cx="869577" cy="19391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600635</xdr:colOff>
          <xdr:row>11</xdr:row>
          <xdr:rowOff>116541</xdr:rowOff>
        </xdr:from>
        <xdr:to>
          <xdr:col>11</xdr:col>
          <xdr:colOff>219635</xdr:colOff>
          <xdr:row>12</xdr:row>
          <xdr:rowOff>124161</xdr:rowOff>
        </xdr:to>
        <xdr:pic>
          <xdr:nvPicPr>
            <xdr:cNvPr id="37" name="Picture 36">
              <a:extLst>
                <a:ext uri="{FF2B5EF4-FFF2-40B4-BE49-F238E27FC236}">
                  <a16:creationId xmlns:a16="http://schemas.microsoft.com/office/drawing/2014/main" id="{39A98592-4EEB-ED55-342F-8926224DA2D9}"/>
                </a:ext>
              </a:extLst>
            </xdr:cNvPr>
            <xdr:cNvPicPr>
              <a:picLocks noChangeAspect="1" noChangeArrowheads="1"/>
              <a:extLst>
                <a:ext uri="{84589F7E-364E-4C9E-8A38-B11213B215E9}">
                  <a14:cameraTool cellRange="'KPI YOY'!$J$8" spid="_x0000_s14390"/>
                </a:ext>
              </a:extLst>
            </xdr:cNvPicPr>
          </xdr:nvPicPr>
          <xdr:blipFill>
            <a:blip xmlns:r="http://schemas.openxmlformats.org/officeDocument/2006/relationships" r:embed="rId4"/>
            <a:srcRect/>
            <a:stretch>
              <a:fillRect/>
            </a:stretch>
          </xdr:blipFill>
          <xdr:spPr bwMode="auto">
            <a:xfrm>
              <a:off x="6087035" y="2088776"/>
              <a:ext cx="838200" cy="18691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8964</xdr:colOff>
          <xdr:row>11</xdr:row>
          <xdr:rowOff>125505</xdr:rowOff>
        </xdr:from>
        <xdr:to>
          <xdr:col>15</xdr:col>
          <xdr:colOff>237564</xdr:colOff>
          <xdr:row>12</xdr:row>
          <xdr:rowOff>133125</xdr:rowOff>
        </xdr:to>
        <xdr:pic>
          <xdr:nvPicPr>
            <xdr:cNvPr id="38" name="Picture 37">
              <a:extLst>
                <a:ext uri="{FF2B5EF4-FFF2-40B4-BE49-F238E27FC236}">
                  <a16:creationId xmlns:a16="http://schemas.microsoft.com/office/drawing/2014/main" id="{0213A8E9-66AC-9F85-C273-43E225C27B5B}"/>
                </a:ext>
              </a:extLst>
            </xdr:cNvPr>
            <xdr:cNvPicPr>
              <a:picLocks noChangeAspect="1" noChangeArrowheads="1"/>
              <a:extLst>
                <a:ext uri="{84589F7E-364E-4C9E-8A38-B11213B215E9}">
                  <a14:cameraTool cellRange="'KPI YOY'!$K$8" spid="_x0000_s14391"/>
                </a:ext>
              </a:extLst>
            </xdr:cNvPicPr>
          </xdr:nvPicPr>
          <xdr:blipFill>
            <a:blip xmlns:r="http://schemas.openxmlformats.org/officeDocument/2006/relationships" r:embed="rId5"/>
            <a:srcRect/>
            <a:stretch>
              <a:fillRect/>
            </a:stretch>
          </xdr:blipFill>
          <xdr:spPr bwMode="auto">
            <a:xfrm>
              <a:off x="8543364" y="2097740"/>
              <a:ext cx="838200" cy="18691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17929</xdr:colOff>
          <xdr:row>11</xdr:row>
          <xdr:rowOff>134471</xdr:rowOff>
        </xdr:from>
        <xdr:to>
          <xdr:col>19</xdr:col>
          <xdr:colOff>155089</xdr:colOff>
          <xdr:row>12</xdr:row>
          <xdr:rowOff>142091</xdr:rowOff>
        </xdr:to>
        <xdr:pic>
          <xdr:nvPicPr>
            <xdr:cNvPr id="39" name="Picture 38">
              <a:extLst>
                <a:ext uri="{FF2B5EF4-FFF2-40B4-BE49-F238E27FC236}">
                  <a16:creationId xmlns:a16="http://schemas.microsoft.com/office/drawing/2014/main" id="{78791B83-2DD6-4173-CF96-D2C081ECAE01}"/>
                </a:ext>
              </a:extLst>
            </xdr:cNvPr>
            <xdr:cNvPicPr>
              <a:picLocks noChangeAspect="1" noChangeArrowheads="1"/>
              <a:extLst>
                <a:ext uri="{84589F7E-364E-4C9E-8A38-B11213B215E9}">
                  <a14:cameraTool cellRange="'KPI YOY'!$L$8" spid="_x0000_s14392"/>
                </a:ext>
              </a:extLst>
            </xdr:cNvPicPr>
          </xdr:nvPicPr>
          <xdr:blipFill>
            <a:blip xmlns:r="http://schemas.openxmlformats.org/officeDocument/2006/relationships" r:embed="rId6"/>
            <a:srcRect/>
            <a:stretch>
              <a:fillRect/>
            </a:stretch>
          </xdr:blipFill>
          <xdr:spPr bwMode="auto">
            <a:xfrm>
              <a:off x="10990729" y="2106706"/>
              <a:ext cx="746760" cy="1869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338867</xdr:colOff>
      <xdr:row>8</xdr:row>
      <xdr:rowOff>72166</xdr:rowOff>
    </xdr:from>
    <xdr:to>
      <xdr:col>11</xdr:col>
      <xdr:colOff>95027</xdr:colOff>
      <xdr:row>11</xdr:row>
      <xdr:rowOff>33394</xdr:rowOff>
    </xdr:to>
    <xdr:graphicFrame macro="">
      <xdr:nvGraphicFramePr>
        <xdr:cNvPr id="40" name="Chart 39">
          <a:extLst>
            <a:ext uri="{FF2B5EF4-FFF2-40B4-BE49-F238E27FC236}">
              <a16:creationId xmlns:a16="http://schemas.microsoft.com/office/drawing/2014/main" id="{493BB811-906E-4979-BE30-5531B8E2A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249667</xdr:colOff>
      <xdr:row>8</xdr:row>
      <xdr:rowOff>56925</xdr:rowOff>
    </xdr:from>
    <xdr:to>
      <xdr:col>15</xdr:col>
      <xdr:colOff>152400</xdr:colOff>
      <xdr:row>11</xdr:row>
      <xdr:rowOff>26894</xdr:rowOff>
    </xdr:to>
    <xdr:graphicFrame macro="">
      <xdr:nvGraphicFramePr>
        <xdr:cNvPr id="41" name="Chart 40">
          <a:extLst>
            <a:ext uri="{FF2B5EF4-FFF2-40B4-BE49-F238E27FC236}">
              <a16:creationId xmlns:a16="http://schemas.microsoft.com/office/drawing/2014/main" id="{0ED34278-0DDE-412A-A3C3-631E36F4E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275216</xdr:colOff>
      <xdr:row>8</xdr:row>
      <xdr:rowOff>47960</xdr:rowOff>
    </xdr:from>
    <xdr:to>
      <xdr:col>19</xdr:col>
      <xdr:colOff>122816</xdr:colOff>
      <xdr:row>11</xdr:row>
      <xdr:rowOff>54908</xdr:rowOff>
    </xdr:to>
    <xdr:graphicFrame macro="">
      <xdr:nvGraphicFramePr>
        <xdr:cNvPr id="42" name="Chart 41">
          <a:extLst>
            <a:ext uri="{FF2B5EF4-FFF2-40B4-BE49-F238E27FC236}">
              <a16:creationId xmlns:a16="http://schemas.microsoft.com/office/drawing/2014/main" id="{95B4C3AE-8A43-4DAC-B766-33BFC26F5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374725</xdr:colOff>
      <xdr:row>8</xdr:row>
      <xdr:rowOff>81130</xdr:rowOff>
    </xdr:from>
    <xdr:to>
      <xdr:col>7</xdr:col>
      <xdr:colOff>161365</xdr:colOff>
      <xdr:row>11</xdr:row>
      <xdr:rowOff>49978</xdr:rowOff>
    </xdr:to>
    <xdr:graphicFrame macro="">
      <xdr:nvGraphicFramePr>
        <xdr:cNvPr id="43" name="Chart 42">
          <a:extLst>
            <a:ext uri="{FF2B5EF4-FFF2-40B4-BE49-F238E27FC236}">
              <a16:creationId xmlns:a16="http://schemas.microsoft.com/office/drawing/2014/main" id="{00A2E317-FA73-4666-9D98-5D083195C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118938</xdr:colOff>
      <xdr:row>14</xdr:row>
      <xdr:rowOff>167640</xdr:rowOff>
    </xdr:from>
    <xdr:to>
      <xdr:col>7</xdr:col>
      <xdr:colOff>438978</xdr:colOff>
      <xdr:row>25</xdr:row>
      <xdr:rowOff>167640</xdr:rowOff>
    </xdr:to>
    <xdr:sp macro="" textlink="">
      <xdr:nvSpPr>
        <xdr:cNvPr id="46" name="Rectangle: Rounded Corners 45">
          <a:extLst>
            <a:ext uri="{FF2B5EF4-FFF2-40B4-BE49-F238E27FC236}">
              <a16:creationId xmlns:a16="http://schemas.microsoft.com/office/drawing/2014/main" id="{83499DD8-E006-798D-F9F5-0E7294AFAEC5}"/>
            </a:ext>
          </a:extLst>
        </xdr:cNvPr>
        <xdr:cNvSpPr/>
      </xdr:nvSpPr>
      <xdr:spPr>
        <a:xfrm>
          <a:off x="118938" y="2765066"/>
          <a:ext cx="4587240" cy="2040835"/>
        </a:xfrm>
        <a:prstGeom prst="roundRect">
          <a:avLst>
            <a:gd name="adj" fmla="val 890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541020</xdr:colOff>
      <xdr:row>15</xdr:row>
      <xdr:rowOff>9607</xdr:rowOff>
    </xdr:from>
    <xdr:to>
      <xdr:col>14</xdr:col>
      <xdr:colOff>480060</xdr:colOff>
      <xdr:row>26</xdr:row>
      <xdr:rowOff>1988</xdr:rowOff>
    </xdr:to>
    <xdr:sp macro="" textlink="">
      <xdr:nvSpPr>
        <xdr:cNvPr id="2" name="Rectangle: Rounded Corners 1">
          <a:extLst>
            <a:ext uri="{FF2B5EF4-FFF2-40B4-BE49-F238E27FC236}">
              <a16:creationId xmlns:a16="http://schemas.microsoft.com/office/drawing/2014/main" id="{CB8BDE89-A9B6-40B2-927A-B9E2C77E6DC7}"/>
            </a:ext>
          </a:extLst>
        </xdr:cNvPr>
        <xdr:cNvSpPr/>
      </xdr:nvSpPr>
      <xdr:spPr>
        <a:xfrm>
          <a:off x="4808220" y="2792564"/>
          <a:ext cx="4206240" cy="2033215"/>
        </a:xfrm>
        <a:prstGeom prst="roundRect">
          <a:avLst>
            <a:gd name="adj" fmla="val 890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594360</xdr:colOff>
      <xdr:row>15</xdr:row>
      <xdr:rowOff>0</xdr:rowOff>
    </xdr:from>
    <xdr:to>
      <xdr:col>19</xdr:col>
      <xdr:colOff>579120</xdr:colOff>
      <xdr:row>25</xdr:row>
      <xdr:rowOff>167640</xdr:rowOff>
    </xdr:to>
    <xdr:sp macro="" textlink="">
      <xdr:nvSpPr>
        <xdr:cNvPr id="9" name="Rectangle: Rounded Corners 8">
          <a:extLst>
            <a:ext uri="{FF2B5EF4-FFF2-40B4-BE49-F238E27FC236}">
              <a16:creationId xmlns:a16="http://schemas.microsoft.com/office/drawing/2014/main" id="{CDF0B780-05D2-C9C5-A8F5-AC6C19134DAD}"/>
            </a:ext>
          </a:extLst>
        </xdr:cNvPr>
        <xdr:cNvSpPr/>
      </xdr:nvSpPr>
      <xdr:spPr>
        <a:xfrm>
          <a:off x="9128760" y="2782957"/>
          <a:ext cx="3032760" cy="2022944"/>
        </a:xfrm>
        <a:prstGeom prst="roundRect">
          <a:avLst>
            <a:gd name="adj" fmla="val 890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80838</xdr:colOff>
      <xdr:row>26</xdr:row>
      <xdr:rowOff>83820</xdr:rowOff>
    </xdr:from>
    <xdr:to>
      <xdr:col>7</xdr:col>
      <xdr:colOff>515178</xdr:colOff>
      <xdr:row>38</xdr:row>
      <xdr:rowOff>30480</xdr:rowOff>
    </xdr:to>
    <xdr:sp macro="" textlink="">
      <xdr:nvSpPr>
        <xdr:cNvPr id="52" name="Rectangle: Rounded Corners 51">
          <a:extLst>
            <a:ext uri="{FF2B5EF4-FFF2-40B4-BE49-F238E27FC236}">
              <a16:creationId xmlns:a16="http://schemas.microsoft.com/office/drawing/2014/main" id="{7E5F27AE-BDA6-8FC9-16BC-A386FDF5FBEC}"/>
            </a:ext>
          </a:extLst>
        </xdr:cNvPr>
        <xdr:cNvSpPr/>
      </xdr:nvSpPr>
      <xdr:spPr>
        <a:xfrm>
          <a:off x="80838" y="4907611"/>
          <a:ext cx="4701540" cy="2173026"/>
        </a:xfrm>
        <a:prstGeom prst="roundRect">
          <a:avLst>
            <a:gd name="adj" fmla="val 890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596348</xdr:colOff>
      <xdr:row>26</xdr:row>
      <xdr:rowOff>131196</xdr:rowOff>
    </xdr:from>
    <xdr:to>
      <xdr:col>14</xdr:col>
      <xdr:colOff>128546</xdr:colOff>
      <xdr:row>38</xdr:row>
      <xdr:rowOff>19878</xdr:rowOff>
    </xdr:to>
    <xdr:sp macro="" textlink="">
      <xdr:nvSpPr>
        <xdr:cNvPr id="53" name="Rectangle: Rounded Corners 52">
          <a:extLst>
            <a:ext uri="{FF2B5EF4-FFF2-40B4-BE49-F238E27FC236}">
              <a16:creationId xmlns:a16="http://schemas.microsoft.com/office/drawing/2014/main" id="{A40671D1-9EFD-B780-5FFA-AB7C83ADC961}"/>
            </a:ext>
          </a:extLst>
        </xdr:cNvPr>
        <xdr:cNvSpPr/>
      </xdr:nvSpPr>
      <xdr:spPr>
        <a:xfrm>
          <a:off x="4863548" y="4954987"/>
          <a:ext cx="3799398" cy="2115048"/>
        </a:xfrm>
        <a:prstGeom prst="roundRect">
          <a:avLst>
            <a:gd name="adj" fmla="val 890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223961</xdr:colOff>
      <xdr:row>26</xdr:row>
      <xdr:rowOff>133184</xdr:rowOff>
    </xdr:from>
    <xdr:to>
      <xdr:col>20</xdr:col>
      <xdr:colOff>92764</xdr:colOff>
      <xdr:row>38</xdr:row>
      <xdr:rowOff>13251</xdr:rowOff>
    </xdr:to>
    <xdr:sp macro="" textlink="">
      <xdr:nvSpPr>
        <xdr:cNvPr id="54" name="Rectangle: Rounded Corners 53">
          <a:extLst>
            <a:ext uri="{FF2B5EF4-FFF2-40B4-BE49-F238E27FC236}">
              <a16:creationId xmlns:a16="http://schemas.microsoft.com/office/drawing/2014/main" id="{3DA0A5B0-97A5-E418-208D-53E05DAB14C0}"/>
            </a:ext>
          </a:extLst>
        </xdr:cNvPr>
        <xdr:cNvSpPr/>
      </xdr:nvSpPr>
      <xdr:spPr>
        <a:xfrm>
          <a:off x="8758361" y="4956975"/>
          <a:ext cx="3526403" cy="2106433"/>
        </a:xfrm>
        <a:prstGeom prst="roundRect">
          <a:avLst>
            <a:gd name="adj" fmla="val 890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225288</xdr:colOff>
      <xdr:row>15</xdr:row>
      <xdr:rowOff>66259</xdr:rowOff>
    </xdr:from>
    <xdr:to>
      <xdr:col>5</xdr:col>
      <xdr:colOff>172279</xdr:colOff>
      <xdr:row>17</xdr:row>
      <xdr:rowOff>13252</xdr:rowOff>
    </xdr:to>
    <xdr:sp macro="" textlink="">
      <xdr:nvSpPr>
        <xdr:cNvPr id="56" name="Rectangle: Rounded Corners 55">
          <a:extLst>
            <a:ext uri="{FF2B5EF4-FFF2-40B4-BE49-F238E27FC236}">
              <a16:creationId xmlns:a16="http://schemas.microsoft.com/office/drawing/2014/main" id="{63C67691-0CAB-BCB6-C75B-7BD87D34373F}"/>
            </a:ext>
          </a:extLst>
        </xdr:cNvPr>
        <xdr:cNvSpPr/>
      </xdr:nvSpPr>
      <xdr:spPr>
        <a:xfrm>
          <a:off x="225288" y="2849216"/>
          <a:ext cx="2994991" cy="318053"/>
        </a:xfrm>
        <a:prstGeom prst="roundRect">
          <a:avLst/>
        </a:prstGeom>
        <a:gradFill>
          <a:gsLst>
            <a:gs pos="6000">
              <a:schemeClr val="bg1">
                <a:lumMod val="65000"/>
              </a:schemeClr>
            </a:gs>
            <a:gs pos="9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Britannic Bold" panose="020B0903060703020204" pitchFamily="34" charset="0"/>
            </a:rPr>
            <a:t> SALES AND PROFIT</a:t>
          </a:r>
          <a:r>
            <a:rPr lang="en-IN" sz="1400" baseline="0">
              <a:latin typeface="Britannic Bold" panose="020B0903060703020204" pitchFamily="34" charset="0"/>
            </a:rPr>
            <a:t> ANALYSIS</a:t>
          </a:r>
          <a:endParaRPr lang="en-IN" sz="1400">
            <a:latin typeface="Britannic Bold" panose="020B0903060703020204" pitchFamily="34" charset="0"/>
          </a:endParaRPr>
        </a:p>
      </xdr:txBody>
    </xdr:sp>
    <xdr:clientData/>
  </xdr:twoCellAnchor>
  <xdr:twoCellAnchor>
    <xdr:from>
      <xdr:col>8</xdr:col>
      <xdr:colOff>106019</xdr:colOff>
      <xdr:row>15</xdr:row>
      <xdr:rowOff>86138</xdr:rowOff>
    </xdr:from>
    <xdr:to>
      <xdr:col>12</xdr:col>
      <xdr:colOff>172280</xdr:colOff>
      <xdr:row>17</xdr:row>
      <xdr:rowOff>99391</xdr:rowOff>
    </xdr:to>
    <xdr:sp macro="" textlink="">
      <xdr:nvSpPr>
        <xdr:cNvPr id="63" name="Rectangle: Rounded Corners 62">
          <a:extLst>
            <a:ext uri="{FF2B5EF4-FFF2-40B4-BE49-F238E27FC236}">
              <a16:creationId xmlns:a16="http://schemas.microsoft.com/office/drawing/2014/main" id="{13B98D59-784F-60B3-8D2F-6E4223F8E930}"/>
            </a:ext>
          </a:extLst>
        </xdr:cNvPr>
        <xdr:cNvSpPr/>
      </xdr:nvSpPr>
      <xdr:spPr>
        <a:xfrm>
          <a:off x="4982819" y="2869095"/>
          <a:ext cx="2504661" cy="384313"/>
        </a:xfrm>
        <a:prstGeom prst="roundRect">
          <a:avLst/>
        </a:prstGeom>
        <a:gradFill>
          <a:gsLst>
            <a:gs pos="6000">
              <a:schemeClr val="bg1">
                <a:lumMod val="65000"/>
              </a:schemeClr>
            </a:gs>
            <a:gs pos="9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latin typeface="Britannic Bold" panose="020B0903060703020204" pitchFamily="34" charset="0"/>
            </a:rPr>
            <a:t>CATEGORY WISE PROFIT</a:t>
          </a:r>
        </a:p>
      </xdr:txBody>
    </xdr:sp>
    <xdr:clientData/>
  </xdr:twoCellAnchor>
  <xdr:twoCellAnchor>
    <xdr:from>
      <xdr:col>15</xdr:col>
      <xdr:colOff>139149</xdr:colOff>
      <xdr:row>15</xdr:row>
      <xdr:rowOff>66259</xdr:rowOff>
    </xdr:from>
    <xdr:to>
      <xdr:col>19</xdr:col>
      <xdr:colOff>205410</xdr:colOff>
      <xdr:row>17</xdr:row>
      <xdr:rowOff>79512</xdr:rowOff>
    </xdr:to>
    <xdr:sp macro="" textlink="">
      <xdr:nvSpPr>
        <xdr:cNvPr id="64" name="Rectangle: Rounded Corners 63">
          <a:extLst>
            <a:ext uri="{FF2B5EF4-FFF2-40B4-BE49-F238E27FC236}">
              <a16:creationId xmlns:a16="http://schemas.microsoft.com/office/drawing/2014/main" id="{85D46667-7783-7AAF-A6F5-4037E78B344F}"/>
            </a:ext>
          </a:extLst>
        </xdr:cNvPr>
        <xdr:cNvSpPr/>
      </xdr:nvSpPr>
      <xdr:spPr>
        <a:xfrm>
          <a:off x="9283149" y="2849216"/>
          <a:ext cx="2504661" cy="384313"/>
        </a:xfrm>
        <a:prstGeom prst="roundRect">
          <a:avLst/>
        </a:prstGeom>
        <a:gradFill>
          <a:gsLst>
            <a:gs pos="6000">
              <a:schemeClr val="bg1">
                <a:lumMod val="65000"/>
              </a:schemeClr>
            </a:gs>
            <a:gs pos="9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50">
              <a:latin typeface="Britannic Bold" panose="020B0903060703020204" pitchFamily="34" charset="0"/>
            </a:rPr>
            <a:t>CATEGORY WISE SALES</a:t>
          </a:r>
          <a:r>
            <a:rPr lang="en-IN" sz="1250" baseline="0">
              <a:latin typeface="Britannic Bold" panose="020B0903060703020204" pitchFamily="34" charset="0"/>
            </a:rPr>
            <a:t> SHARE %</a:t>
          </a:r>
          <a:endParaRPr lang="en-IN" sz="1250">
            <a:latin typeface="Britannic Bold" panose="020B0903060703020204" pitchFamily="34" charset="0"/>
          </a:endParaRPr>
        </a:p>
      </xdr:txBody>
    </xdr:sp>
    <xdr:clientData/>
  </xdr:twoCellAnchor>
  <xdr:twoCellAnchor>
    <xdr:from>
      <xdr:col>14</xdr:col>
      <xdr:colOff>324679</xdr:colOff>
      <xdr:row>27</xdr:row>
      <xdr:rowOff>26502</xdr:rowOff>
    </xdr:from>
    <xdr:to>
      <xdr:col>18</xdr:col>
      <xdr:colOff>390940</xdr:colOff>
      <xdr:row>29</xdr:row>
      <xdr:rowOff>39754</xdr:rowOff>
    </xdr:to>
    <xdr:sp macro="" textlink="">
      <xdr:nvSpPr>
        <xdr:cNvPr id="74" name="Rectangle: Rounded Corners 73">
          <a:extLst>
            <a:ext uri="{FF2B5EF4-FFF2-40B4-BE49-F238E27FC236}">
              <a16:creationId xmlns:a16="http://schemas.microsoft.com/office/drawing/2014/main" id="{4D152CA7-A29B-1896-108D-B96E31548BA1}"/>
            </a:ext>
          </a:extLst>
        </xdr:cNvPr>
        <xdr:cNvSpPr/>
      </xdr:nvSpPr>
      <xdr:spPr>
        <a:xfrm>
          <a:off x="8859079" y="5035824"/>
          <a:ext cx="2504661" cy="384313"/>
        </a:xfrm>
        <a:prstGeom prst="roundRect">
          <a:avLst/>
        </a:prstGeom>
        <a:gradFill>
          <a:gsLst>
            <a:gs pos="6000">
              <a:schemeClr val="bg1">
                <a:lumMod val="65000"/>
              </a:schemeClr>
            </a:gs>
            <a:gs pos="9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119269</xdr:colOff>
      <xdr:row>27</xdr:row>
      <xdr:rowOff>26502</xdr:rowOff>
    </xdr:from>
    <xdr:to>
      <xdr:col>12</xdr:col>
      <xdr:colOff>185530</xdr:colOff>
      <xdr:row>29</xdr:row>
      <xdr:rowOff>39754</xdr:rowOff>
    </xdr:to>
    <xdr:sp macro="" textlink="">
      <xdr:nvSpPr>
        <xdr:cNvPr id="75" name="Rectangle: Rounded Corners 74">
          <a:extLst>
            <a:ext uri="{FF2B5EF4-FFF2-40B4-BE49-F238E27FC236}">
              <a16:creationId xmlns:a16="http://schemas.microsoft.com/office/drawing/2014/main" id="{949B4DBA-61FA-89C8-A9A2-4A4F58D913E4}"/>
            </a:ext>
          </a:extLst>
        </xdr:cNvPr>
        <xdr:cNvSpPr/>
      </xdr:nvSpPr>
      <xdr:spPr>
        <a:xfrm>
          <a:off x="4996069" y="5035824"/>
          <a:ext cx="2504661" cy="384313"/>
        </a:xfrm>
        <a:prstGeom prst="roundRect">
          <a:avLst/>
        </a:prstGeom>
        <a:gradFill>
          <a:gsLst>
            <a:gs pos="6000">
              <a:schemeClr val="bg1">
                <a:lumMod val="65000"/>
              </a:schemeClr>
            </a:gs>
            <a:gs pos="9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Britannic Bold" panose="020B0903060703020204" pitchFamily="34" charset="0"/>
            </a:rPr>
            <a:t>TOP 5</a:t>
          </a:r>
          <a:r>
            <a:rPr lang="en-IN" sz="1400" baseline="0">
              <a:latin typeface="Britannic Bold" panose="020B0903060703020204" pitchFamily="34" charset="0"/>
            </a:rPr>
            <a:t> SUB CATEGORIES</a:t>
          </a:r>
          <a:endParaRPr lang="en-IN" sz="1400">
            <a:latin typeface="Britannic Bold" panose="020B0903060703020204" pitchFamily="34" charset="0"/>
          </a:endParaRPr>
        </a:p>
      </xdr:txBody>
    </xdr:sp>
    <xdr:clientData/>
  </xdr:twoCellAnchor>
  <xdr:twoCellAnchor>
    <xdr:from>
      <xdr:col>0</xdr:col>
      <xdr:colOff>178906</xdr:colOff>
      <xdr:row>26</xdr:row>
      <xdr:rowOff>185529</xdr:rowOff>
    </xdr:from>
    <xdr:to>
      <xdr:col>5</xdr:col>
      <xdr:colOff>112644</xdr:colOff>
      <xdr:row>29</xdr:row>
      <xdr:rowOff>13250</xdr:rowOff>
    </xdr:to>
    <xdr:sp macro="" textlink="">
      <xdr:nvSpPr>
        <xdr:cNvPr id="76" name="Rectangle: Rounded Corners 75">
          <a:extLst>
            <a:ext uri="{FF2B5EF4-FFF2-40B4-BE49-F238E27FC236}">
              <a16:creationId xmlns:a16="http://schemas.microsoft.com/office/drawing/2014/main" id="{28B0B464-B945-6D8B-2FB6-2AF009A7EC3A}"/>
            </a:ext>
          </a:extLst>
        </xdr:cNvPr>
        <xdr:cNvSpPr/>
      </xdr:nvSpPr>
      <xdr:spPr>
        <a:xfrm>
          <a:off x="178906" y="5009320"/>
          <a:ext cx="2981738" cy="384313"/>
        </a:xfrm>
        <a:prstGeom prst="roundRect">
          <a:avLst/>
        </a:prstGeom>
        <a:gradFill>
          <a:gsLst>
            <a:gs pos="6000">
              <a:schemeClr val="bg1">
                <a:lumMod val="65000"/>
              </a:schemeClr>
            </a:gs>
            <a:gs pos="9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bg1"/>
              </a:solidFill>
              <a:latin typeface="Britannic Bold" panose="020B0903060703020204" pitchFamily="34" charset="0"/>
            </a:rPr>
            <a:t>SALES BY STATE</a:t>
          </a:r>
        </a:p>
      </xdr:txBody>
    </xdr:sp>
    <xdr:clientData/>
  </xdr:twoCellAnchor>
  <xdr:twoCellAnchor>
    <xdr:from>
      <xdr:col>0</xdr:col>
      <xdr:colOff>318052</xdr:colOff>
      <xdr:row>17</xdr:row>
      <xdr:rowOff>101380</xdr:rowOff>
    </xdr:from>
    <xdr:to>
      <xdr:col>7</xdr:col>
      <xdr:colOff>284922</xdr:colOff>
      <xdr:row>25</xdr:row>
      <xdr:rowOff>92766</xdr:rowOff>
    </xdr:to>
    <xdr:graphicFrame macro="">
      <xdr:nvGraphicFramePr>
        <xdr:cNvPr id="77" name="Chart 76">
          <a:extLst>
            <a:ext uri="{FF2B5EF4-FFF2-40B4-BE49-F238E27FC236}">
              <a16:creationId xmlns:a16="http://schemas.microsoft.com/office/drawing/2014/main" id="{E4EDB98C-5E25-4139-AD49-1798D09E6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46383</xdr:colOff>
      <xdr:row>17</xdr:row>
      <xdr:rowOff>142130</xdr:rowOff>
    </xdr:from>
    <xdr:to>
      <xdr:col>14</xdr:col>
      <xdr:colOff>298174</xdr:colOff>
      <xdr:row>25</xdr:row>
      <xdr:rowOff>125896</xdr:rowOff>
    </xdr:to>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08896AB7-6B27-4E7D-BD00-792CE205E2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923183" y="3296147"/>
              <a:ext cx="3909391" cy="14680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139145</xdr:colOff>
      <xdr:row>18</xdr:row>
      <xdr:rowOff>13252</xdr:rowOff>
    </xdr:from>
    <xdr:to>
      <xdr:col>19</xdr:col>
      <xdr:colOff>483703</xdr:colOff>
      <xdr:row>25</xdr:row>
      <xdr:rowOff>132521</xdr:rowOff>
    </xdr:to>
    <xdr:graphicFrame macro="">
      <xdr:nvGraphicFramePr>
        <xdr:cNvPr id="79" name="Chart 78">
          <a:extLst>
            <a:ext uri="{FF2B5EF4-FFF2-40B4-BE49-F238E27FC236}">
              <a16:creationId xmlns:a16="http://schemas.microsoft.com/office/drawing/2014/main" id="{29145307-C83D-4B2E-AC44-3CA24D2FF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253116</xdr:colOff>
      <xdr:row>29</xdr:row>
      <xdr:rowOff>63942</xdr:rowOff>
    </xdr:from>
    <xdr:to>
      <xdr:col>7</xdr:col>
      <xdr:colOff>304799</xdr:colOff>
      <xdr:row>37</xdr:row>
      <xdr:rowOff>152400</xdr:rowOff>
    </xdr:to>
    <mc:AlternateContent xmlns:mc="http://schemas.openxmlformats.org/markup-compatibility/2006">
      <mc:Choice xmlns:cx4="http://schemas.microsoft.com/office/drawing/2016/5/10/chartex" Requires="cx4">
        <xdr:graphicFrame macro="">
          <xdr:nvGraphicFramePr>
            <xdr:cNvPr id="80" name="Chart 79">
              <a:extLst>
                <a:ext uri="{FF2B5EF4-FFF2-40B4-BE49-F238E27FC236}">
                  <a16:creationId xmlns:a16="http://schemas.microsoft.com/office/drawing/2014/main" id="{3EAF7D00-9494-464C-8F66-9957928E88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53116" y="5444325"/>
              <a:ext cx="4318883" cy="15727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86139</xdr:colOff>
      <xdr:row>29</xdr:row>
      <xdr:rowOff>104690</xdr:rowOff>
    </xdr:from>
    <xdr:to>
      <xdr:col>14</xdr:col>
      <xdr:colOff>0</xdr:colOff>
      <xdr:row>37</xdr:row>
      <xdr:rowOff>132522</xdr:rowOff>
    </xdr:to>
    <xdr:graphicFrame macro="">
      <xdr:nvGraphicFramePr>
        <xdr:cNvPr id="81" name="Chart 80">
          <a:extLst>
            <a:ext uri="{FF2B5EF4-FFF2-40B4-BE49-F238E27FC236}">
              <a16:creationId xmlns:a16="http://schemas.microsoft.com/office/drawing/2014/main" id="{08F95EAB-0224-4BE9-860F-3473ED8D0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159026</xdr:colOff>
      <xdr:row>29</xdr:row>
      <xdr:rowOff>125896</xdr:rowOff>
    </xdr:from>
    <xdr:to>
      <xdr:col>17</xdr:col>
      <xdr:colOff>510210</xdr:colOff>
      <xdr:row>37</xdr:row>
      <xdr:rowOff>86139</xdr:rowOff>
    </xdr:to>
    <mc:AlternateContent xmlns:mc="http://schemas.openxmlformats.org/markup-compatibility/2006">
      <mc:Choice xmlns:a14="http://schemas.microsoft.com/office/drawing/2010/main" Requires="a14">
        <xdr:graphicFrame macro="">
          <xdr:nvGraphicFramePr>
            <xdr:cNvPr id="82" name="Region 1">
              <a:extLst>
                <a:ext uri="{FF2B5EF4-FFF2-40B4-BE49-F238E27FC236}">
                  <a16:creationId xmlns:a16="http://schemas.microsoft.com/office/drawing/2014/main" id="{430CD37C-B330-4D52-8D24-4CBD5F33F90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912626" y="5506279"/>
              <a:ext cx="960784" cy="1444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563216</xdr:colOff>
      <xdr:row>29</xdr:row>
      <xdr:rowOff>139146</xdr:rowOff>
    </xdr:from>
    <xdr:to>
      <xdr:col>19</xdr:col>
      <xdr:colOff>563217</xdr:colOff>
      <xdr:row>37</xdr:row>
      <xdr:rowOff>79512</xdr:rowOff>
    </xdr:to>
    <mc:AlternateContent xmlns:mc="http://schemas.openxmlformats.org/markup-compatibility/2006">
      <mc:Choice xmlns:a14="http://schemas.microsoft.com/office/drawing/2010/main" Requires="a14">
        <xdr:graphicFrame macro="">
          <xdr:nvGraphicFramePr>
            <xdr:cNvPr id="83" name="Segment 1">
              <a:extLst>
                <a:ext uri="{FF2B5EF4-FFF2-40B4-BE49-F238E27FC236}">
                  <a16:creationId xmlns:a16="http://schemas.microsoft.com/office/drawing/2014/main" id="{DE48A761-93AD-4CE2-9934-8AA2D3A5511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926416" y="5519529"/>
              <a:ext cx="1219201" cy="1424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324679</xdr:colOff>
      <xdr:row>29</xdr:row>
      <xdr:rowOff>119270</xdr:rowOff>
    </xdr:from>
    <xdr:to>
      <xdr:col>16</xdr:col>
      <xdr:colOff>72888</xdr:colOff>
      <xdr:row>37</xdr:row>
      <xdr:rowOff>99392</xdr:rowOff>
    </xdr:to>
    <mc:AlternateContent xmlns:mc="http://schemas.openxmlformats.org/markup-compatibility/2006">
      <mc:Choice xmlns:a14="http://schemas.microsoft.com/office/drawing/2010/main" Requires="a14">
        <xdr:graphicFrame macro="">
          <xdr:nvGraphicFramePr>
            <xdr:cNvPr id="85" name="Year 1">
              <a:extLst>
                <a:ext uri="{FF2B5EF4-FFF2-40B4-BE49-F238E27FC236}">
                  <a16:creationId xmlns:a16="http://schemas.microsoft.com/office/drawing/2014/main" id="{2BF4F4C0-FB84-4A40-9DA7-2ED52DDCBCF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859079" y="5499653"/>
              <a:ext cx="967409" cy="1464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8.406658217595" createdVersion="8" refreshedVersion="8" minRefreshableVersion="3" recordCount="9994" xr:uid="{9E9A615C-BAB9-447A-9659-9709E7E3EC24}">
  <cacheSource type="worksheet">
    <worksheetSource name="Copy_of_Ecommerce_Sales_Analysis_xlsx___Data"/>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719125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4"/>
    <n v="3"/>
    <n v="0"/>
    <n v="219.58199999999999"/>
  </r>
  <r>
    <n v="3"/>
    <x v="1"/>
    <x v="0"/>
    <x v="1"/>
    <d v="2013-06-17T00:00:00"/>
    <s v="Second Class"/>
    <s v="DV-13045"/>
    <s v="Darrin Van Huff"/>
    <x v="1"/>
    <s v="United States"/>
    <s v="Los Angeles"/>
    <x v="1"/>
    <n v="90036"/>
    <x v="1"/>
    <s v="OFF-LA-10000240"/>
    <x v="1"/>
    <x v="2"/>
    <s v="Self-Adhesive Address Labels for Typewriters by Universal"/>
    <n v="14.62"/>
    <n v="2"/>
    <n v="0"/>
    <n v="6.8714000000000004"/>
  </r>
  <r>
    <n v="4"/>
    <x v="2"/>
    <x v="1"/>
    <x v="2"/>
    <d v="2012-10-18T00:00:00"/>
    <s v="Standard Class"/>
    <s v="SO-20335"/>
    <s v="Sean O'Donnell"/>
    <x v="0"/>
    <s v="United States"/>
    <s v="Fort Lauderdale"/>
    <x v="2"/>
    <n v="33311"/>
    <x v="0"/>
    <s v="FUR-TA-10000577"/>
    <x v="0"/>
    <x v="3"/>
    <s v="Bretford CR4500 Series Slim Rectangular Table"/>
    <n v="957.57749999999999"/>
    <n v="5"/>
    <n v="0.45"/>
    <n v="-383.03100000000001"/>
  </r>
  <r>
    <n v="5"/>
    <x v="2"/>
    <x v="1"/>
    <x v="2"/>
    <d v="2012-10-18T00:00:00"/>
    <s v="Standard Class"/>
    <s v="SO-20335"/>
    <s v="Sean O'Donnell"/>
    <x v="0"/>
    <s v="United States"/>
    <s v="Fort Lauderdale"/>
    <x v="2"/>
    <n v="33311"/>
    <x v="0"/>
    <s v="OFF-ST-10000760"/>
    <x v="1"/>
    <x v="4"/>
    <s v="Eldon Fold 'N Roll Cart System"/>
    <n v="22.367999999999999"/>
    <n v="2"/>
    <n v="0.2"/>
    <n v="2.5164"/>
  </r>
  <r>
    <n v="6"/>
    <x v="3"/>
    <x v="2"/>
    <x v="3"/>
    <d v="2011-06-14T00:00:00"/>
    <s v="Standard Class"/>
    <s v="BH-11710"/>
    <s v="Brosina Hoffman"/>
    <x v="0"/>
    <s v="United States"/>
    <s v="Los Angeles"/>
    <x v="1"/>
    <n v="90032"/>
    <x v="1"/>
    <s v="FUR-FU-10001487"/>
    <x v="0"/>
    <x v="5"/>
    <s v="Eldon Expressions Wood and Plastic Desk Accessories, Cherry Wood"/>
    <n v="48.86"/>
    <n v="7"/>
    <n v="0"/>
    <n v="14.1694"/>
  </r>
  <r>
    <n v="7"/>
    <x v="3"/>
    <x v="2"/>
    <x v="3"/>
    <d v="2011-06-14T00:00:00"/>
    <s v="Standard Class"/>
    <s v="BH-11710"/>
    <s v="Brosina Hoffman"/>
    <x v="0"/>
    <s v="United States"/>
    <s v="Los Angeles"/>
    <x v="1"/>
    <n v="90032"/>
    <x v="1"/>
    <s v="OFF-AR-10002833"/>
    <x v="1"/>
    <x v="6"/>
    <s v="Newell 322"/>
    <n v="7.28"/>
    <n v="4"/>
    <n v="0"/>
    <n v="1.9656"/>
  </r>
  <r>
    <n v="8"/>
    <x v="3"/>
    <x v="2"/>
    <x v="3"/>
    <d v="2011-06-14T00:00:00"/>
    <s v="Standard Class"/>
    <s v="BH-11710"/>
    <s v="Brosina Hoffman"/>
    <x v="0"/>
    <s v="United States"/>
    <s v="Los Angeles"/>
    <x v="1"/>
    <n v="90032"/>
    <x v="1"/>
    <s v="TEC-PH-10002275"/>
    <x v="2"/>
    <x v="7"/>
    <s v="Mitel 5320 IP Phone VoIP phone"/>
    <n v="907.15200000000004"/>
    <n v="6"/>
    <n v="0.2"/>
    <n v="90.715199999999996"/>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7"/>
  </r>
  <r>
    <n v="11"/>
    <x v="3"/>
    <x v="2"/>
    <x v="3"/>
    <d v="2011-06-14T00:00:00"/>
    <s v="Standard Class"/>
    <s v="BH-11710"/>
    <s v="Brosina Hoffman"/>
    <x v="0"/>
    <s v="United States"/>
    <s v="Los Angeles"/>
    <x v="1"/>
    <n v="90032"/>
    <x v="1"/>
    <s v="FUR-TA-10001539"/>
    <x v="0"/>
    <x v="3"/>
    <s v="Chromcraft Rectangular Conference Tables"/>
    <n v="1706.184"/>
    <n v="9"/>
    <n v="0.2"/>
    <n v="85.309200000000004"/>
  </r>
  <r>
    <n v="12"/>
    <x v="3"/>
    <x v="2"/>
    <x v="3"/>
    <d v="2011-06-14T00:00:00"/>
    <s v="Standard Class"/>
    <s v="BH-11710"/>
    <s v="Brosina Hoffman"/>
    <x v="0"/>
    <s v="United States"/>
    <s v="Los Angeles"/>
    <x v="1"/>
    <n v="90032"/>
    <x v="1"/>
    <s v="TEC-PH-10002033"/>
    <x v="2"/>
    <x v="7"/>
    <s v="Konftel 250 Conference phone - Charcoal black"/>
    <n v="911.42399999999998"/>
    <n v="4"/>
    <n v="0.2"/>
    <n v="68.356800000000007"/>
  </r>
  <r>
    <n v="13"/>
    <x v="4"/>
    <x v="3"/>
    <x v="4"/>
    <d v="2014-04-21T00:00:00"/>
    <s v="Standard Class"/>
    <s v="AA-10480"/>
    <s v="Andrew Allen"/>
    <x v="0"/>
    <s v="United States"/>
    <s v="Concord"/>
    <x v="3"/>
    <n v="28027"/>
    <x v="0"/>
    <s v="OFF-PA-10002365"/>
    <x v="1"/>
    <x v="10"/>
    <s v="Xerox 1967"/>
    <n v="15.552"/>
    <n v="3"/>
    <n v="0.2"/>
    <n v="5.4432"/>
  </r>
  <r>
    <n v="14"/>
    <x v="5"/>
    <x v="0"/>
    <x v="5"/>
    <d v="2013-12-11T00:00:00"/>
    <s v="Standard Class"/>
    <s v="IM-15070"/>
    <s v="Irene Maddox"/>
    <x v="0"/>
    <s v="United States"/>
    <s v="Seattle"/>
    <x v="4"/>
    <n v="98103"/>
    <x v="1"/>
    <s v="OFF-BI-10003656"/>
    <x v="1"/>
    <x v="8"/>
    <s v="Fellowes PB200 Plastic Comb Binding Machine"/>
    <n v="407.976"/>
    <n v="3"/>
    <n v="0.2"/>
    <n v="132.59219999999999"/>
  </r>
  <r>
    <n v="15"/>
    <x v="6"/>
    <x v="1"/>
    <x v="6"/>
    <d v="2012-11-26T00:00:00"/>
    <s v="Standard Class"/>
    <s v="HP-14815"/>
    <s v="Harold Pawlan"/>
    <x v="2"/>
    <s v="United States"/>
    <s v="Fort Worth"/>
    <x v="5"/>
    <n v="76106"/>
    <x v="2"/>
    <s v="OFF-AP-10002311"/>
    <x v="1"/>
    <x v="9"/>
    <s v="Holmes Replacement Filter for HEPA Air Cleaner, Very Large Room, HEPA Filter"/>
    <n v="68.81"/>
    <n v="5"/>
    <n v="0.8"/>
    <n v="-123.858"/>
  </r>
  <r>
    <n v="16"/>
    <x v="6"/>
    <x v="1"/>
    <x v="6"/>
    <d v="2012-11-26T00:00:00"/>
    <s v="Standard Class"/>
    <s v="HP-14815"/>
    <s v="Harold Pawlan"/>
    <x v="2"/>
    <s v="United States"/>
    <s v="Fort Worth"/>
    <x v="5"/>
    <n v="76106"/>
    <x v="2"/>
    <s v="OFF-BI-10000756"/>
    <x v="1"/>
    <x v="8"/>
    <s v="Storex DuraTech Recycled Plastic Frosted Binders"/>
    <n v="2.544"/>
    <n v="3"/>
    <n v="0.8"/>
    <n v="-3.8159999999999998"/>
  </r>
  <r>
    <n v="17"/>
    <x v="7"/>
    <x v="2"/>
    <x v="7"/>
    <d v="2011-11-18T00:00:00"/>
    <s v="Standard Class"/>
    <s v="PK-19075"/>
    <s v="Pete Kriz"/>
    <x v="0"/>
    <s v="United States"/>
    <s v="Madison"/>
    <x v="6"/>
    <n v="53711"/>
    <x v="2"/>
    <s v="OFF-ST-10004186"/>
    <x v="1"/>
    <x v="4"/>
    <s v="Stur-D-Stor Shelving, Vertical 5-Shelf: 72&quot;H x 36&quot;W x 18 1/2&quot;D"/>
    <n v="665.88"/>
    <n v="6"/>
    <n v="0"/>
    <n v="13.317600000000001"/>
  </r>
  <r>
    <n v="18"/>
    <x v="8"/>
    <x v="2"/>
    <x v="8"/>
    <d v="2011-05-15T00:00:00"/>
    <s v="Second Class"/>
    <s v="AG-10270"/>
    <s v="Alejandro Grove"/>
    <x v="0"/>
    <s v="United States"/>
    <s v="West Jordan"/>
    <x v="7"/>
    <n v="84084"/>
    <x v="1"/>
    <s v="OFF-ST-10000107"/>
    <x v="1"/>
    <x v="4"/>
    <s v="Fellowes Super Stor/Drawer"/>
    <n v="55.5"/>
    <n v="2"/>
    <n v="0"/>
    <n v="9.99"/>
  </r>
  <r>
    <n v="19"/>
    <x v="9"/>
    <x v="2"/>
    <x v="9"/>
    <d v="2011-09-01T00:00:00"/>
    <s v="Second Class"/>
    <s v="ZD-21925"/>
    <s v="Zuschuss Donatelli"/>
    <x v="0"/>
    <s v="United States"/>
    <s v="San Francisco"/>
    <x v="1"/>
    <n v="94109"/>
    <x v="1"/>
    <s v="OFF-AR-10003056"/>
    <x v="1"/>
    <x v="6"/>
    <s v="Newell 341"/>
    <n v="8.56"/>
    <n v="2"/>
    <n v="0"/>
    <n v="2.4824000000000002"/>
  </r>
  <r>
    <n v="20"/>
    <x v="9"/>
    <x v="2"/>
    <x v="9"/>
    <d v="2011-09-01T00:00:00"/>
    <s v="Second Class"/>
    <s v="ZD-21925"/>
    <s v="Zuschuss Donatelli"/>
    <x v="0"/>
    <s v="United States"/>
    <s v="San Francisco"/>
    <x v="1"/>
    <n v="94109"/>
    <x v="1"/>
    <s v="TEC-PH-10001949"/>
    <x v="2"/>
    <x v="7"/>
    <s v="Cisco SPA 501G IP Phone"/>
    <n v="213.48"/>
    <n v="3"/>
    <n v="0.2"/>
    <n v="16.010999999999999"/>
  </r>
  <r>
    <n v="21"/>
    <x v="9"/>
    <x v="2"/>
    <x v="9"/>
    <d v="2011-09-01T00:00:00"/>
    <s v="Second Class"/>
    <s v="ZD-21925"/>
    <s v="Zuschuss Donatelli"/>
    <x v="0"/>
    <s v="United States"/>
    <s v="San Francisco"/>
    <x v="1"/>
    <n v="94109"/>
    <x v="1"/>
    <s v="OFF-BI-10002215"/>
    <x v="1"/>
    <x v="8"/>
    <s v="Wilson Jones Hanging View Binder, White, 1&quot;"/>
    <n v="22.72"/>
    <n v="4"/>
    <n v="0.2"/>
    <n v="7.3840000000000003"/>
  </r>
  <r>
    <n v="22"/>
    <x v="10"/>
    <x v="0"/>
    <x v="10"/>
    <d v="2013-12-14T00:00:00"/>
    <s v="Standard Class"/>
    <s v="KB-16585"/>
    <s v="Ken Black"/>
    <x v="1"/>
    <s v="United States"/>
    <s v="Fremont"/>
    <x v="8"/>
    <n v="68025"/>
    <x v="2"/>
    <s v="OFF-AR-10000246"/>
    <x v="1"/>
    <x v="6"/>
    <s v="Newell 318"/>
    <n v="19.46"/>
    <n v="7"/>
    <n v="0"/>
    <n v="5.0595999999999997"/>
  </r>
  <r>
    <n v="23"/>
    <x v="10"/>
    <x v="0"/>
    <x v="10"/>
    <d v="2013-12-14T00:00:00"/>
    <s v="Standard Class"/>
    <s v="KB-16585"/>
    <s v="Ken Black"/>
    <x v="1"/>
    <s v="United States"/>
    <s v="Fremont"/>
    <x v="8"/>
    <n v="68025"/>
    <x v="2"/>
    <s v="OFF-AP-10001492"/>
    <x v="1"/>
    <x v="9"/>
    <s v="Acco Six-Outlet Power Strip, 4' Cord Length"/>
    <n v="60.34"/>
    <n v="7"/>
    <n v="0"/>
    <n v="15.6884"/>
  </r>
  <r>
    <n v="24"/>
    <x v="11"/>
    <x v="3"/>
    <x v="11"/>
    <d v="2014-07-19T00:00:00"/>
    <s v="Second Class"/>
    <s v="SF-20065"/>
    <s v="Sandra Flanagan"/>
    <x v="0"/>
    <s v="United States"/>
    <s v="Philadelphia"/>
    <x v="9"/>
    <n v="19140"/>
    <x v="3"/>
    <s v="FUR-CH-10002774"/>
    <x v="0"/>
    <x v="1"/>
    <s v="Global Deluxe Stacking Chair, Gray"/>
    <n v="71.372"/>
    <n v="2"/>
    <n v="0.3"/>
    <n v="-1.0196000000000001"/>
  </r>
  <r>
    <n v="25"/>
    <x v="12"/>
    <x v="1"/>
    <x v="12"/>
    <d v="2012-09-30T00:00:00"/>
    <s v="Standard Class"/>
    <s v="EB-13870"/>
    <s v="Emily Burns"/>
    <x v="0"/>
    <s v="United States"/>
    <s v="Orem"/>
    <x v="7"/>
    <n v="84057"/>
    <x v="1"/>
    <s v="FUR-TA-10000577"/>
    <x v="0"/>
    <x v="3"/>
    <s v="Bretford CR4500 Series Slim Rectangular Table"/>
    <n v="1044.6300000000001"/>
    <n v="3"/>
    <n v="0"/>
    <n v="240.26490000000001"/>
  </r>
  <r>
    <n v="26"/>
    <x v="13"/>
    <x v="0"/>
    <x v="13"/>
    <d v="2013-01-20T00:00:00"/>
    <s v="Second Class"/>
    <s v="EH-13945"/>
    <s v="Eric Hoffmann"/>
    <x v="0"/>
    <s v="United States"/>
    <s v="Los Angeles"/>
    <x v="1"/>
    <n v="90049"/>
    <x v="1"/>
    <s v="OFF-BI-10001634"/>
    <x v="1"/>
    <x v="8"/>
    <s v="Wilson Jones Active Use Binders"/>
    <n v="11.648"/>
    <n v="2"/>
    <n v="0.2"/>
    <n v="4.2224000000000004"/>
  </r>
  <r>
    <n v="27"/>
    <x v="13"/>
    <x v="0"/>
    <x v="13"/>
    <d v="2013-01-20T00:00:00"/>
    <s v="Second Class"/>
    <s v="EH-13945"/>
    <s v="Eric Hoffmann"/>
    <x v="0"/>
    <s v="United States"/>
    <s v="Los Angeles"/>
    <x v="1"/>
    <n v="90049"/>
    <x v="1"/>
    <s v="TEC-AC-10003027"/>
    <x v="2"/>
    <x v="11"/>
    <s v="Imation 8GB Mini TravelDrive USB 2.0 Flash Drive"/>
    <n v="90.57"/>
    <n v="3"/>
    <n v="0"/>
    <n v="11.774100000000001"/>
  </r>
  <r>
    <n v="28"/>
    <x v="14"/>
    <x v="1"/>
    <x v="14"/>
    <d v="2012-09-21T00:00:00"/>
    <s v="Standard Class"/>
    <s v="TB-21520"/>
    <s v="Tracy Blumstein"/>
    <x v="0"/>
    <s v="United States"/>
    <s v="Philadelphia"/>
    <x v="9"/>
    <n v="19140"/>
    <x v="3"/>
    <s v="FUR-BO-10004834"/>
    <x v="0"/>
    <x v="0"/>
    <s v="Riverside Palais Royal Lawyers Bookcase, Royale Cherry Finish"/>
    <n v="3083.4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03"/>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
    <n v="3"/>
    <n v="0.2"/>
    <n v="15.525"/>
  </r>
  <r>
    <n v="31"/>
    <x v="14"/>
    <x v="1"/>
    <x v="14"/>
    <d v="2012-09-21T00:00:00"/>
    <s v="Standard Class"/>
    <s v="TB-21520"/>
    <s v="Tracy Blumstein"/>
    <x v="0"/>
    <s v="United States"/>
    <s v="Philadelphia"/>
    <x v="9"/>
    <n v="19140"/>
    <x v="3"/>
    <s v="OFF-EN-10001509"/>
    <x v="1"/>
    <x v="12"/>
    <s v="Poly String Tie Envelopes"/>
    <n v="3.2639999999999998"/>
    <n v="2"/>
    <n v="0.2"/>
    <n v="1.1015999999999999"/>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992"/>
  </r>
  <r>
    <n v="33"/>
    <x v="14"/>
    <x v="1"/>
    <x v="14"/>
    <d v="2012-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x v="14"/>
    <d v="2012-09-21T00:00:00"/>
    <s v="Standard Class"/>
    <s v="TB-21520"/>
    <s v="Tracy Blumstein"/>
    <x v="0"/>
    <s v="United States"/>
    <s v="Philadelphia"/>
    <x v="9"/>
    <n v="19140"/>
    <x v="3"/>
    <s v="OFF-AR-10001683"/>
    <x v="1"/>
    <x v="6"/>
    <s v="Lumber Crayons"/>
    <n v="15.76"/>
    <n v="2"/>
    <n v="0.2"/>
    <n v="3.5459999999999998"/>
  </r>
  <r>
    <n v="35"/>
    <x v="15"/>
    <x v="3"/>
    <x v="15"/>
    <d v="2014-10-24T00:00:00"/>
    <s v="Second Class"/>
    <s v="MA-17560"/>
    <s v="Matt Abelman"/>
    <x v="2"/>
    <s v="United States"/>
    <s v="Houston"/>
    <x v="5"/>
    <n v="77095"/>
    <x v="2"/>
    <s v="OFF-PA-10000249"/>
    <x v="1"/>
    <x v="10"/>
    <s v="Staples"/>
    <n v="29.472000000000001"/>
    <n v="3"/>
    <n v="0.2"/>
    <n v="9.9467999999999996"/>
  </r>
  <r>
    <n v="36"/>
    <x v="16"/>
    <x v="0"/>
    <x v="16"/>
    <d v="2013-12-11T00:00:00"/>
    <s v="First Class"/>
    <s v="GH-14485"/>
    <s v="Gene Hale"/>
    <x v="1"/>
    <s v="United States"/>
    <s v="Richardson"/>
    <x v="5"/>
    <n v="75080"/>
    <x v="2"/>
    <s v="TEC-PH-10004977"/>
    <x v="2"/>
    <x v="7"/>
    <s v="GE 30524EE4"/>
    <n v="1097.5440000000001"/>
    <n v="7"/>
    <n v="0.2"/>
    <n v="123.47369999999999"/>
  </r>
  <r>
    <n v="37"/>
    <x v="16"/>
    <x v="0"/>
    <x v="16"/>
    <d v="2013-12-11T00:00:00"/>
    <s v="First Class"/>
    <s v="GH-14485"/>
    <s v="Gene Hale"/>
    <x v="1"/>
    <s v="United States"/>
    <s v="Richardson"/>
    <x v="5"/>
    <n v="75080"/>
    <x v="2"/>
    <s v="FUR-FU-10003664"/>
    <x v="0"/>
    <x v="5"/>
    <s v="Electrix Architect's Clamp-On Swing Arm Lamp, Black"/>
    <n v="190.92"/>
    <n v="5"/>
    <n v="0.6"/>
    <n v="-147.96299999999999"/>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399999999998"/>
  </r>
  <r>
    <n v="40"/>
    <x v="17"/>
    <x v="1"/>
    <x v="17"/>
    <d v="2012-12-31T00:00:00"/>
    <s v="Standard Class"/>
    <s v="SN-20710"/>
    <s v="Steve Nguyen"/>
    <x v="2"/>
    <s v="United States"/>
    <s v="Houston"/>
    <x v="5"/>
    <n v="77041"/>
    <x v="2"/>
    <s v="FUR-CH-10004218"/>
    <x v="0"/>
    <x v="1"/>
    <s v="Global Fabric Manager's Chair, Dark Gray"/>
    <n v="212.05799999999999"/>
    <n v="3"/>
    <n v="0.3"/>
    <n v="-15.147"/>
  </r>
  <r>
    <n v="41"/>
    <x v="17"/>
    <x v="1"/>
    <x v="17"/>
    <d v="2012-12-31T00:00:00"/>
    <s v="Standard Class"/>
    <s v="SN-20710"/>
    <s v="Steve Nguyen"/>
    <x v="2"/>
    <s v="United States"/>
    <s v="Houston"/>
    <x v="5"/>
    <n v="77041"/>
    <x v="2"/>
    <s v="TEC-PH-10000486"/>
    <x v="2"/>
    <x v="7"/>
    <s v="Plantronics HL10 Handset Lifter"/>
    <n v="371.16800000000001"/>
    <n v="4"/>
    <n v="0.2"/>
    <n v="41.756399999999999"/>
  </r>
  <r>
    <n v="42"/>
    <x v="18"/>
    <x v="3"/>
    <x v="18"/>
    <d v="2014-09-16T00:00:00"/>
    <s v="Standard Class"/>
    <s v="LC-16930"/>
    <s v="Linda Cazamias"/>
    <x v="1"/>
    <s v="United States"/>
    <s v="Naperville"/>
    <x v="10"/>
    <n v="60540"/>
    <x v="2"/>
    <s v="TEC-PH-10004093"/>
    <x v="2"/>
    <x v="7"/>
    <s v="Panasonic Kx-TS550"/>
    <n v="147.16800000000001"/>
    <n v="4"/>
    <n v="0.2"/>
    <n v="16.5564"/>
  </r>
  <r>
    <n v="43"/>
    <x v="19"/>
    <x v="0"/>
    <x v="19"/>
    <d v="2013-07-23T00:00:00"/>
    <s v="Standard Class"/>
    <s v="RA-19885"/>
    <s v="Ruben Ausman"/>
    <x v="1"/>
    <s v="United States"/>
    <s v="Los Angeles"/>
    <x v="1"/>
    <n v="90049"/>
    <x v="1"/>
    <s v="OFF-ST-10003479"/>
    <x v="1"/>
    <x v="4"/>
    <s v="Eldon Base for stackable storage shelf, platinum"/>
    <n v="77.88"/>
    <n v="2"/>
    <n v="0"/>
    <n v="3.8940000000000001"/>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03"/>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2000000000008"/>
  </r>
  <r>
    <n v="47"/>
    <x v="22"/>
    <x v="2"/>
    <x v="22"/>
    <d v="2011-10-25T00:00:00"/>
    <s v="Second Class"/>
    <s v="PO-18865"/>
    <s v="Patrick O'Donnell"/>
    <x v="0"/>
    <s v="United States"/>
    <s v="Westland"/>
    <x v="12"/>
    <n v="48185"/>
    <x v="2"/>
    <s v="OFF-ST-10001713"/>
    <x v="1"/>
    <x v="4"/>
    <s v="Gould Plastics 9-Pocket Panel Bin, 18-3/8w x 5-1/4d x 20-1/2h, Black"/>
    <n v="211.96"/>
    <n v="4"/>
    <n v="0"/>
    <n v="8.4784000000000006"/>
  </r>
  <r>
    <n v="48"/>
    <x v="23"/>
    <x v="0"/>
    <x v="23"/>
    <d v="2013-06-26T00:00:00"/>
    <s v="Standard Class"/>
    <s v="LH-16900"/>
    <s v="Lena Hernandez"/>
    <x v="0"/>
    <s v="United States"/>
    <s v="Dover"/>
    <x v="13"/>
    <n v="19901"/>
    <x v="3"/>
    <s v="TEC-AC-10002167"/>
    <x v="2"/>
    <x v="11"/>
    <s v="Imation 8gb Micro Traveldrive Usb 2.0 Flash Drive"/>
    <n v="45"/>
    <n v="3"/>
    <n v="0"/>
    <n v="4.95"/>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80000000000007"/>
    <n v="6"/>
    <n v="0"/>
    <n v="35.334600000000002"/>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99"/>
  </r>
  <r>
    <n v="54"/>
    <x v="25"/>
    <x v="0"/>
    <x v="25"/>
    <d v="2013-12-18T00:00:00"/>
    <s v="Standard Class"/>
    <s v="JM-15265"/>
    <s v="Janet Molinari"/>
    <x v="1"/>
    <s v="United States"/>
    <s v="New York City"/>
    <x v="15"/>
    <n v="10024"/>
    <x v="3"/>
    <s v="OFF-FA-10000304"/>
    <x v="1"/>
    <x v="13"/>
    <s v="Advantus Push Pins"/>
    <n v="15.26"/>
    <n v="7"/>
    <n v="0"/>
    <n v="6.2565999999999997"/>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4"/>
  </r>
  <r>
    <n v="57"/>
    <x v="26"/>
    <x v="0"/>
    <x v="26"/>
    <d v="2013-06-19T00:00:00"/>
    <s v="First Class"/>
    <s v="TB-21055"/>
    <s v="Ted Butterfield"/>
    <x v="0"/>
    <s v="United States"/>
    <s v="Troy"/>
    <x v="15"/>
    <n v="12180"/>
    <x v="3"/>
    <s v="OFF-PA-10001569"/>
    <x v="1"/>
    <x v="10"/>
    <s v="Xerox 232"/>
    <n v="32.4"/>
    <n v="5"/>
    <n v="0"/>
    <n v="15.552"/>
  </r>
  <r>
    <n v="58"/>
    <x v="26"/>
    <x v="0"/>
    <x v="26"/>
    <d v="2013-06-19T00:00:00"/>
    <s v="First Class"/>
    <s v="TB-21055"/>
    <s v="Ted Butterfield"/>
    <x v="0"/>
    <s v="United States"/>
    <s v="Troy"/>
    <x v="15"/>
    <n v="12180"/>
    <x v="3"/>
    <s v="FUR-CH-10003968"/>
    <x v="0"/>
    <x v="1"/>
    <s v="Novimex Turbo Task Chair"/>
    <n v="319.41000000000003"/>
    <n v="5"/>
    <n v="0.1"/>
    <n v="7.0979999999999999"/>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
  </r>
  <r>
    <n v="61"/>
    <x v="26"/>
    <x v="0"/>
    <x v="26"/>
    <d v="2013-06-19T00:00:00"/>
    <s v="First Class"/>
    <s v="TB-21055"/>
    <s v="Ted Butterfield"/>
    <x v="0"/>
    <s v="United States"/>
    <s v="Troy"/>
    <x v="15"/>
    <n v="12180"/>
    <x v="3"/>
    <s v="OFF-BI-10001460"/>
    <x v="1"/>
    <x v="8"/>
    <s v="Plastic Binding Combs"/>
    <n v="48.48"/>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02"/>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799999999999"/>
  </r>
  <r>
    <n v="67"/>
    <x v="28"/>
    <x v="1"/>
    <x v="28"/>
    <d v="2012-05-05T00:00:00"/>
    <s v="Standard Class"/>
    <s v="PS-18970"/>
    <s v="Paul Stevenson"/>
    <x v="2"/>
    <s v="United States"/>
    <s v="Chicago"/>
    <x v="10"/>
    <n v="60610"/>
    <x v="2"/>
    <s v="FUR-CH-10001146"/>
    <x v="0"/>
    <x v="1"/>
    <s v="Global Value Mid-Back Manager's Chair, Gray"/>
    <n v="213.11500000000001"/>
    <n v="5"/>
    <n v="0.3"/>
    <n v="-15.2225"/>
  </r>
  <r>
    <n v="68"/>
    <x v="29"/>
    <x v="2"/>
    <x v="29"/>
    <d v="2011-12-10T00:00:00"/>
    <s v="Standard Class"/>
    <s v="BS-11590"/>
    <s v="Brendan Sweed"/>
    <x v="1"/>
    <s v="United States"/>
    <s v="Gilbert"/>
    <x v="16"/>
    <n v="85234"/>
    <x v="1"/>
    <s v="OFF-AR-10002671"/>
    <x v="1"/>
    <x v="6"/>
    <s v="Hunt BOSTON Model 1606 High-Volume Electric Pencil Sharpener, Beige"/>
    <n v="1113.0239999999999"/>
    <n v="8"/>
    <n v="0.2"/>
    <n v="111.30240000000001"/>
  </r>
  <r>
    <n v="69"/>
    <x v="29"/>
    <x v="2"/>
    <x v="29"/>
    <d v="2011-12-10T00:00:00"/>
    <s v="Standard Class"/>
    <s v="BS-11590"/>
    <s v="Brendan Sweed"/>
    <x v="1"/>
    <s v="United States"/>
    <s v="Gilbert"/>
    <x v="16"/>
    <n v="85234"/>
    <x v="1"/>
    <s v="TEC-PH-10002726"/>
    <x v="2"/>
    <x v="7"/>
    <s v="netTALK DUO VoIP Telephone Service"/>
    <n v="167.96799999999999"/>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600000000002"/>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10000000000001"/>
  </r>
  <r>
    <n v="72"/>
    <x v="32"/>
    <x v="3"/>
    <x v="32"/>
    <d v="2014-09-18T00:00:00"/>
    <s v="Second Class"/>
    <s v="TB-21520"/>
    <s v="Tracy Blumstein"/>
    <x v="0"/>
    <s v="United States"/>
    <s v="Jackson"/>
    <x v="12"/>
    <n v="49201"/>
    <x v="2"/>
    <s v="OFF-PA-10004675"/>
    <x v="1"/>
    <x v="10"/>
    <s v="Telephone Message Books with Fax/Mobile Section, 5 1/2&quot; x 3 3/16&quot;"/>
    <n v="19.05"/>
    <n v="3"/>
    <n v="0"/>
    <n v="8.7629999999999999"/>
  </r>
  <r>
    <n v="73"/>
    <x v="33"/>
    <x v="1"/>
    <x v="33"/>
    <d v="2012-05-02T00:00:00"/>
    <s v="Standard Class"/>
    <s v="JE-15745"/>
    <s v="Joel Eaton"/>
    <x v="0"/>
    <s v="United States"/>
    <s v="Memphis"/>
    <x v="18"/>
    <n v="38109"/>
    <x v="0"/>
    <s v="FUR-CH-10000513"/>
    <x v="0"/>
    <x v="1"/>
    <s v="High-Back Leather Manager's Chair"/>
    <n v="831.93600000000004"/>
    <n v="8"/>
    <n v="0.2"/>
    <n v="-114.3912"/>
  </r>
  <r>
    <n v="74"/>
    <x v="33"/>
    <x v="1"/>
    <x v="33"/>
    <d v="2012-05-02T00:00:00"/>
    <s v="Standard Class"/>
    <s v="JE-15745"/>
    <s v="Joel Eaton"/>
    <x v="0"/>
    <s v="United States"/>
    <s v="Memphis"/>
    <x v="18"/>
    <n v="38109"/>
    <x v="0"/>
    <s v="FUR-FU-10003708"/>
    <x v="0"/>
    <x v="5"/>
    <s v="Tenex Traditional Chairmats for Medium Pile Carpet, Standard Lip, 36&quot; x 48&quot;"/>
    <n v="97.04"/>
    <n v="2"/>
    <n v="0.2"/>
    <n v="1.2130000000000001"/>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8"/>
    <n v="3"/>
    <n v="0.8"/>
    <n v="-1.9343999999999999"/>
  </r>
  <r>
    <n v="77"/>
    <x v="34"/>
    <x v="3"/>
    <x v="34"/>
    <d v="2014-12-12T00:00:00"/>
    <s v="First Class"/>
    <s v="KB-16600"/>
    <s v="Ken Brennan"/>
    <x v="1"/>
    <s v="United States"/>
    <s v="Houston"/>
    <x v="5"/>
    <n v="77041"/>
    <x v="2"/>
    <s v="FUR-FU-10000260"/>
    <x v="0"/>
    <x v="5"/>
    <s v="6&quot; Cubicle Wall Clock, Black"/>
    <n v="9.7080000000000002"/>
    <n v="3"/>
    <n v="0.6"/>
    <n v="-5.8247999999999998"/>
  </r>
  <r>
    <n v="78"/>
    <x v="34"/>
    <x v="3"/>
    <x v="34"/>
    <d v="2014-12-12T00:00:00"/>
    <s v="First Class"/>
    <s v="KB-16600"/>
    <s v="Ken Brennan"/>
    <x v="1"/>
    <s v="United States"/>
    <s v="Houston"/>
    <x v="5"/>
    <n v="77041"/>
    <x v="2"/>
    <s v="OFF-ST-10000615"/>
    <x v="1"/>
    <x v="4"/>
    <s v="SimpliFile Personal File, Black Granite, 15w x 6-15/16d x 11-1/4h"/>
    <n v="27.24"/>
    <n v="3"/>
    <n v="0.2"/>
    <n v="2.7240000000000002"/>
  </r>
  <r>
    <n v="79"/>
    <x v="35"/>
    <x v="2"/>
    <x v="35"/>
    <d v="2011-12-01T00:00:00"/>
    <s v="Second Class"/>
    <s v="JE-15745"/>
    <s v="Joel Eaton"/>
    <x v="0"/>
    <s v="United States"/>
    <s v="Houston"/>
    <x v="5"/>
    <n v="77070"/>
    <x v="2"/>
    <s v="FUR-FU-10003194"/>
    <x v="0"/>
    <x v="5"/>
    <s v="Eldon Expressions Desk Accessory, Wood Pencil Holder, Oak"/>
    <n v="19.3"/>
    <n v="5"/>
    <n v="0.6"/>
    <n v="-14.475"/>
  </r>
  <r>
    <n v="80"/>
    <x v="36"/>
    <x v="0"/>
    <x v="1"/>
    <d v="2013-06-16T00:00:00"/>
    <s v="First Class"/>
    <s v="SC-20770"/>
    <s v="Stewart Carmichael"/>
    <x v="1"/>
    <s v="United States"/>
    <s v="Decatur"/>
    <x v="19"/>
    <n v="35601"/>
    <x v="0"/>
    <s v="OFF-AP-10002118"/>
    <x v="1"/>
    <x v="9"/>
    <s v="1.7 Cubic Foot Compact &quot;Cube&quot; Office Refrigerators"/>
    <n v="208.16"/>
    <n v="1"/>
    <n v="0"/>
    <n v="56.203200000000002"/>
  </r>
  <r>
    <n v="81"/>
    <x v="36"/>
    <x v="0"/>
    <x v="1"/>
    <d v="2013-06-16T00:00:00"/>
    <s v="First Class"/>
    <s v="SC-20770"/>
    <s v="Stewart Carmichael"/>
    <x v="1"/>
    <s v="United States"/>
    <s v="Decatur"/>
    <x v="19"/>
    <n v="35601"/>
    <x v="0"/>
    <s v="OFF-BI-10002309"/>
    <x v="1"/>
    <x v="8"/>
    <s v="Avery Heavy-Duty EZD  Binder With Locking Rings"/>
    <n v="16.739999999999998"/>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19999999999997"/>
  </r>
  <r>
    <n v="83"/>
    <x v="37"/>
    <x v="2"/>
    <x v="36"/>
    <d v="2011-10-16T00:00:00"/>
    <s v="Standard Class"/>
    <s v="DN-13690"/>
    <s v="Duane Noonan"/>
    <x v="0"/>
    <s v="United States"/>
    <s v="San Francisco"/>
    <x v="1"/>
    <n v="94122"/>
    <x v="1"/>
    <s v="OFF-ST-10002370"/>
    <x v="1"/>
    <x v="4"/>
    <s v="Sortfiler Multipurpose Personal File Organizer, Black"/>
    <n v="21.39"/>
    <n v="1"/>
    <n v="0"/>
    <n v="6.2031000000000001"/>
  </r>
  <r>
    <n v="84"/>
    <x v="38"/>
    <x v="1"/>
    <x v="37"/>
    <d v="2012-09-08T00:00:00"/>
    <s v="Standard Class"/>
    <s v="JC-16105"/>
    <s v="Julie Creighton"/>
    <x v="1"/>
    <s v="United States"/>
    <s v="Durham"/>
    <x v="3"/>
    <n v="27707"/>
    <x v="0"/>
    <s v="OFF-EN-10000927"/>
    <x v="1"/>
    <x v="12"/>
    <s v="Jet-Pak Recycled Peel 'N' Seal Padded Mailers"/>
    <n v="200.98400000000001"/>
    <n v="7"/>
    <n v="0.2"/>
    <n v="62.807499999999997"/>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600000000002"/>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799999999999"/>
    <n v="7"/>
    <n v="0.2"/>
    <n v="13.857200000000001"/>
  </r>
  <r>
    <n v="90"/>
    <x v="43"/>
    <x v="0"/>
    <x v="42"/>
    <d v="2013-09-23T00:00:00"/>
    <s v="Standard Class"/>
    <s v="JS-15685"/>
    <s v="Jim Sink"/>
    <x v="1"/>
    <s v="United States"/>
    <s v="Los Angeles"/>
    <x v="1"/>
    <n v="90036"/>
    <x v="1"/>
    <s v="OFF-AR-10004930"/>
    <x v="1"/>
    <x v="6"/>
    <s v="Turquoise Lead Holder with Pocket Clip"/>
    <n v="20.100000000000001"/>
    <n v="3"/>
    <n v="0"/>
    <n v="6.633"/>
  </r>
  <r>
    <n v="91"/>
    <x v="43"/>
    <x v="0"/>
    <x v="42"/>
    <d v="2013-09-23T00:00:00"/>
    <s v="Standard Class"/>
    <s v="JS-15685"/>
    <s v="Jim Sink"/>
    <x v="1"/>
    <s v="United States"/>
    <s v="Los Angeles"/>
    <x v="1"/>
    <n v="90036"/>
    <x v="1"/>
    <s v="TEC-PH-10004093"/>
    <x v="2"/>
    <x v="7"/>
    <s v="Panasonic Kx-TS550"/>
    <n v="73.584000000000003"/>
    <n v="2"/>
    <n v="0.2"/>
    <n v="8.2782"/>
  </r>
  <r>
    <n v="92"/>
    <x v="43"/>
    <x v="0"/>
    <x v="42"/>
    <d v="2013-09-23T00:00:00"/>
    <s v="Standard Class"/>
    <s v="JS-15685"/>
    <s v="Jim Sink"/>
    <x v="1"/>
    <s v="United States"/>
    <s v="Los Angeles"/>
    <x v="1"/>
    <n v="90036"/>
    <x v="1"/>
    <s v="OFF-PA-10000304"/>
    <x v="1"/>
    <x v="10"/>
    <s v="Xerox 1995"/>
    <n v="6.48"/>
    <n v="1"/>
    <n v="0"/>
    <n v="3.1103999999999998"/>
  </r>
  <r>
    <n v="93"/>
    <x v="44"/>
    <x v="1"/>
    <x v="43"/>
    <d v="2012-02-05T00:00:00"/>
    <s v="Second Class"/>
    <s v="KB-16315"/>
    <s v="Karl Braun"/>
    <x v="0"/>
    <s v="United States"/>
    <s v="Minneapolis"/>
    <x v="11"/>
    <n v="55407"/>
    <x v="2"/>
    <s v="OFF-PA-10003177"/>
    <x v="1"/>
    <x v="10"/>
    <s v="Xerox 1999"/>
    <n v="12.96"/>
    <n v="2"/>
    <n v="0"/>
    <n v="6.2207999999999997"/>
  </r>
  <r>
    <n v="94"/>
    <x v="44"/>
    <x v="1"/>
    <x v="43"/>
    <d v="2012-02-05T00:00:00"/>
    <s v="Second Class"/>
    <s v="KB-16315"/>
    <s v="Karl Braun"/>
    <x v="0"/>
    <s v="United States"/>
    <s v="Minneapolis"/>
    <x v="11"/>
    <n v="55407"/>
    <x v="2"/>
    <s v="FUR-FU-10003799"/>
    <x v="0"/>
    <x v="5"/>
    <s v="Seth Thomas 13 1/2&quot; Wall Clock"/>
    <n v="53.34"/>
    <n v="3"/>
    <n v="0"/>
    <n v="16.535399999999999"/>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04"/>
    <n v="1"/>
    <n v="0.7"/>
    <n v="-3.7879999999999998"/>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2"/>
  </r>
  <r>
    <n v="100"/>
    <x v="49"/>
    <x v="0"/>
    <x v="48"/>
    <d v="2013-09-03T00:00:00"/>
    <s v="Standard Class"/>
    <s v="RB-19465"/>
    <s v="Rick Bensley"/>
    <x v="2"/>
    <s v="United States"/>
    <s v="Chicago"/>
    <x v="10"/>
    <n v="60610"/>
    <x v="2"/>
    <s v="OFF-PA-10003256"/>
    <x v="1"/>
    <x v="10"/>
    <s v="Avery Personal Creations Heavyweight Cards"/>
    <n v="64.623999999999995"/>
    <n v="7"/>
    <n v="0.2"/>
    <n v="22.618400000000001"/>
  </r>
  <r>
    <n v="101"/>
    <x v="49"/>
    <x v="0"/>
    <x v="48"/>
    <d v="2013-09-03T00:00:00"/>
    <s v="Standard Class"/>
    <s v="RB-19465"/>
    <s v="Rick Bensley"/>
    <x v="2"/>
    <s v="United States"/>
    <s v="Chicago"/>
    <x v="10"/>
    <n v="60610"/>
    <x v="2"/>
    <s v="TEC-AC-10001767"/>
    <x v="2"/>
    <x v="11"/>
    <s v="SanDisk Ultra 64 GB MicroSDHC Class 10 Memory Card"/>
    <n v="95.975999999999999"/>
    <n v="3"/>
    <n v="0.2"/>
    <n v="-10.7973"/>
  </r>
  <r>
    <n v="102"/>
    <x v="49"/>
    <x v="0"/>
    <x v="48"/>
    <d v="2013-09-03T00:00:00"/>
    <s v="Standard Class"/>
    <s v="RB-19465"/>
    <s v="Rick Bensley"/>
    <x v="2"/>
    <s v="United States"/>
    <s v="Chicago"/>
    <x v="10"/>
    <n v="60610"/>
    <x v="2"/>
    <s v="OFF-BI-10002609"/>
    <x v="1"/>
    <x v="8"/>
    <s v="Avery Hidden Tab Dividers for Binding Systems"/>
    <n v="1.788"/>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599999999999"/>
    <n v="6"/>
    <n v="0.2"/>
    <n v="-26.875800000000002"/>
  </r>
  <r>
    <n v="105"/>
    <x v="51"/>
    <x v="1"/>
    <x v="50"/>
    <d v="2012-11-17T00:00:00"/>
    <s v="Standard Class"/>
    <s v="LC-16870"/>
    <s v="Lena Cacioppo"/>
    <x v="0"/>
    <s v="United States"/>
    <s v="Aurora"/>
    <x v="22"/>
    <n v="80013"/>
    <x v="1"/>
    <s v="FUR-FU-10004006"/>
    <x v="0"/>
    <x v="5"/>
    <s v="Deflect-o DuraMat Lighweight, Studded, Beveled Mat for Low Pile Carpeting"/>
    <n v="102.36"/>
    <n v="3"/>
    <n v="0.2"/>
    <n v="-3.8384999999999998"/>
  </r>
  <r>
    <n v="106"/>
    <x v="51"/>
    <x v="1"/>
    <x v="50"/>
    <d v="2012-11-17T00:00:00"/>
    <s v="Standard Class"/>
    <s v="LC-16870"/>
    <s v="Lena Cacioppo"/>
    <x v="0"/>
    <s v="United States"/>
    <s v="Aurora"/>
    <x v="22"/>
    <n v="80013"/>
    <x v="1"/>
    <s v="OFF-BI-10002794"/>
    <x v="1"/>
    <x v="8"/>
    <s v="Avery Trapezoid Ring Binder, 3&quot; Capacity, Black, 1040 sheets"/>
    <n v="36.881999999999998"/>
    <n v="3"/>
    <n v="0.7"/>
    <n v="-25.817399999999999"/>
  </r>
  <r>
    <n v="107"/>
    <x v="52"/>
    <x v="3"/>
    <x v="51"/>
    <d v="2014-11-29T00:00:00"/>
    <s v="Standard Class"/>
    <s v="JM-15250"/>
    <s v="Janet Martin"/>
    <x v="0"/>
    <s v="United States"/>
    <s v="Charlotte"/>
    <x v="3"/>
    <n v="28205"/>
    <x v="0"/>
    <s v="TEC-AC-10003499"/>
    <x v="2"/>
    <x v="11"/>
    <s v="Memorex Mini Travel Drive 8 GB USB 2.0 Flash Drive"/>
    <n v="74.111999999999995"/>
    <n v="8"/>
    <n v="0.2"/>
    <n v="17.601600000000001"/>
  </r>
  <r>
    <n v="108"/>
    <x v="52"/>
    <x v="3"/>
    <x v="51"/>
    <d v="2014-11-29T00:00:00"/>
    <s v="Standard Class"/>
    <s v="JM-15250"/>
    <s v="Janet Martin"/>
    <x v="0"/>
    <s v="United States"/>
    <s v="Charlotte"/>
    <x v="3"/>
    <n v="28205"/>
    <x v="0"/>
    <s v="TEC-PH-10002844"/>
    <x v="2"/>
    <x v="7"/>
    <s v="Speck Products Candyshell Flip Case"/>
    <n v="27.992000000000001"/>
    <n v="1"/>
    <n v="0.2"/>
    <n v="2.0994000000000002"/>
  </r>
  <r>
    <n v="109"/>
    <x v="52"/>
    <x v="3"/>
    <x v="51"/>
    <d v="2014-11-29T00:00:00"/>
    <s v="Standard Class"/>
    <s v="JM-15250"/>
    <s v="Janet Martin"/>
    <x v="0"/>
    <s v="United States"/>
    <s v="Charlotte"/>
    <x v="3"/>
    <n v="28205"/>
    <x v="0"/>
    <s v="OFF-AR-10000390"/>
    <x v="1"/>
    <x v="6"/>
    <s v="Newell Chalk Holder"/>
    <n v="3.3039999999999998"/>
    <n v="1"/>
    <n v="0.2"/>
    <n v="1.0738000000000001"/>
  </r>
  <r>
    <n v="110"/>
    <x v="53"/>
    <x v="1"/>
    <x v="52"/>
    <d v="2012-10-20T00:00:00"/>
    <s v="Standard Class"/>
    <s v="PA-19060"/>
    <s v="Pete Armstrong"/>
    <x v="2"/>
    <s v="United States"/>
    <s v="Orland Park"/>
    <x v="10"/>
    <n v="60462"/>
    <x v="2"/>
    <s v="TEC-AC-10000844"/>
    <x v="2"/>
    <x v="11"/>
    <s v="Logitech Gaming G510s - Keyboard"/>
    <n v="339.96"/>
    <n v="5"/>
    <n v="0.2"/>
    <n v="67.992000000000004"/>
  </r>
  <r>
    <n v="111"/>
    <x v="54"/>
    <x v="3"/>
    <x v="53"/>
    <d v="2014-12-31T00:00:00"/>
    <s v="Standard Class"/>
    <s v="CV-12805"/>
    <s v="Cynthia Voltz"/>
    <x v="1"/>
    <s v="United States"/>
    <s v="New York City"/>
    <x v="15"/>
    <n v="10035"/>
    <x v="3"/>
    <s v="FUR-FU-10001934"/>
    <x v="0"/>
    <x v="5"/>
    <s v="Magnifier Swing Arm Lamp"/>
    <n v="41.96"/>
    <n v="2"/>
    <n v="0"/>
    <n v="10.909599999999999"/>
  </r>
  <r>
    <n v="112"/>
    <x v="55"/>
    <x v="0"/>
    <x v="54"/>
    <d v="2013-11-11T00:00:00"/>
    <s v="Standard Class"/>
    <s v="CL-12565"/>
    <s v="Clay Ludtke"/>
    <x v="0"/>
    <s v="United States"/>
    <s v="Urbandale"/>
    <x v="23"/>
    <n v="50322"/>
    <x v="2"/>
    <s v="OFF-AR-10000380"/>
    <x v="1"/>
    <x v="6"/>
    <s v="Hunt PowerHouse Electric Pencil Sharpener, Blue"/>
    <n v="75.959999999999994"/>
    <n v="2"/>
    <n v="0"/>
    <n v="22.788"/>
  </r>
  <r>
    <n v="113"/>
    <x v="55"/>
    <x v="0"/>
    <x v="54"/>
    <d v="2013-11-11T00:00:00"/>
    <s v="Standard Class"/>
    <s v="CL-12565"/>
    <s v="Clay Ludtke"/>
    <x v="0"/>
    <s v="United States"/>
    <s v="Urbandale"/>
    <x v="23"/>
    <n v="50322"/>
    <x v="2"/>
    <s v="OFF-BI-10003981"/>
    <x v="1"/>
    <x v="8"/>
    <s v="Avery Durable Plastic 1&quot; Binders"/>
    <n v="27.24"/>
    <n v="6"/>
    <n v="0"/>
    <n v="13.3476"/>
  </r>
  <r>
    <n v="114"/>
    <x v="56"/>
    <x v="2"/>
    <x v="55"/>
    <d v="2011-08-27T00:00:00"/>
    <s v="Second Class"/>
    <s v="RC-19960"/>
    <s v="Ryan Crowe"/>
    <x v="0"/>
    <s v="United States"/>
    <s v="Columbus"/>
    <x v="24"/>
    <n v="43229"/>
    <x v="3"/>
    <s v="OFF-FA-10000621"/>
    <x v="1"/>
    <x v="13"/>
    <s v="OIC Colored Binder Clips, Assorted Sizes"/>
    <n v="40.095999999999997"/>
    <n v="14"/>
    <n v="0.2"/>
    <n v="14.534800000000001"/>
  </r>
  <r>
    <n v="115"/>
    <x v="56"/>
    <x v="2"/>
    <x v="55"/>
    <d v="2011-08-27T00:00:00"/>
    <s v="Second Class"/>
    <s v="RC-19960"/>
    <s v="Ryan Crowe"/>
    <x v="0"/>
    <s v="United States"/>
    <s v="Columbus"/>
    <x v="24"/>
    <n v="43229"/>
    <x v="3"/>
    <s v="OFF-EN-10002600"/>
    <x v="1"/>
    <x v="12"/>
    <s v="Redi-Strip #10 Envelopes, 4 1/8 x 9 1/2"/>
    <n v="4.72"/>
    <n v="2"/>
    <n v="0.2"/>
    <n v="1.6519999999999999"/>
  </r>
  <r>
    <n v="116"/>
    <x v="56"/>
    <x v="2"/>
    <x v="55"/>
    <d v="2011-08-27T00:00:00"/>
    <s v="Second Class"/>
    <s v="RC-19960"/>
    <s v="Ryan Crowe"/>
    <x v="0"/>
    <s v="United States"/>
    <s v="Columbus"/>
    <x v="24"/>
    <n v="43229"/>
    <x v="3"/>
    <s v="OFF-PA-10004965"/>
    <x v="1"/>
    <x v="10"/>
    <s v="Xerox 1921"/>
    <n v="23.975999999999999"/>
    <n v="3"/>
    <n v="0.2"/>
    <n v="7.4924999999999997"/>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30000000001"/>
  </r>
  <r>
    <n v="119"/>
    <x v="58"/>
    <x v="1"/>
    <x v="57"/>
    <d v="2012-04-10T00:00:00"/>
    <s v="Standard Class"/>
    <s v="GG-14650"/>
    <s v="Greg Guthrie"/>
    <x v="1"/>
    <s v="United States"/>
    <s v="Bristol"/>
    <x v="18"/>
    <n v="37620"/>
    <x v="0"/>
    <s v="OFF-BI-10003650"/>
    <x v="1"/>
    <x v="8"/>
    <s v="GBC DocuBind 300 Electric Binding Machine"/>
    <n v="157.79400000000001"/>
    <n v="1"/>
    <n v="0.7"/>
    <n v="-115.71559999999999"/>
  </r>
  <r>
    <n v="120"/>
    <x v="59"/>
    <x v="0"/>
    <x v="1"/>
    <d v="2013-06-16T00:00:00"/>
    <s v="First Class"/>
    <s v="SC-20725"/>
    <s v="Steven Cartwright"/>
    <x v="0"/>
    <s v="United States"/>
    <s v="Wilmington"/>
    <x v="13"/>
    <n v="19805"/>
    <x v="3"/>
    <s v="FUR-FU-10002157"/>
    <x v="0"/>
    <x v="5"/>
    <s v="Artistic Insta-Plaque"/>
    <n v="47.04"/>
    <n v="3"/>
    <n v="0"/>
    <n v="18.345600000000001"/>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799999999998"/>
  </r>
  <r>
    <n v="123"/>
    <x v="59"/>
    <x v="0"/>
    <x v="1"/>
    <d v="2013-06-16T00:00:00"/>
    <s v="First Class"/>
    <s v="SC-20725"/>
    <s v="Steven Cartwright"/>
    <x v="0"/>
    <s v="United States"/>
    <s v="Wilmington"/>
    <x v="13"/>
    <n v="19805"/>
    <x v="3"/>
    <s v="OFF-EN-10002500"/>
    <x v="1"/>
    <x v="12"/>
    <s v="Globe Weis Peel &amp; Seel First Class Envelopes"/>
    <n v="115.02"/>
    <n v="9"/>
    <n v="0"/>
    <n v="51.759"/>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x v="58"/>
    <d v="2011-12-28T00:00:00"/>
    <s v="Second Class"/>
    <s v="AD-10180"/>
    <s v="Alan Dominguez"/>
    <x v="2"/>
    <s v="United States"/>
    <s v="Houston"/>
    <x v="5"/>
    <n v="77041"/>
    <x v="2"/>
    <s v="FUR-CH-10004063"/>
    <x v="0"/>
    <x v="1"/>
    <s v="Global Deluxe High-Back Manager's Chair"/>
    <n v="600.55799999999999"/>
    <n v="3"/>
    <n v="0.3"/>
    <n v="-8.5793999999999997"/>
  </r>
  <r>
    <n v="126"/>
    <x v="61"/>
    <x v="2"/>
    <x v="59"/>
    <d v="2011-09-25T00:00:00"/>
    <s v="Standard Class"/>
    <s v="PF-19165"/>
    <s v="Philip Fox"/>
    <x v="0"/>
    <s v="United States"/>
    <s v="Bloomington"/>
    <x v="10"/>
    <n v="61701"/>
    <x v="2"/>
    <s v="FUR-TA-10004534"/>
    <x v="0"/>
    <x v="3"/>
    <s v="Bevis 44 x 96 Conference Tables"/>
    <n v="617.70000000000005"/>
    <n v="6"/>
    <n v="0.5"/>
    <n v="-407.68200000000002"/>
  </r>
  <r>
    <n v="127"/>
    <x v="62"/>
    <x v="3"/>
    <x v="60"/>
    <d v="2014-11-13T00:00:00"/>
    <s v="Standard Class"/>
    <s v="TS-21610"/>
    <s v="Troy Staebel"/>
    <x v="0"/>
    <s v="United States"/>
    <s v="Phoenix"/>
    <x v="16"/>
    <n v="85023"/>
    <x v="1"/>
    <s v="OFF-BI-10003274"/>
    <x v="1"/>
    <x v="8"/>
    <s v="Avery Durable Slant Ring Binders, No Labels"/>
    <n v="2.3879999999999999"/>
    <n v="2"/>
    <n v="0.7"/>
    <n v="-1.8308"/>
  </r>
  <r>
    <n v="128"/>
    <x v="62"/>
    <x v="3"/>
    <x v="60"/>
    <d v="2014-11-13T00:00:00"/>
    <s v="Standard Class"/>
    <s v="TS-21610"/>
    <s v="Troy Staebel"/>
    <x v="0"/>
    <s v="United States"/>
    <s v="Phoenix"/>
    <x v="16"/>
    <n v="85023"/>
    <x v="1"/>
    <s v="OFF-ST-10002974"/>
    <x v="1"/>
    <x v="4"/>
    <s v="Trav-L-File Heavy-Duty Shuttle II, Black"/>
    <n v="243.99199999999999"/>
    <n v="7"/>
    <n v="0.2"/>
    <n v="30.498999999999999"/>
  </r>
  <r>
    <n v="129"/>
    <x v="63"/>
    <x v="0"/>
    <x v="61"/>
    <d v="2013-11-11T00:00:00"/>
    <s v="Second Class"/>
    <s v="LS-16975"/>
    <s v="Lindsay Shagiari"/>
    <x v="2"/>
    <s v="United States"/>
    <s v="Los Angeles"/>
    <x v="1"/>
    <n v="90004"/>
    <x v="1"/>
    <s v="FUR-CH-10001146"/>
    <x v="0"/>
    <x v="1"/>
    <s v="Global Task Chair, Black"/>
    <n v="81.424000000000007"/>
    <n v="2"/>
    <n v="0.2"/>
    <n v="-9.1601999999999997"/>
  </r>
  <r>
    <n v="130"/>
    <x v="63"/>
    <x v="0"/>
    <x v="61"/>
    <d v="2013-11-11T00:00:00"/>
    <s v="Second Class"/>
    <s v="LS-16975"/>
    <s v="Lindsay Shagiari"/>
    <x v="2"/>
    <s v="United States"/>
    <s v="Los Angeles"/>
    <x v="1"/>
    <n v="90004"/>
    <x v="1"/>
    <s v="FUR-FU-10003773"/>
    <x v="0"/>
    <x v="5"/>
    <s v="Eldon Cleatmat Plus Chair Mats for High Pile Carpets"/>
    <n v="238.56"/>
    <n v="3"/>
    <n v="0"/>
    <n v="26.241599999999998"/>
  </r>
  <r>
    <n v="131"/>
    <x v="64"/>
    <x v="3"/>
    <x v="62"/>
    <d v="2014-02-06T00:00:00"/>
    <s v="First Class"/>
    <s v="DW-13585"/>
    <s v="Dorothy Wardle"/>
    <x v="1"/>
    <s v="United States"/>
    <s v="Columbus"/>
    <x v="24"/>
    <n v="43229"/>
    <x v="3"/>
    <s v="TEC-PH-10002293"/>
    <x v="2"/>
    <x v="7"/>
    <s v="Anker 36W 4-Port USB Wall Charger Travel Power Adapter for iPhone 5s 5c 5"/>
    <n v="59.97"/>
    <n v="5"/>
    <n v="0.4"/>
    <n v="-11.994"/>
  </r>
  <r>
    <n v="132"/>
    <x v="64"/>
    <x v="3"/>
    <x v="62"/>
    <d v="2014-02-06T00:00:00"/>
    <s v="First Class"/>
    <s v="DW-13585"/>
    <s v="Dorothy Wardle"/>
    <x v="1"/>
    <s v="United States"/>
    <s v="Columbus"/>
    <x v="24"/>
    <n v="43229"/>
    <x v="3"/>
    <s v="OFF-PA-10002377"/>
    <x v="1"/>
    <x v="10"/>
    <s v="Xerox 1916"/>
    <n v="78.304000000000002"/>
    <n v="2"/>
    <n v="0.2"/>
    <n v="29.364000000000001"/>
  </r>
  <r>
    <n v="133"/>
    <x v="64"/>
    <x v="3"/>
    <x v="62"/>
    <d v="2014-02-06T00:00:00"/>
    <s v="First Class"/>
    <s v="DW-13585"/>
    <s v="Dorothy Wardle"/>
    <x v="1"/>
    <s v="United States"/>
    <s v="Columbus"/>
    <x v="24"/>
    <n v="43229"/>
    <x v="3"/>
    <s v="OFF-FA-10002780"/>
    <x v="1"/>
    <x v="13"/>
    <s v="Staples"/>
    <n v="21.456"/>
    <n v="9"/>
    <n v="0.2"/>
    <n v="6.9732000000000003"/>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8"/>
  </r>
  <r>
    <n v="136"/>
    <x v="65"/>
    <x v="0"/>
    <x v="63"/>
    <d v="2013-10-20T00:00:00"/>
    <s v="Standard Class"/>
    <s v="LC-16885"/>
    <s v="Lena Creighton"/>
    <x v="0"/>
    <s v="United States"/>
    <s v="Roseville"/>
    <x v="1"/>
    <n v="95661"/>
    <x v="1"/>
    <s v="OFF-AR-10001149"/>
    <x v="1"/>
    <x v="6"/>
    <s v="Sanford Colorific Colored Pencils, 12/Box"/>
    <n v="11.52"/>
    <n v="4"/>
    <n v="0"/>
    <n v="3.456"/>
  </r>
  <r>
    <n v="137"/>
    <x v="65"/>
    <x v="0"/>
    <x v="63"/>
    <d v="2013-10-20T00:00:00"/>
    <s v="Standard Class"/>
    <s v="LC-16885"/>
    <s v="Lena Creighton"/>
    <x v="0"/>
    <s v="United States"/>
    <s v="Roseville"/>
    <x v="1"/>
    <n v="95661"/>
    <x v="1"/>
    <s v="OFF-FA-10002988"/>
    <x v="1"/>
    <x v="13"/>
    <s v="Ideal Clamps"/>
    <n v="4.0199999999999996"/>
    <n v="2"/>
    <n v="0"/>
    <n v="1.9698"/>
  </r>
  <r>
    <n v="138"/>
    <x v="65"/>
    <x v="0"/>
    <x v="63"/>
    <d v="2013-10-20T00:00:00"/>
    <s v="Standard Class"/>
    <s v="LC-16885"/>
    <s v="Lena Creighton"/>
    <x v="0"/>
    <s v="United States"/>
    <s v="Roseville"/>
    <x v="1"/>
    <n v="95661"/>
    <x v="1"/>
    <s v="OFF-BI-10004781"/>
    <x v="1"/>
    <x v="8"/>
    <s v="GBC Wire Binding Strips"/>
    <n v="76.176000000000002"/>
    <n v="3"/>
    <n v="0.2"/>
    <n v="26.6616"/>
  </r>
  <r>
    <n v="139"/>
    <x v="65"/>
    <x v="0"/>
    <x v="63"/>
    <d v="2013-10-20T00:00:00"/>
    <s v="Standard Class"/>
    <s v="LC-16885"/>
    <s v="Lena Creighton"/>
    <x v="0"/>
    <s v="United States"/>
    <s v="Roseville"/>
    <x v="1"/>
    <n v="95661"/>
    <x v="1"/>
    <s v="OFF-SU-10001218"/>
    <x v="1"/>
    <x v="14"/>
    <s v="Fiskars Softgrip Scissors"/>
    <n v="65.88"/>
    <n v="6"/>
    <n v="0"/>
    <n v="18.446400000000001"/>
  </r>
  <r>
    <n v="140"/>
    <x v="65"/>
    <x v="0"/>
    <x v="63"/>
    <d v="2013-10-20T00:00:00"/>
    <s v="Standard Class"/>
    <s v="LC-16885"/>
    <s v="Lena Creighton"/>
    <x v="0"/>
    <s v="United States"/>
    <s v="Roseville"/>
    <x v="1"/>
    <n v="95661"/>
    <x v="1"/>
    <s v="FUR-FU-10001706"/>
    <x v="0"/>
    <x v="5"/>
    <s v="Longer-Life Soft White Bulbs"/>
    <n v="43.12"/>
    <n v="14"/>
    <n v="0"/>
    <n v="20.697600000000001"/>
  </r>
  <r>
    <n v="141"/>
    <x v="66"/>
    <x v="0"/>
    <x v="64"/>
    <d v="2013-09-08T00:00:00"/>
    <s v="Second Class"/>
    <s v="JD-15895"/>
    <s v="Jonathan Doherty"/>
    <x v="1"/>
    <s v="United States"/>
    <s v="Philadelphia"/>
    <x v="9"/>
    <n v="19140"/>
    <x v="3"/>
    <s v="FUR-FU-10004848"/>
    <x v="0"/>
    <x v="5"/>
    <s v="Howard Miller 13-3/4&quot; Diameter Brushed Chrome Round Wall Clock"/>
    <n v="82.8"/>
    <n v="2"/>
    <n v="0.2"/>
    <n v="10.35"/>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1999999999996"/>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
    <n v="3"/>
    <n v="0"/>
    <n v="218.2518"/>
  </r>
  <r>
    <n v="146"/>
    <x v="69"/>
    <x v="1"/>
    <x v="67"/>
    <d v="2012-09-12T00:00:00"/>
    <s v="Standard Class"/>
    <s v="HA-14920"/>
    <s v="Helen Andreada"/>
    <x v="0"/>
    <s v="United States"/>
    <s v="Pasadena"/>
    <x v="1"/>
    <n v="91104"/>
    <x v="1"/>
    <s v="OFF-ST-10003656"/>
    <x v="1"/>
    <x v="4"/>
    <s v="Safco Industrial Wire Shelving"/>
    <n v="671.93"/>
    <n v="7"/>
    <n v="0"/>
    <n v="20.157900000000001"/>
  </r>
  <r>
    <n v="147"/>
    <x v="70"/>
    <x v="2"/>
    <x v="68"/>
    <d v="2011-10-28T00:00:00"/>
    <s v="Standard Class"/>
    <s v="MG-17680"/>
    <s v="Maureen Gastineau"/>
    <x v="2"/>
    <s v="United States"/>
    <s v="Newark"/>
    <x v="24"/>
    <n v="43055"/>
    <x v="3"/>
    <s v="FUR-FU-10000521"/>
    <x v="0"/>
    <x v="5"/>
    <s v="Seth Thomas 14&quot; Putty-Colored Wall Clock"/>
    <n v="93.888000000000005"/>
    <n v="4"/>
    <n v="0.2"/>
    <n v="12.909599999999999"/>
  </r>
  <r>
    <n v="148"/>
    <x v="71"/>
    <x v="0"/>
    <x v="5"/>
    <d v="2013-12-10T00:00:00"/>
    <s v="Standard Class"/>
    <s v="JE-16165"/>
    <s v="Justin Ellison"/>
    <x v="1"/>
    <s v="United States"/>
    <s v="Franklin"/>
    <x v="6"/>
    <n v="53132"/>
    <x v="2"/>
    <s v="TEC-PH-10000215"/>
    <x v="2"/>
    <x v="7"/>
    <s v="Plantronics Cordless Phone Headset with In-line Volume - M214C"/>
    <n v="384.45"/>
    <n v="11"/>
    <n v="0"/>
    <n v="103.8015"/>
  </r>
  <r>
    <n v="149"/>
    <x v="71"/>
    <x v="0"/>
    <x v="5"/>
    <d v="2013-12-10T00:00:00"/>
    <s v="Standard Class"/>
    <s v="JE-16165"/>
    <s v="Justin Ellison"/>
    <x v="1"/>
    <s v="United States"/>
    <s v="Franklin"/>
    <x v="6"/>
    <n v="53132"/>
    <x v="2"/>
    <s v="TEC-PH-10001448"/>
    <x v="2"/>
    <x v="7"/>
    <s v="Anker Astro 15000mAh USB Portable Charger"/>
    <n v="149.97"/>
    <n v="3"/>
    <n v="0"/>
    <n v="5.9988000000000001"/>
  </r>
  <r>
    <n v="150"/>
    <x v="71"/>
    <x v="0"/>
    <x v="5"/>
    <d v="2013-12-10T00:00:00"/>
    <s v="Standard Class"/>
    <s v="JE-16165"/>
    <s v="Justin Ellison"/>
    <x v="1"/>
    <s v="United States"/>
    <s v="Franklin"/>
    <x v="6"/>
    <n v="53132"/>
    <x v="2"/>
    <s v="FUR-CH-10000454"/>
    <x v="0"/>
    <x v="1"/>
    <s v="Hon Deluxe Fabric Upholstered Stacking Chairs, Rounded Back"/>
    <n v="1951.84"/>
    <n v="8"/>
    <n v="0"/>
    <n v="585.55200000000002"/>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8"/>
  </r>
  <r>
    <n v="153"/>
    <x v="72"/>
    <x v="0"/>
    <x v="69"/>
    <d v="2013-03-17T00:00:00"/>
    <s v="First Class"/>
    <s v="TW-21025"/>
    <s v="Tamara Willingham"/>
    <x v="2"/>
    <s v="United States"/>
    <s v="Scottsdale"/>
    <x v="16"/>
    <n v="85254"/>
    <x v="1"/>
    <s v="TEC-PH-10001254"/>
    <x v="2"/>
    <x v="7"/>
    <s v="Jabra BIZ 2300 Duo QD Duo Corded Headset"/>
    <n v="203.184"/>
    <n v="2"/>
    <n v="0.2"/>
    <n v="15.238799999999999"/>
  </r>
  <r>
    <n v="154"/>
    <x v="73"/>
    <x v="1"/>
    <x v="70"/>
    <d v="2012-06-02T00:00:00"/>
    <s v="First Class"/>
    <s v="SP-20650"/>
    <s v="Stephanie Phelps"/>
    <x v="1"/>
    <s v="United States"/>
    <s v="San Jose"/>
    <x v="1"/>
    <n v="95123"/>
    <x v="1"/>
    <s v="OFF-PA-10001950"/>
    <x v="1"/>
    <x v="10"/>
    <s v="Southworth 25% Cotton Antique Laid Paper &amp; Envelopes"/>
    <n v="58.38"/>
    <n v="7"/>
    <n v="0"/>
    <n v="26.271000000000001"/>
  </r>
  <r>
    <n v="155"/>
    <x v="73"/>
    <x v="1"/>
    <x v="70"/>
    <d v="2012-06-02T00:00:00"/>
    <s v="First Class"/>
    <s v="SP-20650"/>
    <s v="Stephanie Phelps"/>
    <x v="1"/>
    <s v="United States"/>
    <s v="San Jose"/>
    <x v="1"/>
    <n v="95123"/>
    <x v="1"/>
    <s v="OFF-PA-10002254"/>
    <x v="1"/>
    <x v="10"/>
    <s v="Xerox 1883"/>
    <n v="105.52"/>
    <n v="4"/>
    <n v="0"/>
    <n v="48.539200000000001"/>
  </r>
  <r>
    <n v="156"/>
    <x v="73"/>
    <x v="1"/>
    <x v="70"/>
    <d v="2012-06-02T00:00:00"/>
    <s v="First Class"/>
    <s v="SP-20650"/>
    <s v="Stephanie Phelps"/>
    <x v="1"/>
    <s v="United States"/>
    <s v="San Jose"/>
    <x v="1"/>
    <n v="95123"/>
    <x v="1"/>
    <s v="OFF-ST-10001590"/>
    <x v="1"/>
    <x v="4"/>
    <s v="Tenex Personal Project File with Scoop Front Design, Black"/>
    <n v="80.88"/>
    <n v="6"/>
    <n v="0"/>
    <n v="21.0288"/>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799999999998"/>
    <n v="2"/>
    <n v="0.2"/>
    <n v="51.476399999999998"/>
  </r>
  <r>
    <n v="159"/>
    <x v="76"/>
    <x v="0"/>
    <x v="73"/>
    <d v="2013-11-25T00:00:00"/>
    <s v="Standard Class"/>
    <s v="NP-18670"/>
    <s v="Nora Paige"/>
    <x v="0"/>
    <s v="United States"/>
    <s v="Edmond"/>
    <x v="26"/>
    <n v="73034"/>
    <x v="2"/>
    <s v="OFF-LA-10002475"/>
    <x v="1"/>
    <x v="2"/>
    <s v="Avery 519"/>
    <n v="14.62"/>
    <n v="2"/>
    <n v="0"/>
    <n v="6.8714000000000004"/>
  </r>
  <r>
    <n v="160"/>
    <x v="76"/>
    <x v="0"/>
    <x v="73"/>
    <d v="2013-11-25T00:00:00"/>
    <s v="Standard Class"/>
    <s v="NP-18670"/>
    <s v="Nora Paige"/>
    <x v="0"/>
    <s v="United States"/>
    <s v="Edmond"/>
    <x v="26"/>
    <n v="73034"/>
    <x v="2"/>
    <s v="TEC-PH-10004536"/>
    <x v="2"/>
    <x v="7"/>
    <s v="Avaya 5420 Digital phone"/>
    <n v="944.93"/>
    <n v="7"/>
    <n v="0"/>
    <n v="236.23249999999999"/>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
    <n v="2"/>
    <n v="0.2"/>
    <n v="1.3595999999999999"/>
  </r>
  <r>
    <n v="163"/>
    <x v="79"/>
    <x v="0"/>
    <x v="76"/>
    <d v="2013-11-21T00:00:00"/>
    <s v="Standard Class"/>
    <s v="RD-19900"/>
    <s v="Ruben Dartt"/>
    <x v="0"/>
    <s v="United States"/>
    <s v="Carlsbad"/>
    <x v="27"/>
    <n v="88220"/>
    <x v="1"/>
    <s v="OFF-EN-10001990"/>
    <x v="1"/>
    <x v="12"/>
    <s v="Staples"/>
    <n v="28.4"/>
    <n v="5"/>
    <n v="0"/>
    <n v="13.348000000000001"/>
  </r>
  <r>
    <n v="164"/>
    <x v="80"/>
    <x v="0"/>
    <x v="77"/>
    <d v="2013-11-12T00:00:00"/>
    <s v="Standard Class"/>
    <s v="MJ-17740"/>
    <s v="Max Jones"/>
    <x v="0"/>
    <s v="United States"/>
    <s v="Seattle"/>
    <x v="4"/>
    <n v="98115"/>
    <x v="1"/>
    <s v="OFF-BI-10004002"/>
    <x v="1"/>
    <x v="8"/>
    <s v="Wilson Jones International Size A4 Ring Binders"/>
    <n v="27.68"/>
    <n v="2"/>
    <n v="0.2"/>
    <n v="9.6880000000000006"/>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20000000002"/>
    <n v="8"/>
    <n v="0.4"/>
    <n v="-1359.992"/>
  </r>
  <r>
    <n v="167"/>
    <x v="81"/>
    <x v="2"/>
    <x v="78"/>
    <d v="2011-09-12T00:00:00"/>
    <s v="Standard Class"/>
    <s v="BM-11140"/>
    <s v="Becky Martin"/>
    <x v="0"/>
    <s v="United States"/>
    <s v="San Antonio"/>
    <x v="5"/>
    <n v="78207"/>
    <x v="2"/>
    <s v="OFF-ST-10000991"/>
    <x v="1"/>
    <x v="4"/>
    <s v="Space Solutions HD Industrial Steel Shelving."/>
    <n v="275.928"/>
    <n v="3"/>
    <n v="0.2"/>
    <n v="-58.634700000000002"/>
  </r>
  <r>
    <n v="168"/>
    <x v="81"/>
    <x v="2"/>
    <x v="78"/>
    <d v="2011-09-12T00:00:00"/>
    <s v="Standard Class"/>
    <s v="BM-11140"/>
    <s v="Becky Martin"/>
    <x v="0"/>
    <s v="United States"/>
    <s v="San Antonio"/>
    <x v="5"/>
    <n v="78207"/>
    <x v="2"/>
    <s v="FUR-CH-10004287"/>
    <x v="0"/>
    <x v="1"/>
    <s v="SAFCO Arco Folding Chair"/>
    <n v="1740.06"/>
    <n v="9"/>
    <n v="0.3"/>
    <n v="-24.858000000000001"/>
  </r>
  <r>
    <n v="169"/>
    <x v="81"/>
    <x v="2"/>
    <x v="78"/>
    <d v="2011-09-12T00:00:00"/>
    <s v="Standard Class"/>
    <s v="BM-11140"/>
    <s v="Becky Martin"/>
    <x v="0"/>
    <s v="United States"/>
    <s v="San Antonio"/>
    <x v="5"/>
    <n v="78207"/>
    <x v="2"/>
    <s v="OFF-AR-10002656"/>
    <x v="1"/>
    <x v="6"/>
    <s v="Sanford Liquid Accent Highlighters"/>
    <n v="32.064"/>
    <n v="6"/>
    <n v="0.2"/>
    <n v="6.8136000000000001"/>
  </r>
  <r>
    <n v="170"/>
    <x v="81"/>
    <x v="2"/>
    <x v="78"/>
    <d v="2011-09-12T00:00:00"/>
    <s v="Standard Class"/>
    <s v="BM-11140"/>
    <s v="Becky Martin"/>
    <x v="0"/>
    <s v="United States"/>
    <s v="San Antonio"/>
    <x v="5"/>
    <n v="78207"/>
    <x v="2"/>
    <s v="OFF-AP-10002518"/>
    <x v="1"/>
    <x v="9"/>
    <s v="Kensington 7 Outlet MasterPiece Power Center"/>
    <n v="177.98"/>
    <n v="5"/>
    <n v="0.8"/>
    <n v="-453.84899999999999"/>
  </r>
  <r>
    <n v="171"/>
    <x v="81"/>
    <x v="2"/>
    <x v="78"/>
    <d v="2011-09-12T00:00:00"/>
    <s v="Standard Class"/>
    <s v="BM-11140"/>
    <s v="Becky Martin"/>
    <x v="0"/>
    <s v="United States"/>
    <s v="San Antonio"/>
    <x v="5"/>
    <n v="78207"/>
    <x v="2"/>
    <s v="TEC-PH-10003931"/>
    <x v="2"/>
    <x v="7"/>
    <s v="JBL Micro Wireless Portable Bluetooth Speaker"/>
    <n v="143.976"/>
    <n v="3"/>
    <n v="0.2"/>
    <n v="8.9984999999999999"/>
  </r>
  <r>
    <n v="172"/>
    <x v="82"/>
    <x v="2"/>
    <x v="79"/>
    <d v="2011-08-09T00:00:00"/>
    <s v="Standard Class"/>
    <s v="CS-12130"/>
    <s v="Chad Sievert"/>
    <x v="0"/>
    <s v="United States"/>
    <s v="Los Angeles"/>
    <x v="1"/>
    <n v="90004"/>
    <x v="1"/>
    <s v="OFF-PA-10000659"/>
    <x v="1"/>
    <x v="10"/>
    <s v="Adams Phone Message Book, Professional, 400 Message Capacity, 5 3/6” x 11”"/>
    <n v="20.94"/>
    <n v="3"/>
    <n v="0"/>
    <n v="9.8417999999999992"/>
  </r>
  <r>
    <n v="173"/>
    <x v="82"/>
    <x v="2"/>
    <x v="79"/>
    <d v="2011-08-09T00:00:00"/>
    <s v="Standard Class"/>
    <s v="CS-12130"/>
    <s v="Chad Sievert"/>
    <x v="0"/>
    <s v="United States"/>
    <s v="Los Angeles"/>
    <x v="1"/>
    <n v="90004"/>
    <x v="1"/>
    <s v="OFF-PA-10001144"/>
    <x v="1"/>
    <x v="10"/>
    <s v="Xerox 1913"/>
    <n v="110.96"/>
    <n v="2"/>
    <n v="0"/>
    <n v="53.260800000000003"/>
  </r>
  <r>
    <n v="174"/>
    <x v="82"/>
    <x v="2"/>
    <x v="79"/>
    <d v="2011-08-09T00:00:00"/>
    <s v="Standard Class"/>
    <s v="CS-12130"/>
    <s v="Chad Sievert"/>
    <x v="0"/>
    <s v="United States"/>
    <s v="Los Angeles"/>
    <x v="1"/>
    <n v="90004"/>
    <x v="1"/>
    <s v="FUR-CH-10003817"/>
    <x v="0"/>
    <x v="1"/>
    <s v="Global Value Steno Chair, Gray"/>
    <n v="340.14400000000001"/>
    <n v="7"/>
    <n v="0.2"/>
    <n v="21.259"/>
  </r>
  <r>
    <n v="175"/>
    <x v="83"/>
    <x v="2"/>
    <x v="80"/>
    <d v="2011-09-19T00:00:00"/>
    <s v="Standard Class"/>
    <s v="JB-15400"/>
    <s v="Jennifer Braxton"/>
    <x v="1"/>
    <s v="United States"/>
    <s v="Chicago"/>
    <x v="10"/>
    <n v="60623"/>
    <x v="2"/>
    <s v="OFF-AP-10000891"/>
    <x v="1"/>
    <x v="9"/>
    <s v="Kensington 7 Outlet MasterPiece HOMEOFFICE Power Control Center"/>
    <n v="52.448"/>
    <n v="2"/>
    <n v="0.8"/>
    <n v="-131.12"/>
  </r>
  <r>
    <n v="176"/>
    <x v="83"/>
    <x v="2"/>
    <x v="80"/>
    <d v="2011-09-19T00:00:00"/>
    <s v="Standard Class"/>
    <s v="JB-15400"/>
    <s v="Jennifer Braxton"/>
    <x v="1"/>
    <s v="United States"/>
    <s v="Chicago"/>
    <x v="10"/>
    <n v="60623"/>
    <x v="2"/>
    <s v="OFF-LA-10003148"/>
    <x v="1"/>
    <x v="2"/>
    <s v="Avery 51"/>
    <n v="20.16"/>
    <n v="4"/>
    <n v="0.2"/>
    <n v="6.5519999999999996"/>
  </r>
  <r>
    <n v="177"/>
    <x v="84"/>
    <x v="3"/>
    <x v="81"/>
    <d v="2014-04-26T00:00:00"/>
    <s v="Second Class"/>
    <s v="SJ-20500"/>
    <s v="Shirley Jackson"/>
    <x v="0"/>
    <s v="United States"/>
    <s v="Houston"/>
    <x v="5"/>
    <n v="77036"/>
    <x v="2"/>
    <s v="OFF-AP-10002684"/>
    <x v="1"/>
    <x v="9"/>
    <s v="Acco 7-Outlet Masterpiece Power Center, Wihtout Fax/Phone Line Protection"/>
    <n v="97.263999999999996"/>
    <n v="4"/>
    <n v="0.8"/>
    <n v="-243.16"/>
  </r>
  <r>
    <n v="178"/>
    <x v="85"/>
    <x v="1"/>
    <x v="82"/>
    <d v="2012-11-23T00:00:00"/>
    <s v="Second Class"/>
    <s v="JE-15745"/>
    <s v="Joel Eaton"/>
    <x v="0"/>
    <s v="United States"/>
    <s v="Newark"/>
    <x v="24"/>
    <n v="43055"/>
    <x v="3"/>
    <s v="FUR-CH-10004698"/>
    <x v="0"/>
    <x v="1"/>
    <s v="Padded Folding Chairs, Black, 4/Carton"/>
    <n v="396.80200000000002"/>
    <n v="7"/>
    <n v="0.3"/>
    <n v="-11.337199999999999"/>
  </r>
  <r>
    <n v="179"/>
    <x v="85"/>
    <x v="1"/>
    <x v="82"/>
    <d v="2012-11-23T00:00:00"/>
    <s v="Second Class"/>
    <s v="JE-15745"/>
    <s v="Joel Eaton"/>
    <x v="0"/>
    <s v="United States"/>
    <s v="Newark"/>
    <x v="24"/>
    <n v="43055"/>
    <x v="3"/>
    <s v="OFF-SU-10002189"/>
    <x v="1"/>
    <x v="14"/>
    <s v="Acme Rosewood Handle Letter Opener"/>
    <n v="15.88"/>
    <n v="5"/>
    <n v="0.2"/>
    <n v="-3.77150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5999999999999"/>
    <n v="2"/>
    <n v="0.2"/>
    <n v="1.8612"/>
  </r>
  <r>
    <n v="182"/>
    <x v="87"/>
    <x v="2"/>
    <x v="29"/>
    <d v="2011-12-09T00:00:00"/>
    <s v="Second Class"/>
    <s v="DK-13150"/>
    <s v="David Kendrick"/>
    <x v="1"/>
    <s v="United States"/>
    <s v="Decatur"/>
    <x v="10"/>
    <n v="62521"/>
    <x v="2"/>
    <s v="TEC-AC-10004659"/>
    <x v="2"/>
    <x v="11"/>
    <s v="Imation Secure+ Hardware Encrypted USB 2.0 Flash Drive; 16GB"/>
    <n v="408.74400000000003"/>
    <n v="7"/>
    <n v="0.2"/>
    <n v="76.639499999999998"/>
  </r>
  <r>
    <n v="183"/>
    <x v="88"/>
    <x v="2"/>
    <x v="84"/>
    <d v="2011-11-24T00:00:00"/>
    <s v="Second Class"/>
    <s v="RM-19675"/>
    <s v="Robert Marley"/>
    <x v="2"/>
    <s v="United States"/>
    <s v="Monroe"/>
    <x v="28"/>
    <n v="71203"/>
    <x v="0"/>
    <s v="TEC-PH-10003273"/>
    <x v="2"/>
    <x v="7"/>
    <s v="AT&amp;T TR1909W"/>
    <n v="503.96"/>
    <n v="4"/>
    <n v="0"/>
    <n v="131.02959999999999"/>
  </r>
  <r>
    <n v="184"/>
    <x v="88"/>
    <x v="2"/>
    <x v="84"/>
    <d v="2011-11-24T00:00:00"/>
    <s v="Second Class"/>
    <s v="RM-19675"/>
    <s v="Robert Marley"/>
    <x v="2"/>
    <s v="United States"/>
    <s v="Monroe"/>
    <x v="28"/>
    <n v="71203"/>
    <x v="0"/>
    <s v="TEC-PH-10004896"/>
    <x v="2"/>
    <x v="7"/>
    <s v="Nokia Lumia 521 (T-Mobile)"/>
    <n v="149.94999999999999"/>
    <n v="5"/>
    <n v="0"/>
    <n v="41.985999999999997"/>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2"/>
  </r>
  <r>
    <n v="188"/>
    <x v="91"/>
    <x v="0"/>
    <x v="87"/>
    <d v="2013-07-23T00:00:00"/>
    <s v="Standard Class"/>
    <s v="AM-10360"/>
    <s v="Alice McCarthy"/>
    <x v="1"/>
    <s v="United States"/>
    <s v="Grand Prairie"/>
    <x v="5"/>
    <n v="75051"/>
    <x v="2"/>
    <s v="OFF-ST-10001328"/>
    <x v="1"/>
    <x v="4"/>
    <s v="Personal Filing Tote with Lid, Black/Gray"/>
    <n v="37.223999999999997"/>
    <n v="3"/>
    <n v="0.2"/>
    <n v="3.7223999999999999"/>
  </r>
  <r>
    <n v="189"/>
    <x v="91"/>
    <x v="0"/>
    <x v="87"/>
    <d v="2013-07-23T00:00:00"/>
    <s v="Standard Class"/>
    <s v="AM-10360"/>
    <s v="Alice McCarthy"/>
    <x v="1"/>
    <s v="United States"/>
    <s v="Grand Prairie"/>
    <x v="5"/>
    <n v="75051"/>
    <x v="2"/>
    <s v="OFF-PA-10001950"/>
    <x v="1"/>
    <x v="10"/>
    <s v="Southworth 25% Cotton Antique Laid Paper &amp; Envelopes"/>
    <n v="20.015999999999998"/>
    <n v="3"/>
    <n v="0.2"/>
    <n v="6.2549999999999999"/>
  </r>
  <r>
    <n v="190"/>
    <x v="92"/>
    <x v="1"/>
    <x v="88"/>
    <d v="2012-10-14T00:00:00"/>
    <s v="First Class"/>
    <s v="MP-17470"/>
    <s v="Mark Packer"/>
    <x v="2"/>
    <s v="United States"/>
    <s v="New York City"/>
    <x v="15"/>
    <n v="10035"/>
    <x v="3"/>
    <s v="FUR-BO-10002613"/>
    <x v="0"/>
    <x v="0"/>
    <s v="Atlantic Metals Mobile 4-Shelf Bookcases, Custom Colors"/>
    <n v="899.13599999999997"/>
    <n v="4"/>
    <n v="0.2"/>
    <n v="112.392"/>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x v="88"/>
    <d v="2012-10-14T00:00:00"/>
    <s v="First Class"/>
    <s v="MP-17470"/>
    <s v="Mark Packer"/>
    <x v="2"/>
    <s v="United States"/>
    <s v="New York City"/>
    <x v="15"/>
    <n v="10035"/>
    <x v="3"/>
    <s v="OFF-PA-10000061"/>
    <x v="1"/>
    <x v="10"/>
    <s v="Xerox 205"/>
    <n v="51.84"/>
    <n v="8"/>
    <n v="0"/>
    <n v="24.883199999999999"/>
  </r>
  <r>
    <n v="193"/>
    <x v="92"/>
    <x v="1"/>
    <x v="88"/>
    <d v="2012-10-14T00:00:00"/>
    <s v="First Class"/>
    <s v="MP-17470"/>
    <s v="Mark Packer"/>
    <x v="2"/>
    <s v="United States"/>
    <s v="New York City"/>
    <x v="15"/>
    <n v="10035"/>
    <x v="3"/>
    <s v="FUR-BO-10002545"/>
    <x v="0"/>
    <x v="0"/>
    <s v="Atlantic Metals Mobile 3-Shelf Bookcases, Custom Colors"/>
    <n v="626.35199999999998"/>
    <n v="3"/>
    <n v="0.2"/>
    <n v="46.976399999999998"/>
  </r>
  <r>
    <n v="194"/>
    <x v="92"/>
    <x v="1"/>
    <x v="88"/>
    <d v="2012-10-14T00:00:00"/>
    <s v="First Class"/>
    <s v="MP-17470"/>
    <s v="Mark Packer"/>
    <x v="2"/>
    <s v="United States"/>
    <s v="New York City"/>
    <x v="15"/>
    <n v="10035"/>
    <x v="3"/>
    <s v="OFF-AR-10003514"/>
    <x v="1"/>
    <x v="6"/>
    <s v="4009 Highlighters by Sanford"/>
    <n v="19.899999999999999"/>
    <n v="5"/>
    <n v="0"/>
    <n v="6.5670000000000002"/>
  </r>
  <r>
    <n v="195"/>
    <x v="93"/>
    <x v="1"/>
    <x v="89"/>
    <d v="2012-11-06T00:00:00"/>
    <s v="Standard Class"/>
    <s v="MZ-17515"/>
    <s v="Mary Zewe"/>
    <x v="1"/>
    <s v="United States"/>
    <s v="Redlands"/>
    <x v="1"/>
    <n v="92374"/>
    <x v="1"/>
    <s v="OFF-EN-10001509"/>
    <x v="1"/>
    <x v="12"/>
    <s v="Poly String Tie Envelopes"/>
    <n v="14.28"/>
    <n v="7"/>
    <n v="0"/>
    <n v="6.7115999999999998"/>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8"/>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5999999999999"/>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2"/>
    <n v="2"/>
    <n v="0.7"/>
    <n v="-2.2585999999999999"/>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2999999999996"/>
  </r>
  <r>
    <n v="201"/>
    <x v="97"/>
    <x v="3"/>
    <x v="92"/>
    <d v="2014-06-30T00:00:00"/>
    <s v="Standard Class"/>
    <s v="MB-17305"/>
    <s v="Maria Bertelson"/>
    <x v="0"/>
    <s v="United States"/>
    <s v="Akron"/>
    <x v="24"/>
    <n v="44312"/>
    <x v="3"/>
    <s v="OFF-PA-10002666"/>
    <x v="1"/>
    <x v="10"/>
    <s v="Southworth 25% Cotton Linen-Finish Paper &amp; Envelopes"/>
    <n v="21.744"/>
    <n v="3"/>
    <n v="0.2"/>
    <n v="6.7949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98"/>
  </r>
  <r>
    <n v="204"/>
    <x v="99"/>
    <x v="3"/>
    <x v="94"/>
    <d v="2014-12-22T00:00:00"/>
    <s v="Second Class"/>
    <s v="LC-17140"/>
    <s v="Logan Currie"/>
    <x v="0"/>
    <s v="United States"/>
    <s v="Dallas"/>
    <x v="5"/>
    <n v="75220"/>
    <x v="2"/>
    <s v="OFF-AP-10003217"/>
    <x v="1"/>
    <x v="9"/>
    <s v="Eureka Sanitaire  Commercial Upright"/>
    <n v="66.284000000000006"/>
    <n v="2"/>
    <n v="0.8"/>
    <n v="-178.96680000000001"/>
  </r>
  <r>
    <n v="205"/>
    <x v="100"/>
    <x v="3"/>
    <x v="95"/>
    <d v="2014-06-08T00:00:00"/>
    <s v="Standard Class"/>
    <s v="HK-14890"/>
    <s v="Heather Kirkland"/>
    <x v="1"/>
    <s v="United States"/>
    <s v="Franklin"/>
    <x v="18"/>
    <n v="37064"/>
    <x v="0"/>
    <s v="FUR-FU-10002960"/>
    <x v="0"/>
    <x v="5"/>
    <s v="Eldon 200 Class Desk Accessories, Burgundy"/>
    <n v="35.167999999999999"/>
    <n v="7"/>
    <n v="0.2"/>
    <n v="9.6712000000000007"/>
  </r>
  <r>
    <n v="206"/>
    <x v="101"/>
    <x v="3"/>
    <x v="34"/>
    <d v="2014-12-15T00:00:00"/>
    <s v="Standard Class"/>
    <s v="LE-16810"/>
    <s v="Laurel Elliston"/>
    <x v="0"/>
    <s v="United States"/>
    <s v="Whittier"/>
    <x v="1"/>
    <n v="90604"/>
    <x v="1"/>
    <s v="TEC-PH-10001918"/>
    <x v="2"/>
    <x v="7"/>
    <s v="Nortel Business Series Terminal T7208 Digital phone"/>
    <n v="444.76799999999997"/>
    <n v="4"/>
    <n v="0.2"/>
    <n v="44.476799999999997"/>
  </r>
  <r>
    <n v="207"/>
    <x v="102"/>
    <x v="3"/>
    <x v="96"/>
    <d v="2014-12-08T00:00:00"/>
    <s v="Standard Class"/>
    <s v="JH-15985"/>
    <s v="Joseph Holt"/>
    <x v="0"/>
    <s v="United States"/>
    <s v="Saginaw"/>
    <x v="12"/>
    <n v="48601"/>
    <x v="2"/>
    <s v="OFF-ST-10000642"/>
    <x v="1"/>
    <x v="4"/>
    <s v="Tennsco Lockers, Gray"/>
    <n v="83.92"/>
    <n v="4"/>
    <n v="0"/>
    <n v="5.8743999999999996"/>
  </r>
  <r>
    <n v="208"/>
    <x v="102"/>
    <x v="3"/>
    <x v="96"/>
    <d v="2014-12-08T00:00:00"/>
    <s v="Standard Class"/>
    <s v="JH-15985"/>
    <s v="Joseph Holt"/>
    <x v="0"/>
    <s v="United States"/>
    <s v="Saginaw"/>
    <x v="12"/>
    <n v="48601"/>
    <x v="2"/>
    <s v="TEC-PH-10001700"/>
    <x v="2"/>
    <x v="7"/>
    <s v="Panasonic KX-TG6844B Expandable Digital Cordless Telephone"/>
    <n v="131.97999999999999"/>
    <n v="2"/>
    <n v="0"/>
    <n v="35.634599999999999"/>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900000000001"/>
  </r>
  <r>
    <n v="211"/>
    <x v="102"/>
    <x v="3"/>
    <x v="96"/>
    <d v="2014-12-08T00:00:00"/>
    <s v="Standard Class"/>
    <s v="JH-15985"/>
    <s v="Joseph Holt"/>
    <x v="0"/>
    <s v="United States"/>
    <s v="Saginaw"/>
    <x v="12"/>
    <n v="48601"/>
    <x v="2"/>
    <s v="OFF-ST-10001522"/>
    <x v="1"/>
    <x v="4"/>
    <s v="Gould Plastics 18-Pocket Panel Bin, 34w x 5-1/4d x 20-1/2h"/>
    <n v="91.99"/>
    <n v="1"/>
    <n v="0"/>
    <n v="3.6796000000000002"/>
  </r>
  <r>
    <n v="212"/>
    <x v="103"/>
    <x v="1"/>
    <x v="97"/>
    <d v="2012-02-13T00:00:00"/>
    <s v="Second Class"/>
    <s v="MS-17980"/>
    <s v="Michael Stewart"/>
    <x v="1"/>
    <s v="United States"/>
    <s v="Dallas"/>
    <x v="5"/>
    <n v="75220"/>
    <x v="2"/>
    <s v="TEC-AC-10001266"/>
    <x v="2"/>
    <x v="11"/>
    <s v="Memorex Micro Travel Drive 8 GB"/>
    <n v="20.8"/>
    <n v="2"/>
    <n v="0.2"/>
    <n v="6.5"/>
  </r>
  <r>
    <n v="213"/>
    <x v="104"/>
    <x v="1"/>
    <x v="98"/>
    <d v="2012-01-09T00:00:00"/>
    <s v="Standard Class"/>
    <s v="VW-21775"/>
    <s v="Victoria Wilson"/>
    <x v="1"/>
    <s v="United States"/>
    <s v="Medina"/>
    <x v="24"/>
    <n v="44256"/>
    <x v="3"/>
    <s v="OFF-LA-10004544"/>
    <x v="1"/>
    <x v="2"/>
    <s v="Avery 505"/>
    <n v="23.68"/>
    <n v="2"/>
    <n v="0.2"/>
    <n v="8.8800000000000008"/>
  </r>
  <r>
    <n v="214"/>
    <x v="104"/>
    <x v="1"/>
    <x v="98"/>
    <d v="2012-01-09T00:00:00"/>
    <s v="Standard Class"/>
    <s v="VW-21775"/>
    <s v="Victoria Wilson"/>
    <x v="1"/>
    <s v="United States"/>
    <s v="Medina"/>
    <x v="24"/>
    <n v="44256"/>
    <x v="3"/>
    <s v="FUR-BO-10004695"/>
    <x v="0"/>
    <x v="0"/>
    <s v="O'Sullivan 2-Door Barrister Bookcase in Odessa Pine"/>
    <n v="452.45"/>
    <n v="5"/>
    <n v="0.5"/>
    <n v="-244.32300000000001"/>
  </r>
  <r>
    <n v="215"/>
    <x v="104"/>
    <x v="1"/>
    <x v="98"/>
    <d v="2012-01-09T00:00:00"/>
    <s v="Standard Class"/>
    <s v="VW-21775"/>
    <s v="Victoria Wilson"/>
    <x v="1"/>
    <s v="United States"/>
    <s v="Medina"/>
    <x v="24"/>
    <n v="44256"/>
    <x v="3"/>
    <s v="TEC-PH-10002844"/>
    <x v="2"/>
    <x v="7"/>
    <s v="Speck Products Candyshell Flip Case"/>
    <n v="62.981999999999999"/>
    <n v="3"/>
    <n v="0.4"/>
    <n v="-14.6958"/>
  </r>
  <r>
    <n v="216"/>
    <x v="104"/>
    <x v="1"/>
    <x v="98"/>
    <d v="2012-01-09T00:00:00"/>
    <s v="Standard Class"/>
    <s v="VW-21775"/>
    <s v="Victoria Wilson"/>
    <x v="1"/>
    <s v="United States"/>
    <s v="Medina"/>
    <x v="24"/>
    <n v="44256"/>
    <x v="3"/>
    <s v="TEC-MA-10000864"/>
    <x v="2"/>
    <x v="15"/>
    <s v="Cisco 9971 IP Video Phone Charcoal"/>
    <n v="1188"/>
    <n v="9"/>
    <n v="0.7"/>
    <n v="-950.4"/>
  </r>
  <r>
    <n v="217"/>
    <x v="104"/>
    <x v="1"/>
    <x v="98"/>
    <d v="2012-01-09T00:00:00"/>
    <s v="Standard Class"/>
    <s v="VW-21775"/>
    <s v="Victoria Wilson"/>
    <x v="1"/>
    <s v="United States"/>
    <s v="Medina"/>
    <x v="24"/>
    <n v="44256"/>
    <x v="3"/>
    <s v="TEC-AC-10000109"/>
    <x v="2"/>
    <x v="11"/>
    <s v="Sony Micro Vault Click 16 GB USB 2.0 Flash Drive"/>
    <n v="89.584000000000003"/>
    <n v="2"/>
    <n v="0.2"/>
    <n v="4.4791999999999996"/>
  </r>
  <r>
    <n v="218"/>
    <x v="105"/>
    <x v="0"/>
    <x v="99"/>
    <d v="2013-11-02T00:00:00"/>
    <s v="Standard Class"/>
    <s v="JH-15910"/>
    <s v="Jonathan Howell"/>
    <x v="0"/>
    <s v="United States"/>
    <s v="Los Angeles"/>
    <x v="1"/>
    <n v="90032"/>
    <x v="1"/>
    <s v="OFF-ST-10001328"/>
    <x v="1"/>
    <x v="4"/>
    <s v="Personal Filing Tote with Lid, Black/Gray"/>
    <n v="93.06"/>
    <n v="6"/>
    <n v="0"/>
    <n v="26.056799999999999"/>
  </r>
  <r>
    <n v="219"/>
    <x v="105"/>
    <x v="0"/>
    <x v="99"/>
    <d v="2013-11-02T00:00:00"/>
    <s v="Standard Class"/>
    <s v="JH-15910"/>
    <s v="Jonathan Howell"/>
    <x v="0"/>
    <s v="United States"/>
    <s v="Los Angeles"/>
    <x v="1"/>
    <n v="90032"/>
    <x v="1"/>
    <s v="TEC-PH-10002563"/>
    <x v="2"/>
    <x v="7"/>
    <s v="Adtran 1202752G1"/>
    <n v="302.37599999999998"/>
    <n v="3"/>
    <n v="0.2"/>
    <n v="22.6782"/>
  </r>
  <r>
    <n v="220"/>
    <x v="106"/>
    <x v="1"/>
    <x v="100"/>
    <d v="2012-12-27T00:00:00"/>
    <s v="First Class"/>
    <s v="JB-15925"/>
    <s v="Joni Blumstein"/>
    <x v="0"/>
    <s v="United States"/>
    <s v="Dublin"/>
    <x v="24"/>
    <n v="43017"/>
    <x v="3"/>
    <s v="OFF-FA-10000585"/>
    <x v="1"/>
    <x v="13"/>
    <s v="OIC Bulk Pack Metal Binder Clips"/>
    <n v="5.5839999999999996"/>
    <n v="2"/>
    <n v="0.2"/>
    <n v="1.8148"/>
  </r>
  <r>
    <n v="221"/>
    <x v="106"/>
    <x v="1"/>
    <x v="100"/>
    <d v="2012-12-27T00:00:00"/>
    <s v="First Class"/>
    <s v="JB-15925"/>
    <s v="Joni Blumstein"/>
    <x v="0"/>
    <s v="United States"/>
    <s v="Dublin"/>
    <x v="24"/>
    <n v="43017"/>
    <x v="3"/>
    <s v="OFF-PA-10004000"/>
    <x v="1"/>
    <x v="10"/>
    <s v="While You Were Out Pads, 50 per Pad, 4 x 5 1/4, Green Cycle"/>
    <n v="22.704000000000001"/>
    <n v="6"/>
    <n v="0.2"/>
    <n v="8.2302"/>
  </r>
  <r>
    <n v="222"/>
    <x v="106"/>
    <x v="1"/>
    <x v="100"/>
    <d v="2012-12-27T00:00:00"/>
    <s v="First Class"/>
    <s v="JB-15925"/>
    <s v="Joni Blumstein"/>
    <x v="0"/>
    <s v="United States"/>
    <s v="Dublin"/>
    <x v="24"/>
    <n v="43017"/>
    <x v="3"/>
    <s v="OFF-BI-10002852"/>
    <x v="1"/>
    <x v="8"/>
    <s v="Ibico Standard Transparent Covers"/>
    <n v="19.776"/>
    <n v="4"/>
    <n v="0.7"/>
    <n v="-13.8432"/>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1"/>
  </r>
  <r>
    <n v="224"/>
    <x v="106"/>
    <x v="1"/>
    <x v="100"/>
    <d v="2012-12-27T00:00:00"/>
    <s v="First Class"/>
    <s v="JB-15925"/>
    <s v="Joni Blumstein"/>
    <x v="0"/>
    <s v="United States"/>
    <s v="Dublin"/>
    <x v="24"/>
    <n v="43017"/>
    <x v="3"/>
    <s v="TEC-MA-10001148"/>
    <x v="2"/>
    <x v="15"/>
    <s v="Swingline SM12-08 MicroCut Jam Free Shredder"/>
    <n v="479.988"/>
    <n v="4"/>
    <n v="0.7"/>
    <n v="-383.99040000000002"/>
  </r>
  <r>
    <n v="225"/>
    <x v="106"/>
    <x v="1"/>
    <x v="100"/>
    <d v="2012-12-27T00:00:00"/>
    <s v="First Class"/>
    <s v="JB-15925"/>
    <s v="Joni Blumstein"/>
    <x v="0"/>
    <s v="United States"/>
    <s v="Dublin"/>
    <x v="24"/>
    <n v="43017"/>
    <x v="3"/>
    <s v="OFF-AR-10001958"/>
    <x v="1"/>
    <x v="6"/>
    <s v="Stanley Bostitch Contemporary Electric Pencil Sharpeners"/>
    <n v="27.167999999999999"/>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799999999999997"/>
  </r>
  <r>
    <n v="227"/>
    <x v="107"/>
    <x v="1"/>
    <x v="101"/>
    <d v="2012-08-16T00:00:00"/>
    <s v="Standard Class"/>
    <s v="DS-13180"/>
    <s v="David Smith"/>
    <x v="1"/>
    <s v="United States"/>
    <s v="Detroit"/>
    <x v="12"/>
    <n v="48227"/>
    <x v="2"/>
    <s v="FUR-TA-10003748"/>
    <x v="0"/>
    <x v="3"/>
    <s v="Bevis 36 x 72 Conference Tables"/>
    <n v="622.45000000000005"/>
    <n v="5"/>
    <n v="0"/>
    <n v="136.93899999999999"/>
  </r>
  <r>
    <n v="228"/>
    <x v="107"/>
    <x v="1"/>
    <x v="101"/>
    <d v="2012-08-16T00:00:00"/>
    <s v="Standard Class"/>
    <s v="DS-13180"/>
    <s v="David Smith"/>
    <x v="1"/>
    <s v="United States"/>
    <s v="Detroit"/>
    <x v="12"/>
    <n v="48227"/>
    <x v="2"/>
    <s v="OFF-ST-10002485"/>
    <x v="1"/>
    <x v="4"/>
    <s v="Rogers Deluxe File Chest"/>
    <n v="21.98"/>
    <n v="1"/>
    <n v="0"/>
    <n v="0.2198"/>
  </r>
  <r>
    <n v="229"/>
    <x v="108"/>
    <x v="1"/>
    <x v="102"/>
    <d v="2012-03-04T00:00:00"/>
    <s v="Standard Class"/>
    <s v="VD-21670"/>
    <s v="Valerie Dominguez"/>
    <x v="0"/>
    <s v="United States"/>
    <s v="Columbia"/>
    <x v="18"/>
    <n v="38401"/>
    <x v="0"/>
    <s v="FUR-CH-10004860"/>
    <x v="0"/>
    <x v="1"/>
    <s v="Global Low Back Tilter Chair"/>
    <n v="161.56800000000001"/>
    <n v="2"/>
    <n v="0.2"/>
    <n v="-28.2744"/>
  </r>
  <r>
    <n v="230"/>
    <x v="108"/>
    <x v="1"/>
    <x v="102"/>
    <d v="2012-03-04T00:00:00"/>
    <s v="Standard Class"/>
    <s v="VD-21670"/>
    <s v="Valerie Dominguez"/>
    <x v="0"/>
    <s v="United States"/>
    <s v="Columbia"/>
    <x v="18"/>
    <n v="38401"/>
    <x v="0"/>
    <s v="FUR-CH-10004477"/>
    <x v="0"/>
    <x v="1"/>
    <s v="Global Push Button Manager's Chair, Indigo"/>
    <n v="389.69600000000003"/>
    <n v="8"/>
    <n v="0.2"/>
    <n v="43.840800000000002"/>
  </r>
  <r>
    <n v="231"/>
    <x v="109"/>
    <x v="2"/>
    <x v="103"/>
    <d v="2011-09-17T00:00:00"/>
    <s v="Standard Class"/>
    <s v="EA-14035"/>
    <s v="Erin Ashbrook"/>
    <x v="1"/>
    <s v="United States"/>
    <s v="Charlotte"/>
    <x v="3"/>
    <n v="28205"/>
    <x v="0"/>
    <s v="OFF-BI-10001679"/>
    <x v="1"/>
    <x v="8"/>
    <s v="GBC Instant Index System for Binding Systems"/>
    <n v="18.648"/>
    <n v="7"/>
    <n v="0.7"/>
    <n v="-12.432"/>
  </r>
  <r>
    <n v="232"/>
    <x v="110"/>
    <x v="3"/>
    <x v="104"/>
    <d v="2014-04-13T00:00:00"/>
    <s v="Standard Class"/>
    <s v="CS-12400"/>
    <s v="Christopher Schild"/>
    <x v="2"/>
    <s v="United States"/>
    <s v="Tampa"/>
    <x v="2"/>
    <n v="33614"/>
    <x v="0"/>
    <s v="FUR-TA-10001705"/>
    <x v="0"/>
    <x v="3"/>
    <s v="Bush Advantage Collection Round Conference Table"/>
    <n v="233.86"/>
    <n v="2"/>
    <n v="0.45"/>
    <n v="-102.048"/>
  </r>
  <r>
    <n v="233"/>
    <x v="110"/>
    <x v="3"/>
    <x v="104"/>
    <d v="2014-04-13T00:00:00"/>
    <s v="Standard Class"/>
    <s v="CS-12400"/>
    <s v="Christopher Schild"/>
    <x v="2"/>
    <s v="United States"/>
    <s v="Tampa"/>
    <x v="2"/>
    <n v="33614"/>
    <x v="0"/>
    <s v="FUR-TA-10003473"/>
    <x v="0"/>
    <x v="3"/>
    <s v="Bretford Rectangular Conference Table Tops"/>
    <n v="620.61450000000002"/>
    <n v="3"/>
    <n v="0.45"/>
    <n v="-248.2458"/>
  </r>
  <r>
    <n v="234"/>
    <x v="110"/>
    <x v="3"/>
    <x v="104"/>
    <d v="2014-04-13T00:00:00"/>
    <s v="Standard Class"/>
    <s v="CS-12400"/>
    <s v="Christopher Schild"/>
    <x v="2"/>
    <s v="United States"/>
    <s v="Tampa"/>
    <x v="2"/>
    <n v="33614"/>
    <x v="0"/>
    <s v="OFF-BI-10001679"/>
    <x v="1"/>
    <x v="8"/>
    <s v="GBC Instant Index System for Binding Systems"/>
    <n v="5.3280000000000003"/>
    <n v="2"/>
    <n v="0.7"/>
    <n v="-3.552"/>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
    <n v="3"/>
    <n v="0.2"/>
    <n v="-7.7247000000000003"/>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
    <n v="5"/>
    <n v="0.6"/>
    <n v="-356.72800000000001"/>
  </r>
  <r>
    <n v="240"/>
    <x v="112"/>
    <x v="0"/>
    <x v="30"/>
    <d v="2013-06-10T00:00:00"/>
    <s v="Second Class"/>
    <s v="KL-16645"/>
    <s v="Ken Lonsdale"/>
    <x v="0"/>
    <s v="United States"/>
    <s v="Chicago"/>
    <x v="10"/>
    <n v="60610"/>
    <x v="2"/>
    <s v="FUR-FU-10004351"/>
    <x v="0"/>
    <x v="5"/>
    <s v="Staples"/>
    <n v="11.688000000000001"/>
    <n v="3"/>
    <n v="0.6"/>
    <n v="-4.6752000000000002"/>
  </r>
  <r>
    <n v="241"/>
    <x v="112"/>
    <x v="0"/>
    <x v="30"/>
    <d v="2013-06-10T00:00:00"/>
    <s v="Second Class"/>
    <s v="KL-16645"/>
    <s v="Ken Lonsdale"/>
    <x v="0"/>
    <s v="United States"/>
    <s v="Chicago"/>
    <x v="10"/>
    <n v="60610"/>
    <x v="2"/>
    <s v="TEC-PH-10000011"/>
    <x v="2"/>
    <x v="7"/>
    <s v="PureGear Roll-On Screen Protector"/>
    <n v="31.984000000000002"/>
    <n v="2"/>
    <n v="0.2"/>
    <n v="11.1944"/>
  </r>
  <r>
    <n v="242"/>
    <x v="112"/>
    <x v="0"/>
    <x v="30"/>
    <d v="2013-06-10T00:00:00"/>
    <s v="Second Class"/>
    <s v="KL-16645"/>
    <s v="Ken Lonsdale"/>
    <x v="0"/>
    <s v="United States"/>
    <s v="Chicago"/>
    <x v="10"/>
    <n v="60610"/>
    <x v="2"/>
    <s v="FUR-TA-10002607"/>
    <x v="0"/>
    <x v="3"/>
    <s v="KI Conference Tables"/>
    <n v="177.22499999999999"/>
    <n v="5"/>
    <n v="0.5"/>
    <n v="-120.51300000000001"/>
  </r>
  <r>
    <n v="243"/>
    <x v="112"/>
    <x v="0"/>
    <x v="30"/>
    <d v="2013-06-10T00:00:00"/>
    <s v="Second Class"/>
    <s v="KL-16645"/>
    <s v="Ken Lonsdale"/>
    <x v="0"/>
    <s v="United States"/>
    <s v="Chicago"/>
    <x v="10"/>
    <n v="60610"/>
    <x v="2"/>
    <s v="FUR-FU-10002505"/>
    <x v="0"/>
    <x v="5"/>
    <s v="Eldon 100 Class Desk Accessories"/>
    <n v="4.0439999999999996"/>
    <n v="3"/>
    <n v="0.6"/>
    <n v="-2.8308"/>
  </r>
  <r>
    <n v="244"/>
    <x v="112"/>
    <x v="0"/>
    <x v="30"/>
    <d v="2013-06-10T00:00:00"/>
    <s v="Second Class"/>
    <s v="KL-16645"/>
    <s v="Ken Lonsdale"/>
    <x v="0"/>
    <s v="United States"/>
    <s v="Chicago"/>
    <x v="10"/>
    <n v="60610"/>
    <x v="2"/>
    <s v="OFF-AR-10004685"/>
    <x v="1"/>
    <x v="6"/>
    <s v="Binney &amp; Smith Crayola Metallic Colored Pencils, 8-Color Set"/>
    <n v="7.4080000000000004"/>
    <n v="2"/>
    <n v="0.2"/>
    <n v="1.2038"/>
  </r>
  <r>
    <n v="245"/>
    <x v="113"/>
    <x v="2"/>
    <x v="106"/>
    <d v="2011-06-06T00:00:00"/>
    <s v="Second Class"/>
    <s v="DW-13480"/>
    <s v="Dianna Wilson"/>
    <x v="2"/>
    <s v="United States"/>
    <s v="Lakeville"/>
    <x v="11"/>
    <n v="55044"/>
    <x v="2"/>
    <s v="FUR-CH-10004063"/>
    <x v="0"/>
    <x v="1"/>
    <s v="Global Deluxe High-Back Manager's Chair"/>
    <n v="2001.86"/>
    <n v="7"/>
    <n v="0"/>
    <n v="580.5394"/>
  </r>
  <r>
    <n v="246"/>
    <x v="113"/>
    <x v="2"/>
    <x v="106"/>
    <d v="2011-06-06T00:00:00"/>
    <s v="Second Class"/>
    <s v="DW-13480"/>
    <s v="Dianna Wilson"/>
    <x v="2"/>
    <s v="United States"/>
    <s v="Lakeville"/>
    <x v="11"/>
    <n v="55044"/>
    <x v="2"/>
    <s v="OFF-ST-10002276"/>
    <x v="1"/>
    <x v="4"/>
    <s v="Safco Steel Mobile File Cart"/>
    <n v="166.72"/>
    <n v="2"/>
    <n v="0"/>
    <n v="41.68"/>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9"/>
  </r>
  <r>
    <n v="249"/>
    <x v="113"/>
    <x v="2"/>
    <x v="106"/>
    <d v="2011-06-06T00:00:00"/>
    <s v="Second Class"/>
    <s v="DW-13480"/>
    <s v="Dianna Wilson"/>
    <x v="2"/>
    <s v="United States"/>
    <s v="Lakeville"/>
    <x v="11"/>
    <n v="55044"/>
    <x v="2"/>
    <s v="OFF-PA-10000061"/>
    <x v="1"/>
    <x v="10"/>
    <s v="Xerox 205"/>
    <n v="25.92"/>
    <n v="4"/>
    <n v="0"/>
    <n v="12.441599999999999"/>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x v="108"/>
    <d v="2013-09-18T00:00:00"/>
    <s v="Standard Class"/>
    <s v="KC-16540"/>
    <s v="Kelly Collister"/>
    <x v="0"/>
    <s v="United States"/>
    <s v="San Diego"/>
    <x v="1"/>
    <n v="92037"/>
    <x v="1"/>
    <s v="OFF-PA-10004569"/>
    <x v="1"/>
    <x v="10"/>
    <s v="Wirebound Message Books, Two 4 1/4&quot; x 5&quot; Forms per Page"/>
    <n v="7.61"/>
    <n v="1"/>
    <n v="0"/>
    <n v="3.5767000000000002"/>
  </r>
  <r>
    <n v="252"/>
    <x v="115"/>
    <x v="0"/>
    <x v="108"/>
    <d v="2013-09-18T00:00:00"/>
    <s v="Standard Class"/>
    <s v="KC-16540"/>
    <s v="Kelly Collister"/>
    <x v="0"/>
    <s v="United States"/>
    <s v="San Diego"/>
    <x v="1"/>
    <n v="92037"/>
    <x v="1"/>
    <s v="TEC-AC-10003832"/>
    <x v="2"/>
    <x v="11"/>
    <s v="Logitech P710e Mobile Speakerphone"/>
    <n v="3347.37"/>
    <n v="13"/>
    <n v="0"/>
    <n v="636.00030000000004"/>
  </r>
  <r>
    <n v="253"/>
    <x v="116"/>
    <x v="0"/>
    <x v="107"/>
    <d v="2013-12-14T00:00:00"/>
    <s v="First Class"/>
    <s v="DL-13315"/>
    <s v="Delfina Latchford"/>
    <x v="0"/>
    <s v="United States"/>
    <s v="New York City"/>
    <x v="15"/>
    <n v="10024"/>
    <x v="3"/>
    <s v="OFF-ST-10001228"/>
    <x v="1"/>
    <x v="4"/>
    <s v="Fellowes Personal Hanging Folder Files, Navy"/>
    <n v="80.58"/>
    <n v="6"/>
    <n v="0"/>
    <n v="22.562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
    <n v="9"/>
    <n v="0.6"/>
    <n v="-8.4923999999999999"/>
  </r>
  <r>
    <n v="256"/>
    <x v="117"/>
    <x v="1"/>
    <x v="109"/>
    <d v="2012-12-04T00:00:00"/>
    <s v="Standard Class"/>
    <s v="DR-12880"/>
    <s v="Dan Reichenbach"/>
    <x v="1"/>
    <s v="United States"/>
    <s v="Chicago"/>
    <x v="10"/>
    <n v="60623"/>
    <x v="2"/>
    <s v="OFF-ST-10004804"/>
    <x v="1"/>
    <x v="4"/>
    <s v="Belkin 19&quot; Vented Equipment Shelf, Black"/>
    <n v="82.367999999999995"/>
    <n v="2"/>
    <n v="0.2"/>
    <n v="-19.5624"/>
  </r>
  <r>
    <n v="257"/>
    <x v="117"/>
    <x v="1"/>
    <x v="109"/>
    <d v="2012-12-04T00:00:00"/>
    <s v="Standard Class"/>
    <s v="DR-12880"/>
    <s v="Dan Reichenbach"/>
    <x v="1"/>
    <s v="United States"/>
    <s v="Chicago"/>
    <x v="10"/>
    <n v="60623"/>
    <x v="2"/>
    <s v="OFF-ST-10001590"/>
    <x v="1"/>
    <x v="4"/>
    <s v="Tenex Personal Project File with Scoop Front Design, Black"/>
    <n v="53.92"/>
    <n v="5"/>
    <n v="0.2"/>
    <n v="4.0439999999999996"/>
  </r>
  <r>
    <n v="258"/>
    <x v="117"/>
    <x v="1"/>
    <x v="109"/>
    <d v="2012-12-04T00:00:00"/>
    <s v="Standard Class"/>
    <s v="DR-12880"/>
    <s v="Dan Reichenbach"/>
    <x v="1"/>
    <s v="United States"/>
    <s v="Chicago"/>
    <x v="10"/>
    <n v="60623"/>
    <x v="2"/>
    <s v="TEC-PH-10001580"/>
    <x v="2"/>
    <x v="7"/>
    <s v="Logitech Mobile Speakerphone P710e - speaker phone"/>
    <n v="647.904"/>
    <n v="6"/>
    <n v="0.2"/>
    <n v="56.691600000000001"/>
  </r>
  <r>
    <n v="259"/>
    <x v="118"/>
    <x v="3"/>
    <x v="96"/>
    <d v="2014-12-04T00:00:00"/>
    <s v="Second Class"/>
    <s v="CC-12670"/>
    <s v="Craig Carreira"/>
    <x v="0"/>
    <s v="United States"/>
    <s v="New York City"/>
    <x v="15"/>
    <n v="10009"/>
    <x v="3"/>
    <s v="TEC-AC-10000290"/>
    <x v="2"/>
    <x v="11"/>
    <s v="Sabrent 4-Port USB 2.0 Hub"/>
    <n v="20.37"/>
    <n v="3"/>
    <n v="0"/>
    <n v="6.9257999999999997"/>
  </r>
  <r>
    <n v="260"/>
    <x v="118"/>
    <x v="3"/>
    <x v="96"/>
    <d v="2014-12-04T00:00:00"/>
    <s v="Second Class"/>
    <s v="CC-12670"/>
    <s v="Craig Carreira"/>
    <x v="0"/>
    <s v="United States"/>
    <s v="New York City"/>
    <x v="15"/>
    <n v="10009"/>
    <x v="3"/>
    <s v="OFF-ST-10002790"/>
    <x v="1"/>
    <x v="4"/>
    <s v="Safco Industrial Shelving"/>
    <n v="221.55"/>
    <n v="3"/>
    <n v="0"/>
    <n v="6.6464999999999996"/>
  </r>
  <r>
    <n v="261"/>
    <x v="118"/>
    <x v="3"/>
    <x v="96"/>
    <d v="2014-12-04T00:00:00"/>
    <s v="Second Class"/>
    <s v="CC-12670"/>
    <s v="Craig Carreira"/>
    <x v="0"/>
    <s v="United States"/>
    <s v="New York City"/>
    <x v="15"/>
    <n v="10009"/>
    <x v="3"/>
    <s v="OFF-BI-10003460"/>
    <x v="1"/>
    <x v="8"/>
    <s v="Acco 3-Hole Punch"/>
    <n v="17.52"/>
    <n v="5"/>
    <n v="0.2"/>
    <n v="6.1319999999999997"/>
  </r>
  <r>
    <n v="262"/>
    <x v="119"/>
    <x v="3"/>
    <x v="110"/>
    <d v="2014-06-13T00:00:00"/>
    <s v="Standard Class"/>
    <s v="Dl-13600"/>
    <s v="Dorris liebe"/>
    <x v="1"/>
    <s v="United States"/>
    <s v="Pasadena"/>
    <x v="5"/>
    <n v="77506"/>
    <x v="2"/>
    <s v="OFF-AP-10002203"/>
    <x v="1"/>
    <x v="9"/>
    <s v="Eureka Disposable Bags for Sanitaire Vibra Groomer I Upright Vac"/>
    <n v="1.6240000000000001"/>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01"/>
  </r>
  <r>
    <n v="264"/>
    <x v="120"/>
    <x v="2"/>
    <x v="111"/>
    <d v="2011-09-21T00:00:00"/>
    <s v="Second Class"/>
    <s v="SB-20290"/>
    <s v="Sean Braxton"/>
    <x v="1"/>
    <s v="United States"/>
    <s v="Houston"/>
    <x v="5"/>
    <n v="77036"/>
    <x v="2"/>
    <s v="TEC-MA-10003353"/>
    <x v="2"/>
    <x v="15"/>
    <s v="Xerox WorkCentre 6505DN Laser Multifunction Printer"/>
    <n v="2519.9580000000001"/>
    <n v="7"/>
    <n v="0.4"/>
    <n v="-251.9958"/>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5999999999999"/>
  </r>
  <r>
    <n v="267"/>
    <x v="123"/>
    <x v="3"/>
    <x v="114"/>
    <d v="2014-06-21T00:00:00"/>
    <s v="Standard Class"/>
    <s v="CB-12535"/>
    <s v="Claudia Bergmann"/>
    <x v="1"/>
    <s v="United States"/>
    <s v="Chapel Hill"/>
    <x v="3"/>
    <n v="27514"/>
    <x v="0"/>
    <s v="OFF-AR-10003602"/>
    <x v="1"/>
    <x v="6"/>
    <s v="Quartet Omega Colored Chalk, 12/Pack"/>
    <n v="14.016"/>
    <n v="3"/>
    <n v="0.2"/>
    <n v="4.7304000000000004"/>
  </r>
  <r>
    <n v="268"/>
    <x v="124"/>
    <x v="0"/>
    <x v="115"/>
    <d v="2013-01-28T00:00:00"/>
    <s v="Standard Class"/>
    <s v="PG-18895"/>
    <s v="Paul Gonzalez"/>
    <x v="0"/>
    <s v="United States"/>
    <s v="Morristown"/>
    <x v="30"/>
    <n v="7960"/>
    <x v="3"/>
    <s v="OFF-FA-10003472"/>
    <x v="1"/>
    <x v="13"/>
    <s v="Bagged Rubber Bands"/>
    <n v="7.56"/>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02"/>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9"/>
  </r>
  <r>
    <n v="272"/>
    <x v="127"/>
    <x v="1"/>
    <x v="117"/>
    <d v="2012-07-31T00:00:00"/>
    <s v="First Class"/>
    <s v="HA-14920"/>
    <s v="Helen Andreada"/>
    <x v="0"/>
    <s v="United States"/>
    <s v="San Francisco"/>
    <x v="1"/>
    <n v="94109"/>
    <x v="1"/>
    <s v="TEC-AC-10003628"/>
    <x v="2"/>
    <x v="11"/>
    <s v="Logitech 910-002974 M325 Wireless Mouse for Web Scrolling"/>
    <n v="209.93"/>
    <n v="7"/>
    <n v="0"/>
    <n v="92.369200000000006"/>
  </r>
  <r>
    <n v="273"/>
    <x v="127"/>
    <x v="1"/>
    <x v="117"/>
    <d v="2012-07-31T00:00:00"/>
    <s v="First Class"/>
    <s v="HA-14920"/>
    <s v="Helen Andreada"/>
    <x v="0"/>
    <s v="United States"/>
    <s v="San Francisco"/>
    <x v="1"/>
    <n v="94109"/>
    <x v="1"/>
    <s v="FUR-FU-10003274"/>
    <x v="0"/>
    <x v="5"/>
    <s v="Regeneration Desk Collection"/>
    <n v="5.28"/>
    <n v="3"/>
    <n v="0"/>
    <n v="2.3231999999999999"/>
  </r>
  <r>
    <n v="274"/>
    <x v="127"/>
    <x v="1"/>
    <x v="117"/>
    <d v="2012-07-31T00:00:00"/>
    <s v="First Class"/>
    <s v="HA-14920"/>
    <s v="Helen Andreada"/>
    <x v="0"/>
    <s v="United States"/>
    <s v="San Francisco"/>
    <x v="1"/>
    <n v="94109"/>
    <x v="1"/>
    <s v="OFF-BI-10002557"/>
    <x v="1"/>
    <x v="8"/>
    <s v="Presstex Flexible Ring Binders"/>
    <n v="10.92"/>
    <n v="3"/>
    <n v="0.2"/>
    <n v="4.0949999999999998"/>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
  </r>
  <r>
    <n v="277"/>
    <x v="129"/>
    <x v="3"/>
    <x v="119"/>
    <d v="2014-10-18T00:00:00"/>
    <s v="Standard Class"/>
    <s v="AG-10495"/>
    <s v="Andrew Gjertsen"/>
    <x v="1"/>
    <s v="United States"/>
    <s v="Philadelphia"/>
    <x v="9"/>
    <n v="19140"/>
    <x v="3"/>
    <s v="OFF-PA-10000673"/>
    <x v="1"/>
    <x v="10"/>
    <s v="Post-it “Important Message” Note Pad, Neon Colors, 50 Sheets/Pad"/>
    <n v="11.648"/>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4"/>
    <n v="3"/>
    <n v="0.2"/>
    <n v="8.6940000000000008"/>
  </r>
  <r>
    <n v="281"/>
    <x v="130"/>
    <x v="1"/>
    <x v="120"/>
    <d v="2012-09-28T00:00:00"/>
    <s v="Second Class"/>
    <s v="SC-20725"/>
    <s v="Steven Cartwright"/>
    <x v="0"/>
    <s v="United States"/>
    <s v="Houston"/>
    <x v="5"/>
    <n v="77070"/>
    <x v="2"/>
    <s v="OFF-BI-10004967"/>
    <x v="1"/>
    <x v="8"/>
    <s v="Round Ring Binders"/>
    <n v="2.08"/>
    <n v="5"/>
    <n v="0.8"/>
    <n v="-3.4319999999999999"/>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
  </r>
  <r>
    <n v="284"/>
    <x v="132"/>
    <x v="1"/>
    <x v="120"/>
    <d v="2012-10-02T00:00:00"/>
    <s v="Standard Class"/>
    <s v="TB-21520"/>
    <s v="Tracy Blumstein"/>
    <x v="0"/>
    <s v="United States"/>
    <s v="Portland"/>
    <x v="21"/>
    <n v="97206"/>
    <x v="1"/>
    <s v="OFF-PA-10000474"/>
    <x v="1"/>
    <x v="10"/>
    <s v="Staples"/>
    <n v="141.76"/>
    <n v="5"/>
    <n v="0.2"/>
    <n v="47.844000000000001"/>
  </r>
  <r>
    <n v="285"/>
    <x v="132"/>
    <x v="1"/>
    <x v="120"/>
    <d v="2012-10-02T00:00:00"/>
    <s v="Standard Class"/>
    <s v="TB-21520"/>
    <s v="Tracy Blumstein"/>
    <x v="0"/>
    <s v="United States"/>
    <s v="Portland"/>
    <x v="21"/>
    <n v="97206"/>
    <x v="1"/>
    <s v="TEC-AC-10001956"/>
    <x v="2"/>
    <x v="11"/>
    <s v="Microsoft Arc Touch Mouse"/>
    <n v="239.8"/>
    <n v="5"/>
    <n v="0.2"/>
    <n v="47.96"/>
  </r>
  <r>
    <n v="286"/>
    <x v="132"/>
    <x v="1"/>
    <x v="120"/>
    <d v="2012-10-02T00:00:00"/>
    <s v="Standard Class"/>
    <s v="TB-21520"/>
    <s v="Tracy Blumstein"/>
    <x v="0"/>
    <s v="United States"/>
    <s v="Portland"/>
    <x v="21"/>
    <n v="97206"/>
    <x v="1"/>
    <s v="OFF-PA-10004100"/>
    <x v="1"/>
    <x v="10"/>
    <s v="Xerox 216"/>
    <n v="31.103999999999999"/>
    <n v="6"/>
    <n v="0.2"/>
    <n v="10.8864"/>
  </r>
  <r>
    <n v="287"/>
    <x v="133"/>
    <x v="0"/>
    <x v="122"/>
    <d v="2013-12-21T00:00:00"/>
    <s v="Second Class"/>
    <s v="AH-10195"/>
    <s v="Alan Haines"/>
    <x v="1"/>
    <s v="United States"/>
    <s v="Tamarac"/>
    <x v="2"/>
    <n v="33319"/>
    <x v="0"/>
    <s v="OFF-BI-10000778"/>
    <x v="1"/>
    <x v="8"/>
    <s v="GBC VeloBinder Electric Binding Machine"/>
    <n v="254.05799999999999"/>
    <n v="7"/>
    <n v="0.7"/>
    <n v="-169.37200000000001"/>
  </r>
  <r>
    <n v="288"/>
    <x v="133"/>
    <x v="0"/>
    <x v="122"/>
    <d v="2013-12-21T00:00:00"/>
    <s v="Second Class"/>
    <s v="AH-10195"/>
    <s v="Alan Haines"/>
    <x v="1"/>
    <s v="United States"/>
    <s v="Tamarac"/>
    <x v="2"/>
    <n v="33319"/>
    <x v="0"/>
    <s v="OFF-AP-10002684"/>
    <x v="1"/>
    <x v="9"/>
    <s v="Acco 7-Outlet Masterpiece Power Center, Wihtout Fax/Phone Line Protection"/>
    <n v="194.52799999999999"/>
    <n v="2"/>
    <n v="0.2"/>
    <n v="24.315999999999999"/>
  </r>
  <r>
    <n v="289"/>
    <x v="133"/>
    <x v="0"/>
    <x v="122"/>
    <d v="2013-12-21T00:00:00"/>
    <s v="Second Class"/>
    <s v="AH-10195"/>
    <s v="Alan Haines"/>
    <x v="1"/>
    <s v="United States"/>
    <s v="Tamarac"/>
    <x v="2"/>
    <n v="33319"/>
    <x v="0"/>
    <s v="OFF-SU-10000646"/>
    <x v="1"/>
    <x v="14"/>
    <s v="Premier Automatic Letter Opener"/>
    <n v="961.48"/>
    <n v="5"/>
    <n v="0.2"/>
    <n v="-204.31450000000001"/>
  </r>
  <r>
    <n v="290"/>
    <x v="134"/>
    <x v="0"/>
    <x v="73"/>
    <d v="2013-11-25T00:00:00"/>
    <s v="Second Class"/>
    <s v="NZ-18565"/>
    <s v="Nick Zandusky"/>
    <x v="2"/>
    <s v="United States"/>
    <s v="Columbus"/>
    <x v="24"/>
    <n v="43229"/>
    <x v="3"/>
    <s v="OFF-FA-10002983"/>
    <x v="1"/>
    <x v="13"/>
    <s v="Advantus SlideClip Paper Clips"/>
    <n v="19.096"/>
    <n v="7"/>
    <n v="0.2"/>
    <n v="6.6836000000000002"/>
  </r>
  <r>
    <n v="291"/>
    <x v="134"/>
    <x v="0"/>
    <x v="73"/>
    <d v="2013-11-25T00:00:00"/>
    <s v="Second Class"/>
    <s v="NZ-18565"/>
    <s v="Nick Zandusky"/>
    <x v="2"/>
    <s v="United States"/>
    <s v="Columbus"/>
    <x v="24"/>
    <n v="43229"/>
    <x v="3"/>
    <s v="OFF-LA-10004689"/>
    <x v="1"/>
    <x v="2"/>
    <s v="Avery 512"/>
    <n v="18.495999999999999"/>
    <n v="8"/>
    <n v="0.2"/>
    <n v="6.2423999999999999"/>
  </r>
  <r>
    <n v="292"/>
    <x v="134"/>
    <x v="0"/>
    <x v="73"/>
    <d v="2013-11-25T00:00:00"/>
    <s v="Second Class"/>
    <s v="NZ-18565"/>
    <s v="Nick Zandusky"/>
    <x v="2"/>
    <s v="United States"/>
    <s v="Columbus"/>
    <x v="24"/>
    <n v="43229"/>
    <x v="3"/>
    <s v="TEC-AC-10002001"/>
    <x v="2"/>
    <x v="11"/>
    <s v="Logitech Wireless Gaming Headset G930"/>
    <n v="255.98400000000001"/>
    <n v="2"/>
    <n v="0.2"/>
    <n v="54.396599999999999"/>
  </r>
  <r>
    <n v="293"/>
    <x v="134"/>
    <x v="0"/>
    <x v="73"/>
    <d v="2013-11-25T00:00:00"/>
    <s v="Second Class"/>
    <s v="NZ-18565"/>
    <s v="Nick Zandusky"/>
    <x v="2"/>
    <s v="United States"/>
    <s v="Columbus"/>
    <x v="24"/>
    <n v="43229"/>
    <x v="3"/>
    <s v="FUR-BO-10004709"/>
    <x v="0"/>
    <x v="0"/>
    <s v="Bush Westfield Collection Bookcases, Medium Cherry Finish"/>
    <n v="86.97"/>
    <n v="3"/>
    <n v="0.5"/>
    <n v="-48.703200000000002"/>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
    <n v="3"/>
    <n v="0.2"/>
    <n v="20.155799999999999"/>
  </r>
  <r>
    <n v="296"/>
    <x v="135"/>
    <x v="2"/>
    <x v="58"/>
    <d v="2011-12-28T00:00:00"/>
    <s v="First Class"/>
    <s v="KL-16555"/>
    <s v="Kelly Lampkin"/>
    <x v="1"/>
    <s v="United States"/>
    <s v="Colorado Springs"/>
    <x v="22"/>
    <n v="80906"/>
    <x v="1"/>
    <s v="FUR-FU-10002918"/>
    <x v="0"/>
    <x v="5"/>
    <s v="Eldon ClusterMat Chair Mat with Cordless Antistatic Protection"/>
    <n v="218.352"/>
    <n v="3"/>
    <n v="0.2"/>
    <n v="-24.564599999999999"/>
  </r>
  <r>
    <n v="297"/>
    <x v="135"/>
    <x v="2"/>
    <x v="58"/>
    <d v="2011-12-28T00:00:00"/>
    <s v="First Class"/>
    <s v="KL-16555"/>
    <s v="Kelly Lampkin"/>
    <x v="1"/>
    <s v="United States"/>
    <s v="Colorado Springs"/>
    <x v="22"/>
    <n v="80906"/>
    <x v="1"/>
    <s v="OFF-BI-10004593"/>
    <x v="1"/>
    <x v="8"/>
    <s v="Ibico Laser Imprintable Binding System Covers"/>
    <n v="78.599999999999994"/>
    <n v="5"/>
    <n v="0.7"/>
    <n v="-62.88"/>
  </r>
  <r>
    <n v="298"/>
    <x v="135"/>
    <x v="2"/>
    <x v="58"/>
    <d v="2011-12-28T00:00:00"/>
    <s v="First Class"/>
    <s v="KL-16555"/>
    <s v="Kelly Lampkin"/>
    <x v="1"/>
    <s v="United States"/>
    <s v="Colorado Springs"/>
    <x v="22"/>
    <n v="80906"/>
    <x v="1"/>
    <s v="OFF-FA-10004854"/>
    <x v="1"/>
    <x v="13"/>
    <s v="Vinyl Coated Wire Paper Clips in Organizer Box, 800/Box"/>
    <n v="27.552"/>
    <n v="3"/>
    <n v="0.2"/>
    <n v="9.2988"/>
  </r>
  <r>
    <n v="299"/>
    <x v="136"/>
    <x v="0"/>
    <x v="99"/>
    <d v="2013-11-04T00:00:00"/>
    <s v="Standard Class"/>
    <s v="JD-15895"/>
    <s v="Jonathan Doherty"/>
    <x v="1"/>
    <s v="United States"/>
    <s v="Belleville"/>
    <x v="30"/>
    <n v="7109"/>
    <x v="3"/>
    <s v="OFF-PA-10002105"/>
    <x v="1"/>
    <x v="10"/>
    <s v="Xerox 223"/>
    <n v="32.4"/>
    <n v="5"/>
    <n v="0"/>
    <n v="15.552"/>
  </r>
  <r>
    <n v="300"/>
    <x v="136"/>
    <x v="0"/>
    <x v="99"/>
    <d v="2013-11-04T00:00:00"/>
    <s v="Standard Class"/>
    <s v="JD-15895"/>
    <s v="Jonathan Doherty"/>
    <x v="1"/>
    <s v="United States"/>
    <s v="Belleville"/>
    <x v="30"/>
    <n v="7109"/>
    <x v="3"/>
    <s v="OFF-ST-10002756"/>
    <x v="1"/>
    <x v="4"/>
    <s v="Tennsco Stur-D-Stor Boltless Shelving, 5 Shelves, 24&quot; Deep, Sand"/>
    <n v="1082.48"/>
    <n v="8"/>
    <n v="0"/>
    <n v="10.8248"/>
  </r>
  <r>
    <n v="301"/>
    <x v="136"/>
    <x v="0"/>
    <x v="99"/>
    <d v="2013-11-04T00:00:00"/>
    <s v="Standard Class"/>
    <s v="JD-15895"/>
    <s v="Jonathan Doherty"/>
    <x v="1"/>
    <s v="United States"/>
    <s v="Belleville"/>
    <x v="30"/>
    <n v="7109"/>
    <x v="3"/>
    <s v="OFF-PA-10004243"/>
    <x v="1"/>
    <x v="10"/>
    <s v="Xerox 1939"/>
    <n v="56.91"/>
    <n v="3"/>
    <n v="0"/>
    <n v="27.316800000000001"/>
  </r>
  <r>
    <n v="302"/>
    <x v="136"/>
    <x v="0"/>
    <x v="99"/>
    <d v="2013-11-04T00:00:00"/>
    <s v="Standard Class"/>
    <s v="JD-15895"/>
    <s v="Jonathan Doherty"/>
    <x v="1"/>
    <s v="United States"/>
    <s v="Belleville"/>
    <x v="30"/>
    <n v="7109"/>
    <x v="3"/>
    <s v="FUR-FU-10001861"/>
    <x v="0"/>
    <x v="5"/>
    <s v="Floodlight Indoor Halogen Bulbs, 1 Bulb per Pack, 60 Watts"/>
    <n v="77.599999999999994"/>
    <n v="4"/>
    <n v="0"/>
    <n v="38.024000000000001"/>
  </r>
  <r>
    <n v="303"/>
    <x v="136"/>
    <x v="0"/>
    <x v="99"/>
    <d v="2013-11-04T00:00:00"/>
    <s v="Standard Class"/>
    <s v="JD-15895"/>
    <s v="Jonathan Doherty"/>
    <x v="1"/>
    <s v="United States"/>
    <s v="Belleville"/>
    <x v="30"/>
    <n v="7109"/>
    <x v="3"/>
    <s v="OFF-BI-10002706"/>
    <x v="1"/>
    <x v="8"/>
    <s v="Avery Premier Heavy-Duty Binder with Round Locking Rings"/>
    <n v="14.28"/>
    <n v="1"/>
    <n v="0"/>
    <n v="6.5688000000000004"/>
  </r>
  <r>
    <n v="304"/>
    <x v="137"/>
    <x v="3"/>
    <x v="123"/>
    <d v="2014-11-24T00:00:00"/>
    <s v="Standard Class"/>
    <s v="JH-15910"/>
    <s v="Jonathan Howell"/>
    <x v="0"/>
    <s v="United States"/>
    <s v="Chicago"/>
    <x v="10"/>
    <n v="60623"/>
    <x v="2"/>
    <s v="FUR-TA-10002533"/>
    <x v="0"/>
    <x v="3"/>
    <s v="BPI Conference Tables"/>
    <n v="219.07499999999999"/>
    <n v="3"/>
    <n v="0.5"/>
    <n v="-131.44499999999999"/>
  </r>
  <r>
    <n v="305"/>
    <x v="138"/>
    <x v="1"/>
    <x v="124"/>
    <d v="2012-05-09T00:00:00"/>
    <s v="Second Class"/>
    <s v="AS-10225"/>
    <s v="Alan Schoenberger"/>
    <x v="1"/>
    <s v="United States"/>
    <s v="New York City"/>
    <x v="15"/>
    <n v="10024"/>
    <x v="3"/>
    <s v="FUR-FU-10002671"/>
    <x v="0"/>
    <x v="5"/>
    <s v="Electrix 20W Halogen Replacement Bulb for Zoom-In Desk Lamp"/>
    <n v="26.8"/>
    <n v="2"/>
    <n v="0"/>
    <n v="12.864000000000001"/>
  </r>
  <r>
    <n v="306"/>
    <x v="139"/>
    <x v="2"/>
    <x v="125"/>
    <d v="2012-01-04T00:00:00"/>
    <s v="Standard Class"/>
    <s v="KB-16600"/>
    <s v="Ken Brennan"/>
    <x v="1"/>
    <s v="United States"/>
    <s v="Taylor"/>
    <x v="12"/>
    <n v="48180"/>
    <x v="2"/>
    <s v="OFF-AR-10003651"/>
    <x v="1"/>
    <x v="6"/>
    <s v="Newell 350"/>
    <n v="9.84"/>
    <n v="3"/>
    <n v="0"/>
    <n v="2.8536000000000001"/>
  </r>
  <r>
    <n v="307"/>
    <x v="140"/>
    <x v="2"/>
    <x v="106"/>
    <d v="2011-06-06T00:00:00"/>
    <s v="Standard Class"/>
    <s v="CR-12625"/>
    <s v="Corey Roper"/>
    <x v="2"/>
    <s v="United States"/>
    <s v="Lakewood"/>
    <x v="30"/>
    <n v="8701"/>
    <x v="3"/>
    <s v="OFF-BI-10001072"/>
    <x v="1"/>
    <x v="8"/>
    <s v="GBC Clear Cover, 8-1/2 x 11, unpunched, 25 covers per pack"/>
    <n v="45.48"/>
    <n v="3"/>
    <n v="0"/>
    <n v="20.9208"/>
  </r>
  <r>
    <n v="308"/>
    <x v="140"/>
    <x v="2"/>
    <x v="106"/>
    <d v="2011-06-06T00:00:00"/>
    <s v="Standard Class"/>
    <s v="CR-12625"/>
    <s v="Corey Roper"/>
    <x v="2"/>
    <s v="United States"/>
    <s v="Lakewood"/>
    <x v="30"/>
    <n v="8701"/>
    <x v="3"/>
    <s v="OFF-AR-10002135"/>
    <x v="1"/>
    <x v="6"/>
    <s v="Boston Heavy-Duty Trimline Electric Pencil Sharpeners"/>
    <n v="289.2"/>
    <n v="6"/>
    <n v="0"/>
    <n v="83.867999999999995"/>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5999999999999"/>
    <n v="4"/>
    <n v="0.2"/>
    <n v="3.5948000000000002"/>
  </r>
  <r>
    <n v="311"/>
    <x v="142"/>
    <x v="0"/>
    <x v="126"/>
    <d v="2013-09-15T00:00:00"/>
    <s v="Second Class"/>
    <s v="BP-11185"/>
    <s v="Ben Peterman"/>
    <x v="1"/>
    <s v="United States"/>
    <s v="Arvada"/>
    <x v="22"/>
    <n v="80004"/>
    <x v="1"/>
    <s v="FUR-CH-10004086"/>
    <x v="0"/>
    <x v="1"/>
    <s v="Hon 4070 Series Pagoda Armless Upholstered Stacking Chairs"/>
    <n v="466.76799999999997"/>
    <n v="2"/>
    <n v="0.2"/>
    <n v="52.511400000000002"/>
  </r>
  <r>
    <n v="312"/>
    <x v="142"/>
    <x v="0"/>
    <x v="126"/>
    <d v="2013-09-15T00:00:00"/>
    <s v="Second Class"/>
    <s v="BP-11185"/>
    <s v="Ben Peterman"/>
    <x v="1"/>
    <s v="United States"/>
    <s v="Arvada"/>
    <x v="22"/>
    <n v="80004"/>
    <x v="1"/>
    <s v="FUR-FU-10001756"/>
    <x v="0"/>
    <x v="5"/>
    <s v="Eldon Expressions Desk Accessory, Wood Photo Frame, Mahogany"/>
    <n v="15.231999999999999"/>
    <n v="1"/>
    <n v="0.2"/>
    <n v="1.7136"/>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4"/>
    <n v="3"/>
    <n v="0"/>
    <n v="37.642200000000003"/>
  </r>
  <r>
    <n v="315"/>
    <x v="144"/>
    <x v="2"/>
    <x v="128"/>
    <d v="2011-08-16T00:00:00"/>
    <s v="Standard Class"/>
    <s v="AG-10525"/>
    <s v="Andy Gerbode"/>
    <x v="1"/>
    <s v="United States"/>
    <s v="Saint Petersburg"/>
    <x v="2"/>
    <n v="33710"/>
    <x v="0"/>
    <s v="TEC-PH-10002398"/>
    <x v="2"/>
    <x v="7"/>
    <s v="AT&amp;T 1070 Corded Phone"/>
    <n v="178.38399999999999"/>
    <n v="2"/>
    <n v="0.2"/>
    <n v="22.297999999999998"/>
  </r>
  <r>
    <n v="316"/>
    <x v="144"/>
    <x v="2"/>
    <x v="128"/>
    <d v="2011-08-16T00:00:00"/>
    <s v="Standard Class"/>
    <s v="AG-10525"/>
    <s v="Andy Gerbode"/>
    <x v="1"/>
    <s v="United States"/>
    <s v="Saint Petersburg"/>
    <x v="2"/>
    <n v="33710"/>
    <x v="0"/>
    <s v="OFF-PA-10001937"/>
    <x v="1"/>
    <x v="10"/>
    <s v="Xerox 21"/>
    <n v="15.552"/>
    <n v="3"/>
    <n v="0.2"/>
    <n v="5.4432"/>
  </r>
  <r>
    <n v="317"/>
    <x v="145"/>
    <x v="2"/>
    <x v="129"/>
    <d v="2011-12-30T00:00:00"/>
    <s v="First Class"/>
    <s v="SP-20860"/>
    <s v="Sung Pak"/>
    <x v="1"/>
    <s v="United States"/>
    <s v="Philadelphia"/>
    <x v="9"/>
    <n v="19143"/>
    <x v="3"/>
    <s v="OFF-AR-10003373"/>
    <x v="1"/>
    <x v="6"/>
    <s v="Boston School Pro Electric Pencil Sharpener, 1670"/>
    <n v="99.135999999999996"/>
    <n v="4"/>
    <n v="0.2"/>
    <n v="8.6744000000000003"/>
  </r>
  <r>
    <n v="318"/>
    <x v="146"/>
    <x v="2"/>
    <x v="130"/>
    <d v="2011-11-09T00:00:00"/>
    <s v="Standard Class"/>
    <s v="NM-18445"/>
    <s v="Nathan Mautz"/>
    <x v="2"/>
    <s v="United States"/>
    <s v="New York City"/>
    <x v="15"/>
    <n v="10024"/>
    <x v="3"/>
    <s v="FUR-CH-10002602"/>
    <x v="0"/>
    <x v="1"/>
    <s v="DMI Arturo Collection Mission-style Design Wood Chair"/>
    <n v="135.88200000000001"/>
    <n v="1"/>
    <n v="0.1"/>
    <n v="24.1568"/>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1"/>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2000000000001"/>
    <n v="1"/>
    <n v="0.2"/>
    <n v="0.99950000000000006"/>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3999999999997"/>
    <n v="2"/>
    <n v="0.2"/>
    <n v="3.3889999999999998"/>
  </r>
  <r>
    <n v="329"/>
    <x v="150"/>
    <x v="0"/>
    <x v="133"/>
    <d v="2013-09-02T00:00:00"/>
    <s v="First Class"/>
    <s v="PO-18850"/>
    <s v="Patrick O'Brill"/>
    <x v="0"/>
    <s v="United States"/>
    <s v="Philadelphia"/>
    <x v="9"/>
    <n v="19143"/>
    <x v="3"/>
    <s v="FUR-CH-10003312"/>
    <x v="0"/>
    <x v="1"/>
    <s v="Hon 2090 “Pillow Soft” Series Mid Back Swivel/Tilt Chairs"/>
    <n v="786.74400000000003"/>
    <n v="4"/>
    <n v="0.3"/>
    <n v="-258.5016"/>
  </r>
  <r>
    <n v="330"/>
    <x v="150"/>
    <x v="0"/>
    <x v="133"/>
    <d v="2013-09-02T00:00:00"/>
    <s v="First Class"/>
    <s v="PO-18850"/>
    <s v="Patrick O'Brill"/>
    <x v="0"/>
    <s v="United States"/>
    <s v="Philadelphia"/>
    <x v="9"/>
    <n v="19143"/>
    <x v="3"/>
    <s v="OFF-LA-10001074"/>
    <x v="1"/>
    <x v="2"/>
    <s v="Round Specialty Laser Printer Labels"/>
    <n v="100.24"/>
    <n v="10"/>
    <n v="0.2"/>
    <n v="33.831000000000003"/>
  </r>
  <r>
    <n v="331"/>
    <x v="150"/>
    <x v="0"/>
    <x v="133"/>
    <d v="2013-09-02T00:00:00"/>
    <s v="First Class"/>
    <s v="PO-18850"/>
    <s v="Patrick O'Brill"/>
    <x v="0"/>
    <s v="United States"/>
    <s v="Philadelphia"/>
    <x v="9"/>
    <n v="19143"/>
    <x v="3"/>
    <s v="OFF-BI-10001524"/>
    <x v="1"/>
    <x v="8"/>
    <s v="GBC Premium Transparent Covers with Diagonal Lined Pattern"/>
    <n v="37.764000000000003"/>
    <n v="6"/>
    <n v="0.7"/>
    <n v="-27.6936"/>
  </r>
  <r>
    <n v="332"/>
    <x v="151"/>
    <x v="0"/>
    <x v="134"/>
    <d v="2013-04-30T00:00:00"/>
    <s v="Second Class"/>
    <s v="JL-15850"/>
    <s v="John Lucas"/>
    <x v="0"/>
    <s v="United States"/>
    <s v="Philadelphia"/>
    <x v="9"/>
    <n v="19134"/>
    <x v="3"/>
    <s v="TEC-PH-10004614"/>
    <x v="2"/>
    <x v="7"/>
    <s v="AT&amp;T 841000 Phone"/>
    <n v="82.8"/>
    <n v="2"/>
    <n v="0.4"/>
    <n v="-20.7"/>
  </r>
  <r>
    <n v="333"/>
    <x v="151"/>
    <x v="0"/>
    <x v="134"/>
    <d v="2013-04-30T00:00:00"/>
    <s v="Second Class"/>
    <s v="JL-15850"/>
    <s v="John Lucas"/>
    <x v="0"/>
    <s v="United States"/>
    <s v="Philadelphia"/>
    <x v="9"/>
    <n v="19134"/>
    <x v="3"/>
    <s v="OFF-BI-10001153"/>
    <x v="1"/>
    <x v="8"/>
    <s v="Ibico Recycled Grain-Textured Covers"/>
    <n v="20.724"/>
    <n v="2"/>
    <n v="0.7"/>
    <n v="-13.816000000000001"/>
  </r>
  <r>
    <n v="334"/>
    <x v="151"/>
    <x v="0"/>
    <x v="134"/>
    <d v="2013-04-30T00:00:00"/>
    <s v="Second Class"/>
    <s v="JL-15850"/>
    <s v="John Lucas"/>
    <x v="0"/>
    <s v="United States"/>
    <s v="Philadelphia"/>
    <x v="9"/>
    <n v="19134"/>
    <x v="3"/>
    <s v="OFF-BI-10001982"/>
    <x v="1"/>
    <x v="8"/>
    <s v="Wilson Jones Custom Binder Spines &amp; Labels"/>
    <n v="4.8959999999999999"/>
    <n v="3"/>
    <n v="0.7"/>
    <n v="-3.4272"/>
  </r>
  <r>
    <n v="335"/>
    <x v="152"/>
    <x v="1"/>
    <x v="135"/>
    <d v="2012-09-04T00:00:00"/>
    <s v="Second Class"/>
    <s v="DB-13615"/>
    <s v="Doug Bickford"/>
    <x v="0"/>
    <s v="United States"/>
    <s v="Los Angeles"/>
    <x v="1"/>
    <n v="90045"/>
    <x v="1"/>
    <s v="OFF-BI-10001922"/>
    <x v="1"/>
    <x v="8"/>
    <s v="Storex Dura Pro Binders"/>
    <n v="4.7519999999999998"/>
    <n v="1"/>
    <n v="0.2"/>
    <n v="1.6037999999999999"/>
  </r>
  <r>
    <n v="336"/>
    <x v="152"/>
    <x v="1"/>
    <x v="135"/>
    <d v="2012-09-04T00:00:00"/>
    <s v="Second Class"/>
    <s v="DB-13615"/>
    <s v="Doug Bickford"/>
    <x v="0"/>
    <s v="United States"/>
    <s v="Los Angeles"/>
    <x v="1"/>
    <n v="90045"/>
    <x v="1"/>
    <s v="TEC-CO-10001449"/>
    <x v="2"/>
    <x v="16"/>
    <s v="Hewlett Packard LaserJet 3310 Copier"/>
    <n v="959.98400000000004"/>
    <n v="2"/>
    <n v="0.2"/>
    <n v="335.99439999999998"/>
  </r>
  <r>
    <n v="337"/>
    <x v="152"/>
    <x v="1"/>
    <x v="135"/>
    <d v="2012-09-04T00:00:00"/>
    <s v="Second Class"/>
    <s v="DB-13615"/>
    <s v="Doug Bickford"/>
    <x v="0"/>
    <s v="United States"/>
    <s v="Los Angeles"/>
    <x v="1"/>
    <n v="90045"/>
    <x v="1"/>
    <s v="OFF-BI-10004140"/>
    <x v="1"/>
    <x v="8"/>
    <s v="Avery Non-Stick Binders"/>
    <n v="14.368"/>
    <n v="4"/>
    <n v="0.2"/>
    <n v="4.49"/>
  </r>
  <r>
    <n v="338"/>
    <x v="153"/>
    <x v="2"/>
    <x v="136"/>
    <d v="2011-07-17T00:00:00"/>
    <s v="Standard Class"/>
    <s v="AC-10420"/>
    <s v="Alyssa Crouse"/>
    <x v="1"/>
    <s v="United States"/>
    <s v="San Francisco"/>
    <x v="1"/>
    <n v="94122"/>
    <x v="1"/>
    <s v="OFF-BI-10003314"/>
    <x v="1"/>
    <x v="8"/>
    <s v="Tuff Stuff Recycled Round Ring Binders"/>
    <n v="7.7119999999999997"/>
    <n v="2"/>
    <n v="0.2"/>
    <n v="2.7955999999999999"/>
  </r>
  <r>
    <n v="339"/>
    <x v="153"/>
    <x v="2"/>
    <x v="136"/>
    <d v="2011-07-17T00:00:00"/>
    <s v="Standard Class"/>
    <s v="AC-10420"/>
    <s v="Alyssa Crouse"/>
    <x v="1"/>
    <s v="United States"/>
    <s v="San Francisco"/>
    <x v="1"/>
    <n v="94122"/>
    <x v="1"/>
    <s v="FUR-TA-10004575"/>
    <x v="0"/>
    <x v="3"/>
    <s v="Hon 5100 Series Wood Tables"/>
    <n v="698.35199999999998"/>
    <n v="3"/>
    <n v="0.2"/>
    <n v="-17.4588"/>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60000000000001"/>
  </r>
  <r>
    <n v="342"/>
    <x v="155"/>
    <x v="2"/>
    <x v="138"/>
    <d v="2011-04-17T00:00:00"/>
    <s v="Second Class"/>
    <s v="JD-15895"/>
    <s v="Jonathan Doherty"/>
    <x v="1"/>
    <s v="United States"/>
    <s v="Philadelphia"/>
    <x v="9"/>
    <n v="19140"/>
    <x v="3"/>
    <s v="OFF-BI-10003656"/>
    <x v="1"/>
    <x v="8"/>
    <s v="Fellowes PB200 Plastic Comb Binding Machine"/>
    <n v="509.97"/>
    <n v="10"/>
    <n v="0.7"/>
    <n v="-407.976"/>
  </r>
  <r>
    <n v="343"/>
    <x v="155"/>
    <x v="2"/>
    <x v="138"/>
    <d v="2011-04-17T00:00:00"/>
    <s v="Second Class"/>
    <s v="JD-15895"/>
    <s v="Jonathan Doherty"/>
    <x v="1"/>
    <s v="United States"/>
    <s v="Philadelphia"/>
    <x v="9"/>
    <n v="19140"/>
    <x v="3"/>
    <s v="OFF-FA-10002780"/>
    <x v="1"/>
    <x v="13"/>
    <s v="Staples"/>
    <n v="30.992000000000001"/>
    <n v="13"/>
    <n v="0.2"/>
    <n v="10.0724"/>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6000000000004"/>
  </r>
  <r>
    <n v="345"/>
    <x v="156"/>
    <x v="1"/>
    <x v="139"/>
    <d v="2012-12-24T00:00:00"/>
    <s v="Standard Class"/>
    <s v="CS-12130"/>
    <s v="Chad Sievert"/>
    <x v="0"/>
    <s v="United States"/>
    <s v="Austin"/>
    <x v="5"/>
    <n v="78745"/>
    <x v="2"/>
    <s v="OFF-ST-10000107"/>
    <x v="1"/>
    <x v="4"/>
    <s v="Fellowes Super Stor/Drawer"/>
    <n v="88.8"/>
    <n v="4"/>
    <n v="0.2"/>
    <n v="-2.2200000000000002"/>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x v="141"/>
    <d v="2014-07-13T00:00:00"/>
    <s v="Standard Class"/>
    <s v="TD-20995"/>
    <s v="Tamara Dahlen"/>
    <x v="0"/>
    <s v="United States"/>
    <s v="Lowell"/>
    <x v="31"/>
    <n v="1852"/>
    <x v="3"/>
    <s v="OFF-AR-10004027"/>
    <x v="1"/>
    <x v="6"/>
    <s v="Binney &amp; Smith inkTank Erasable Desk Highlighter, Chisel Tip, Yellow, 12/Box"/>
    <n v="7.56"/>
    <n v="3"/>
    <n v="0"/>
    <n v="3.0996000000000001"/>
  </r>
  <r>
    <n v="348"/>
    <x v="158"/>
    <x v="3"/>
    <x v="141"/>
    <d v="2014-07-13T00:00:00"/>
    <s v="Standard Class"/>
    <s v="TD-20995"/>
    <s v="Tamara Dahlen"/>
    <x v="0"/>
    <s v="United States"/>
    <s v="Lowell"/>
    <x v="31"/>
    <n v="1852"/>
    <x v="3"/>
    <s v="OFF-PA-10000249"/>
    <x v="1"/>
    <x v="10"/>
    <s v="Staples"/>
    <n v="24.56"/>
    <n v="2"/>
    <n v="0"/>
    <n v="11.543200000000001"/>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200000000001"/>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400000000001"/>
  </r>
  <r>
    <n v="354"/>
    <x v="159"/>
    <x v="0"/>
    <x v="142"/>
    <d v="2013-09-04T00:00:00"/>
    <s v="First Class"/>
    <s v="AB-10060"/>
    <s v="Adam Bellavance"/>
    <x v="2"/>
    <s v="United States"/>
    <s v="New York City"/>
    <x v="15"/>
    <n v="10009"/>
    <x v="3"/>
    <s v="OFF-BI-10004995"/>
    <x v="1"/>
    <x v="8"/>
    <s v="GBC DocuBind P400 Electric Binding System"/>
    <n v="4355.1679999999997"/>
    <n v="4"/>
    <n v="0.2"/>
    <n v="1415.4295999999999"/>
  </r>
  <r>
    <n v="355"/>
    <x v="160"/>
    <x v="0"/>
    <x v="143"/>
    <d v="2013-04-14T00:00:00"/>
    <s v="Standard Class"/>
    <s v="JL-15505"/>
    <s v="Jeremy Lonsdale"/>
    <x v="0"/>
    <s v="United States"/>
    <s v="New York City"/>
    <x v="15"/>
    <n v="10035"/>
    <x v="3"/>
    <s v="FUR-BO-10002268"/>
    <x v="0"/>
    <x v="0"/>
    <s v="Sauder Barrister Bookcases"/>
    <n v="388.70400000000001"/>
    <n v="6"/>
    <n v="0.2"/>
    <n v="-4.8587999999999996"/>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4"/>
  </r>
  <r>
    <n v="359"/>
    <x v="161"/>
    <x v="0"/>
    <x v="131"/>
    <d v="2013-04-29T00:00:00"/>
    <s v="Standard Class"/>
    <s v="HK-14890"/>
    <s v="Heather Kirkland"/>
    <x v="1"/>
    <s v="United States"/>
    <s v="Charlotte"/>
    <x v="3"/>
    <n v="28205"/>
    <x v="0"/>
    <s v="OFF-PA-10002666"/>
    <x v="1"/>
    <x v="10"/>
    <s v="Southworth 25% Cotton Linen-Finish Paper &amp; Envelopes"/>
    <n v="36.24"/>
    <n v="5"/>
    <n v="0.2"/>
    <n v="11.324999999999999"/>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6"/>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4000000000006"/>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2"/>
  </r>
  <r>
    <n v="369"/>
    <x v="165"/>
    <x v="0"/>
    <x v="147"/>
    <d v="2013-10-22T00:00:00"/>
    <s v="Same Day"/>
    <s v="MK-17905"/>
    <s v="Michael Kennedy"/>
    <x v="1"/>
    <s v="United States"/>
    <s v="Manchester"/>
    <x v="29"/>
    <n v="6040"/>
    <x v="3"/>
    <s v="OFF-ST-10002406"/>
    <x v="1"/>
    <x v="4"/>
    <s v="Pizazz Global Quick File"/>
    <n v="104.79"/>
    <n v="7"/>
    <n v="0"/>
    <n v="29.341200000000001"/>
  </r>
  <r>
    <n v="370"/>
    <x v="165"/>
    <x v="0"/>
    <x v="147"/>
    <d v="2013-10-22T00:00:00"/>
    <s v="Same Day"/>
    <s v="MK-17905"/>
    <s v="Michael Kennedy"/>
    <x v="1"/>
    <s v="United States"/>
    <s v="Manchester"/>
    <x v="29"/>
    <n v="6040"/>
    <x v="3"/>
    <s v="FUR-BO-10002545"/>
    <x v="0"/>
    <x v="0"/>
    <s v="Atlantic Metals Mobile 3-Shelf Bookcases, Custom Colors"/>
    <n v="1043.92"/>
    <n v="4"/>
    <n v="0"/>
    <n v="271.41919999999999"/>
  </r>
  <r>
    <n v="371"/>
    <x v="166"/>
    <x v="3"/>
    <x v="148"/>
    <d v="2014-06-05T00:00:00"/>
    <s v="Standard Class"/>
    <s v="GT-14755"/>
    <s v="Guy Thornton"/>
    <x v="0"/>
    <s v="United States"/>
    <s v="Harlingen"/>
    <x v="5"/>
    <n v="78550"/>
    <x v="2"/>
    <s v="OFF-PA-10002036"/>
    <x v="1"/>
    <x v="10"/>
    <s v="Xerox 1930"/>
    <n v="25.92"/>
    <n v="5"/>
    <n v="0.2"/>
    <n v="9.3960000000000008"/>
  </r>
  <r>
    <n v="372"/>
    <x v="166"/>
    <x v="3"/>
    <x v="148"/>
    <d v="2014-06-05T00:00:00"/>
    <s v="Standard Class"/>
    <s v="GT-14755"/>
    <s v="Guy Thornton"/>
    <x v="0"/>
    <s v="United States"/>
    <s v="Harlingen"/>
    <x v="5"/>
    <n v="78550"/>
    <x v="2"/>
    <s v="OFF-ST-10002205"/>
    <x v="1"/>
    <x v="4"/>
    <s v="File Shuttle I and Handi-File"/>
    <n v="53.423999999999999"/>
    <n v="3"/>
    <n v="0.2"/>
    <n v="4.6745999999999999"/>
  </r>
  <r>
    <n v="373"/>
    <x v="167"/>
    <x v="2"/>
    <x v="149"/>
    <d v="2011-07-27T00:00:00"/>
    <s v="Standard Class"/>
    <s v="AG-10900"/>
    <s v="Arthur Gainer"/>
    <x v="0"/>
    <s v="United States"/>
    <s v="Tucson"/>
    <x v="16"/>
    <n v="85705"/>
    <x v="1"/>
    <s v="OFF-BI-10001982"/>
    <x v="1"/>
    <x v="8"/>
    <s v="Wilson Jones Custom Binder Spines &amp; Labels"/>
    <n v="8.16"/>
    <n v="5"/>
    <n v="0.7"/>
    <n v="-5.7119999999999997"/>
  </r>
  <r>
    <n v="374"/>
    <x v="167"/>
    <x v="2"/>
    <x v="149"/>
    <d v="2011-07-27T00:00:00"/>
    <s v="Standard Class"/>
    <s v="AG-10900"/>
    <s v="Arthur Gainer"/>
    <x v="0"/>
    <s v="United States"/>
    <s v="Tucson"/>
    <x v="16"/>
    <n v="85705"/>
    <x v="1"/>
    <s v="TEC-AC-10003911"/>
    <x v="2"/>
    <x v="11"/>
    <s v="NETGEAR AC1750 Dual Band Gigabit Smart WiFi Router"/>
    <n v="1023.936"/>
    <n v="8"/>
    <n v="0.2"/>
    <n v="179.18879999999999"/>
  </r>
  <r>
    <n v="375"/>
    <x v="167"/>
    <x v="2"/>
    <x v="149"/>
    <d v="2011-07-27T00:00:00"/>
    <s v="Standard Class"/>
    <s v="AG-10900"/>
    <s v="Arthur Gainer"/>
    <x v="0"/>
    <s v="United States"/>
    <s v="Tucson"/>
    <x v="16"/>
    <n v="85705"/>
    <x v="1"/>
    <s v="OFF-AR-10000658"/>
    <x v="1"/>
    <x v="6"/>
    <s v="Newell 324"/>
    <n v="9.24"/>
    <n v="1"/>
    <n v="0.2"/>
    <n v="0.92400000000000004"/>
  </r>
  <r>
    <n v="376"/>
    <x v="167"/>
    <x v="2"/>
    <x v="149"/>
    <d v="2011-07-27T00:00:00"/>
    <s v="Standard Class"/>
    <s v="AG-10900"/>
    <s v="Arthur Gainer"/>
    <x v="0"/>
    <s v="United States"/>
    <s v="Tucson"/>
    <x v="16"/>
    <n v="85705"/>
    <x v="1"/>
    <s v="TEC-AC-10002076"/>
    <x v="2"/>
    <x v="11"/>
    <s v="Microsoft Natural Keyboard Elite"/>
    <n v="479.04"/>
    <n v="10"/>
    <n v="0.2"/>
    <n v="-29.94"/>
  </r>
  <r>
    <n v="377"/>
    <x v="168"/>
    <x v="0"/>
    <x v="150"/>
    <d v="2013-10-02T00:00:00"/>
    <s v="First Class"/>
    <s v="MM-18280"/>
    <s v="Muhammed MacIntyre"/>
    <x v="1"/>
    <s v="United States"/>
    <s v="Quincy"/>
    <x v="10"/>
    <n v="62301"/>
    <x v="2"/>
    <s v="OFF-PA-10003039"/>
    <x v="1"/>
    <x v="10"/>
    <s v="Xerox 1960"/>
    <n v="99.135999999999996"/>
    <n v="4"/>
    <n v="0.2"/>
    <n v="30.98"/>
  </r>
  <r>
    <n v="378"/>
    <x v="169"/>
    <x v="3"/>
    <x v="151"/>
    <d v="2014-09-02T00:00:00"/>
    <s v="Standard Class"/>
    <s v="AR-10405"/>
    <s v="Allen Rosenblatt"/>
    <x v="1"/>
    <s v="United States"/>
    <s v="Franklin"/>
    <x v="31"/>
    <n v="2038"/>
    <x v="3"/>
    <s v="FUR-TA-10004915"/>
    <x v="0"/>
    <x v="3"/>
    <s v="Office Impressions End Table, 20-1/2&quot;H x 24&quot;W x 20&quot;D"/>
    <n v="1488.424"/>
    <n v="7"/>
    <n v="0.3"/>
    <n v="-297.6848"/>
  </r>
  <r>
    <n v="379"/>
    <x v="170"/>
    <x v="1"/>
    <x v="152"/>
    <d v="2012-05-05T00:00:00"/>
    <s v="Standard Class"/>
    <s v="RA-19915"/>
    <s v="Russell Applegate"/>
    <x v="0"/>
    <s v="United States"/>
    <s v="Houston"/>
    <x v="5"/>
    <n v="77095"/>
    <x v="2"/>
    <s v="OFF-AP-10000696"/>
    <x v="1"/>
    <x v="9"/>
    <s v="Holmes Odor Grabber"/>
    <n v="8.6519999999999992"/>
    <n v="3"/>
    <n v="0.8"/>
    <n v="-20.3322"/>
  </r>
  <r>
    <n v="380"/>
    <x v="170"/>
    <x v="1"/>
    <x v="152"/>
    <d v="2012-05-05T00:00:00"/>
    <s v="Standard Class"/>
    <s v="RA-19915"/>
    <s v="Russell Applegate"/>
    <x v="0"/>
    <s v="United States"/>
    <s v="Houston"/>
    <x v="5"/>
    <n v="77095"/>
    <x v="2"/>
    <s v="OFF-ST-10003327"/>
    <x v="1"/>
    <x v="4"/>
    <s v="Akro-Mils 12-Gallon Tote"/>
    <n v="23.832000000000001"/>
    <n v="3"/>
    <n v="0.2"/>
    <n v="2.6810999999999998"/>
  </r>
  <r>
    <n v="381"/>
    <x v="170"/>
    <x v="1"/>
    <x v="152"/>
    <d v="2012-05-05T00:00:00"/>
    <s v="Standard Class"/>
    <s v="RA-19915"/>
    <s v="Russell Applegate"/>
    <x v="0"/>
    <s v="United States"/>
    <s v="Houston"/>
    <x v="5"/>
    <n v="77095"/>
    <x v="2"/>
    <s v="OFF-BI-10000309"/>
    <x v="1"/>
    <x v="8"/>
    <s v="GBC Twin Loop Wire Binding Elements, 9/16&quot; Spine, Black"/>
    <n v="12.176"/>
    <n v="4"/>
    <n v="0.8"/>
    <n v="-18.872800000000002"/>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49999999998"/>
    <n v="3"/>
    <n v="0.45"/>
    <n v="-157.0095"/>
  </r>
  <r>
    <n v="386"/>
    <x v="173"/>
    <x v="1"/>
    <x v="154"/>
    <d v="2012-12-02T00:00:00"/>
    <s v="Standard Class"/>
    <s v="DO-13435"/>
    <s v="Denny Ordway"/>
    <x v="0"/>
    <s v="United States"/>
    <s v="Pembroke Pines"/>
    <x v="2"/>
    <n v="33024"/>
    <x v="0"/>
    <s v="TEC-AC-10002335"/>
    <x v="2"/>
    <x v="11"/>
    <s v="Logitech Media Keyboard K200"/>
    <n v="83.975999999999999"/>
    <n v="3"/>
    <n v="0.2"/>
    <n v="-1.0497000000000001"/>
  </r>
  <r>
    <n v="387"/>
    <x v="174"/>
    <x v="1"/>
    <x v="155"/>
    <d v="2012-12-07T00:00:00"/>
    <s v="Standard Class"/>
    <s v="DK-13225"/>
    <s v="Dean Katz"/>
    <x v="1"/>
    <s v="United States"/>
    <s v="Philadelphia"/>
    <x v="9"/>
    <n v="19140"/>
    <x v="3"/>
    <s v="TEC-MA-10001681"/>
    <x v="2"/>
    <x v="15"/>
    <s v="Lexmark MarkNet N8150 Wireless Print Server"/>
    <n v="482.34"/>
    <n v="4"/>
    <n v="0.7"/>
    <n v="-337.63799999999998"/>
  </r>
  <r>
    <n v="388"/>
    <x v="174"/>
    <x v="1"/>
    <x v="155"/>
    <d v="2012-12-07T00:00:00"/>
    <s v="Standard Class"/>
    <s v="DK-13225"/>
    <s v="Dean Katz"/>
    <x v="1"/>
    <s v="United States"/>
    <s v="Philadelphia"/>
    <x v="9"/>
    <n v="19140"/>
    <x v="3"/>
    <s v="FUR-FU-10001935"/>
    <x v="0"/>
    <x v="5"/>
    <s v="3M Hangers With Command Adhesive"/>
    <n v="2.96"/>
    <n v="1"/>
    <n v="0.2"/>
    <n v="0.77700000000000002"/>
  </r>
  <r>
    <n v="389"/>
    <x v="175"/>
    <x v="2"/>
    <x v="156"/>
    <d v="2011-11-26T00:00:00"/>
    <s v="First Class"/>
    <s v="NG-18430"/>
    <s v="Nathan Gelder"/>
    <x v="0"/>
    <s v="United States"/>
    <s v="Cincinnati"/>
    <x v="24"/>
    <n v="45231"/>
    <x v="3"/>
    <s v="OFF-AR-10004757"/>
    <x v="1"/>
    <x v="6"/>
    <s v="Crayola Colored Pencils"/>
    <n v="2.6240000000000001"/>
    <n v="1"/>
    <n v="0.2"/>
    <n v="0.4264"/>
  </r>
  <r>
    <n v="390"/>
    <x v="176"/>
    <x v="3"/>
    <x v="157"/>
    <d v="2014-12-16T00:00:00"/>
    <s v="Standard Class"/>
    <s v="MV-18190"/>
    <s v="Mike Vittorini"/>
    <x v="0"/>
    <s v="United States"/>
    <s v="New York City"/>
    <x v="15"/>
    <n v="10009"/>
    <x v="3"/>
    <s v="OFF-BI-10000050"/>
    <x v="1"/>
    <x v="8"/>
    <s v="Angle-D Binders with Locking Rings, Label Holders"/>
    <n v="23.36"/>
    <n v="4"/>
    <n v="0.2"/>
    <n v="7.8840000000000003"/>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2"/>
  </r>
  <r>
    <n v="392"/>
    <x v="177"/>
    <x v="2"/>
    <x v="158"/>
    <d v="2011-09-23T00:00:00"/>
    <s v="Second Class"/>
    <s v="JG-15115"/>
    <s v="Jack Garza"/>
    <x v="0"/>
    <s v="United States"/>
    <s v="Des Moines"/>
    <x v="4"/>
    <n v="98198"/>
    <x v="1"/>
    <s v="TEC-PH-10003012"/>
    <x v="2"/>
    <x v="7"/>
    <s v="Nortel Meridian M3904 Professional Digital phone"/>
    <n v="246.38399999999999"/>
    <n v="2"/>
    <n v="0.2"/>
    <n v="27.7182"/>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2"/>
    <n v="3"/>
    <n v="0.8"/>
    <n v="-20.5623"/>
  </r>
  <r>
    <n v="395"/>
    <x v="179"/>
    <x v="3"/>
    <x v="160"/>
    <d v="2014-07-06T00:00:00"/>
    <s v="Standard Class"/>
    <s v="VP-21730"/>
    <s v="Victor Preis"/>
    <x v="2"/>
    <s v="United States"/>
    <s v="Las Vegas"/>
    <x v="33"/>
    <n v="89115"/>
    <x v="1"/>
    <s v="OFF-BI-10004492"/>
    <x v="1"/>
    <x v="8"/>
    <s v="Tuf-Vin Binders"/>
    <n v="75.792000000000002"/>
    <n v="3"/>
    <n v="0.2"/>
    <n v="25.579799999999999"/>
  </r>
  <r>
    <n v="396"/>
    <x v="180"/>
    <x v="3"/>
    <x v="161"/>
    <d v="2014-10-20T00:00:00"/>
    <s v="Second Class"/>
    <s v="SS-20140"/>
    <s v="Saphhira Shifley"/>
    <x v="1"/>
    <s v="United States"/>
    <s v="Warwick"/>
    <x v="34"/>
    <n v="2886"/>
    <x v="3"/>
    <s v="OFF-ST-10000798"/>
    <x v="1"/>
    <x v="4"/>
    <s v="2300 Heavy-Duty Transfer File Systems by Perma"/>
    <n v="49.96"/>
    <n v="2"/>
    <n v="0"/>
    <n v="9.4923999999999999"/>
  </r>
  <r>
    <n v="397"/>
    <x v="180"/>
    <x v="3"/>
    <x v="161"/>
    <d v="2014-10-20T00:00:00"/>
    <s v="Second Class"/>
    <s v="SS-20140"/>
    <s v="Saphhira Shifley"/>
    <x v="1"/>
    <s v="United States"/>
    <s v="Warwick"/>
    <x v="34"/>
    <n v="2886"/>
    <x v="3"/>
    <s v="OFF-PA-10002552"/>
    <x v="1"/>
    <x v="10"/>
    <s v="Xerox 1958"/>
    <n v="12.96"/>
    <n v="2"/>
    <n v="0"/>
    <n v="6.2207999999999997"/>
  </r>
  <r>
    <n v="398"/>
    <x v="181"/>
    <x v="1"/>
    <x v="89"/>
    <d v="2012-11-04T00:00:00"/>
    <s v="Standard Class"/>
    <s v="HP-14815"/>
    <s v="Harold Pawlan"/>
    <x v="2"/>
    <s v="United States"/>
    <s v="Jackson"/>
    <x v="12"/>
    <n v="49201"/>
    <x v="2"/>
    <s v="OFF-SU-10002573"/>
    <x v="1"/>
    <x v="14"/>
    <s v="Acme 10&quot; Easy Grip Assistive Scissors"/>
    <n v="70.12"/>
    <n v="4"/>
    <n v="0"/>
    <n v="21.036000000000001"/>
  </r>
  <r>
    <n v="399"/>
    <x v="182"/>
    <x v="0"/>
    <x v="162"/>
    <d v="2013-09-11T00:00:00"/>
    <s v="Second Class"/>
    <s v="AG-10675"/>
    <s v="Anna Gayman"/>
    <x v="0"/>
    <s v="United States"/>
    <s v="Houston"/>
    <x v="5"/>
    <n v="77036"/>
    <x v="2"/>
    <s v="OFF-ST-10001580"/>
    <x v="1"/>
    <x v="4"/>
    <s v="Super Decoflex Portable Personal File"/>
    <n v="35.951999999999998"/>
    <n v="3"/>
    <n v="0.2"/>
    <n v="3.5952000000000002"/>
  </r>
  <r>
    <n v="400"/>
    <x v="182"/>
    <x v="0"/>
    <x v="162"/>
    <d v="2013-09-11T00:00:00"/>
    <s v="Second Class"/>
    <s v="AG-10675"/>
    <s v="Anna Gayman"/>
    <x v="0"/>
    <s v="United States"/>
    <s v="Houston"/>
    <x v="5"/>
    <n v="77036"/>
    <x v="2"/>
    <s v="FUR-BO-10004834"/>
    <x v="0"/>
    <x v="0"/>
    <s v="Riverside Palais Royal Lawyers Bookcase, Royale Cherry Finish"/>
    <n v="2396.2656000000002"/>
    <n v="4"/>
    <n v="0.32"/>
    <n v="-317.15280000000001"/>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8"/>
  </r>
  <r>
    <n v="403"/>
    <x v="183"/>
    <x v="2"/>
    <x v="163"/>
    <d v="2011-12-26T00:00:00"/>
    <s v="First Class"/>
    <s v="LF-17185"/>
    <s v="Luke Foster"/>
    <x v="0"/>
    <s v="United States"/>
    <s v="Miami"/>
    <x v="2"/>
    <n v="33180"/>
    <x v="0"/>
    <s v="OFF-PA-10001947"/>
    <x v="1"/>
    <x v="10"/>
    <s v="Xerox 1974"/>
    <n v="9.5679999999999996"/>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09999999999997"/>
    <n v="3"/>
    <n v="0"/>
    <n v="9.6957000000000004"/>
  </r>
  <r>
    <n v="406"/>
    <x v="186"/>
    <x v="3"/>
    <x v="166"/>
    <d v="2014-12-13T00:00:00"/>
    <s v="Standard Class"/>
    <s v="KH-16510"/>
    <s v="Keith Herrera"/>
    <x v="0"/>
    <s v="United States"/>
    <s v="San Francisco"/>
    <x v="1"/>
    <n v="94110"/>
    <x v="1"/>
    <s v="TEC-AC-10000158"/>
    <x v="2"/>
    <x v="11"/>
    <s v="Sony 64GB Class 10 Micro SDHC R40 Memory Card"/>
    <n v="179.95"/>
    <n v="5"/>
    <n v="0"/>
    <n v="37.789499999999997"/>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4"/>
    <n v="7"/>
    <n v="0.2"/>
    <n v="-112.95269999999999"/>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5"/>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99"/>
  </r>
  <r>
    <n v="414"/>
    <x v="186"/>
    <x v="3"/>
    <x v="166"/>
    <d v="2014-12-13T00:00:00"/>
    <s v="Standard Class"/>
    <s v="KH-16510"/>
    <s v="Keith Herrera"/>
    <x v="0"/>
    <s v="United States"/>
    <s v="San Francisco"/>
    <x v="1"/>
    <n v="94110"/>
    <x v="1"/>
    <s v="FUR-CH-10003956"/>
    <x v="0"/>
    <x v="1"/>
    <s v="Novimex High-Tech Fabric Mesh Task Chair"/>
    <n v="113.568"/>
    <n v="2"/>
    <n v="0.2"/>
    <n v="-18.454799999999999"/>
  </r>
  <r>
    <n v="415"/>
    <x v="187"/>
    <x v="3"/>
    <x v="132"/>
    <d v="2014-11-08T00:00:00"/>
    <s v="Standard Class"/>
    <s v="KC-16675"/>
    <s v="Kimberly Carter"/>
    <x v="1"/>
    <s v="United States"/>
    <s v="Seattle"/>
    <x v="4"/>
    <n v="98105"/>
    <x v="1"/>
    <s v="OFF-PA-10000157"/>
    <x v="1"/>
    <x v="10"/>
    <s v="Xerox 191"/>
    <n v="139.86000000000001"/>
    <n v="7"/>
    <n v="0"/>
    <n v="65.734200000000001"/>
  </r>
  <r>
    <n v="416"/>
    <x v="187"/>
    <x v="3"/>
    <x v="132"/>
    <d v="2014-11-08T00:00:00"/>
    <s v="Standard Class"/>
    <s v="KC-16675"/>
    <s v="Kimberly Carter"/>
    <x v="1"/>
    <s v="United States"/>
    <s v="Seattle"/>
    <x v="4"/>
    <n v="98105"/>
    <x v="1"/>
    <s v="FUR-CH-10001891"/>
    <x v="0"/>
    <x v="1"/>
    <s v="Global Deluxe Office Fabric Chairs"/>
    <n v="307.13600000000002"/>
    <n v="4"/>
    <n v="0.2"/>
    <n v="26.874400000000001"/>
  </r>
  <r>
    <n v="417"/>
    <x v="188"/>
    <x v="3"/>
    <x v="92"/>
    <d v="2014-06-29T00:00:00"/>
    <s v="Standard Class"/>
    <s v="CJ-12010"/>
    <s v="Caroline Jumper"/>
    <x v="0"/>
    <s v="United States"/>
    <s v="Huntington Beach"/>
    <x v="1"/>
    <n v="92646"/>
    <x v="1"/>
    <s v="OFF-AR-10004344"/>
    <x v="1"/>
    <x v="6"/>
    <s v="Bulldog Vacuum Base Pencil Sharpener"/>
    <n v="95.92"/>
    <n v="8"/>
    <n v="0"/>
    <n v="25.898399999999999"/>
  </r>
  <r>
    <n v="418"/>
    <x v="189"/>
    <x v="0"/>
    <x v="167"/>
    <d v="2013-04-19T00:00:00"/>
    <s v="Standard Class"/>
    <s v="PB-19150"/>
    <s v="Philip Brown"/>
    <x v="0"/>
    <s v="United States"/>
    <s v="Los Angeles"/>
    <x v="1"/>
    <n v="90004"/>
    <x v="1"/>
    <s v="FUR-CH-10004886"/>
    <x v="0"/>
    <x v="1"/>
    <s v="Bevis Steel Folding Chairs"/>
    <n v="383.8"/>
    <n v="5"/>
    <n v="0.2"/>
    <n v="38.380000000000003"/>
  </r>
  <r>
    <n v="419"/>
    <x v="190"/>
    <x v="3"/>
    <x v="44"/>
    <d v="2014-11-11T00:00:00"/>
    <s v="Standard Class"/>
    <s v="VB-21745"/>
    <s v="Victoria Brennan"/>
    <x v="1"/>
    <s v="United States"/>
    <s v="Richmond"/>
    <x v="0"/>
    <n v="40475"/>
    <x v="0"/>
    <s v="OFF-PA-10003845"/>
    <x v="1"/>
    <x v="10"/>
    <s v="Xerox 1987"/>
    <n v="5.78"/>
    <n v="1"/>
    <n v="0"/>
    <n v="2.8321999999999998"/>
  </r>
  <r>
    <n v="420"/>
    <x v="191"/>
    <x v="3"/>
    <x v="168"/>
    <d v="2014-03-10T00:00:00"/>
    <s v="Standard Class"/>
    <s v="SP-20860"/>
    <s v="Sung Pak"/>
    <x v="1"/>
    <s v="United States"/>
    <s v="Los Angeles"/>
    <x v="1"/>
    <n v="90045"/>
    <x v="1"/>
    <s v="OFF-AR-10001573"/>
    <x v="1"/>
    <x v="6"/>
    <s v="American Pencil"/>
    <n v="9.32"/>
    <n v="4"/>
    <n v="0"/>
    <n v="2.70279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97"/>
  </r>
  <r>
    <n v="422"/>
    <x v="192"/>
    <x v="2"/>
    <x v="169"/>
    <d v="2011-06-25T00:00:00"/>
    <s v="First Class"/>
    <s v="JE-15745"/>
    <s v="Joel Eaton"/>
    <x v="0"/>
    <s v="United States"/>
    <s v="Louisville"/>
    <x v="22"/>
    <n v="80027"/>
    <x v="1"/>
    <s v="TEC-AC-10004114"/>
    <x v="2"/>
    <x v="11"/>
    <s v="KeyTronic 6101 Series - Keyboard - Black"/>
    <n v="196.75200000000001"/>
    <n v="6"/>
    <n v="0.2"/>
    <n v="56.566200000000002"/>
  </r>
  <r>
    <n v="423"/>
    <x v="193"/>
    <x v="3"/>
    <x v="15"/>
    <d v="2014-10-24T00:00:00"/>
    <s v="Standard Class"/>
    <s v="MP-17965"/>
    <s v="Michael Paige"/>
    <x v="1"/>
    <s v="United States"/>
    <s v="Lawrence"/>
    <x v="31"/>
    <n v="1841"/>
    <x v="3"/>
    <s v="FUR-FU-10004712"/>
    <x v="0"/>
    <x v="5"/>
    <s v="Westinghouse Mesh Shade Clip-On Gooseneck Lamp, Black"/>
    <n v="56.56"/>
    <n v="4"/>
    <n v="0"/>
    <n v="14.7056"/>
  </r>
  <r>
    <n v="424"/>
    <x v="193"/>
    <x v="3"/>
    <x v="15"/>
    <d v="2014-10-24T00:00:00"/>
    <s v="Standard Class"/>
    <s v="MP-17965"/>
    <s v="Michael Paige"/>
    <x v="1"/>
    <s v="United States"/>
    <s v="Lawrence"/>
    <x v="31"/>
    <n v="1841"/>
    <x v="3"/>
    <s v="OFF-ST-10000918"/>
    <x v="1"/>
    <x v="4"/>
    <s v="Crate-A-Files"/>
    <n v="32.700000000000003"/>
    <n v="3"/>
    <n v="0"/>
    <n v="8.5020000000000007"/>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97"/>
    <n v="6"/>
    <n v="0.2"/>
    <n v="0.50039999999999996"/>
  </r>
  <r>
    <n v="430"/>
    <x v="198"/>
    <x v="0"/>
    <x v="173"/>
    <d v="2013-04-22T00:00:00"/>
    <s v="Standard Class"/>
    <s v="RB-19795"/>
    <s v="Ross Baird"/>
    <x v="2"/>
    <s v="United States"/>
    <s v="Gastonia"/>
    <x v="3"/>
    <n v="28052"/>
    <x v="0"/>
    <s v="OFF-BI-10004584"/>
    <x v="1"/>
    <x v="8"/>
    <s v="GBC ProClick 150 Presentation Binding System"/>
    <n v="189.58799999999999"/>
    <n v="2"/>
    <n v="0.7"/>
    <n v="-145.35079999999999"/>
  </r>
  <r>
    <n v="431"/>
    <x v="198"/>
    <x v="0"/>
    <x v="173"/>
    <d v="2013-04-22T00:00:00"/>
    <s v="Standard Class"/>
    <s v="RB-19795"/>
    <s v="Ross Baird"/>
    <x v="2"/>
    <s v="United States"/>
    <s v="Gastonia"/>
    <x v="3"/>
    <n v="28052"/>
    <x v="0"/>
    <s v="TEC-AC-10004659"/>
    <x v="2"/>
    <x v="11"/>
    <s v="Imation Secure+ Hardware Encrypted USB 2.0 Flash Drive; 16GB"/>
    <n v="408.74400000000003"/>
    <n v="7"/>
    <n v="0.2"/>
    <n v="76.639499999999998"/>
  </r>
  <r>
    <n v="432"/>
    <x v="198"/>
    <x v="0"/>
    <x v="173"/>
    <d v="2013-04-22T00:00:00"/>
    <s v="Standard Class"/>
    <s v="RB-19795"/>
    <s v="Ross Baird"/>
    <x v="2"/>
    <s v="United States"/>
    <s v="Gastonia"/>
    <x v="3"/>
    <n v="28052"/>
    <x v="0"/>
    <s v="TEC-AC-10004659"/>
    <x v="2"/>
    <x v="11"/>
    <s v="Imation Secure+ Hardware Encrypted USB 2.0 Flash Drive; 16GB"/>
    <n v="291.95999999999998"/>
    <n v="5"/>
    <n v="0.2"/>
    <n v="54.7425"/>
  </r>
  <r>
    <n v="433"/>
    <x v="198"/>
    <x v="0"/>
    <x v="173"/>
    <d v="2013-04-22T00:00:00"/>
    <s v="Standard Class"/>
    <s v="RB-19795"/>
    <s v="Ross Baird"/>
    <x v="2"/>
    <s v="United States"/>
    <s v="Gastonia"/>
    <x v="3"/>
    <n v="28052"/>
    <x v="0"/>
    <s v="OFF-ST-10000617"/>
    <x v="1"/>
    <x v="4"/>
    <s v="Woodgrain Magazine Files by Perma"/>
    <n v="4.7679999999999998"/>
    <n v="2"/>
    <n v="0.2"/>
    <n v="-0.77480000000000004"/>
  </r>
  <r>
    <n v="434"/>
    <x v="199"/>
    <x v="0"/>
    <x v="112"/>
    <d v="2013-06-08T00:00:00"/>
    <s v="First Class"/>
    <s v="DB-13060"/>
    <s v="Dave Brooks"/>
    <x v="0"/>
    <s v="United States"/>
    <s v="Lowell"/>
    <x v="31"/>
    <n v="1852"/>
    <x v="3"/>
    <s v="OFF-ST-10003306"/>
    <x v="1"/>
    <x v="4"/>
    <s v="Letter Size Cart"/>
    <n v="714.3"/>
    <n v="5"/>
    <n v="0"/>
    <n v="207.14699999999999"/>
  </r>
  <r>
    <n v="435"/>
    <x v="200"/>
    <x v="2"/>
    <x v="174"/>
    <d v="2011-12-25T00:00:00"/>
    <s v="Standard Class"/>
    <s v="MK-18160"/>
    <s v="Mike Kennedy"/>
    <x v="0"/>
    <s v="United States"/>
    <s v="Jacksonville"/>
    <x v="2"/>
    <n v="32216"/>
    <x v="0"/>
    <s v="OFF-BI-10000773"/>
    <x v="1"/>
    <x v="8"/>
    <s v="Insertable Tab Post Binder Dividers"/>
    <n v="4.8120000000000003"/>
    <n v="2"/>
    <n v="0.7"/>
    <n v="-3.6892"/>
  </r>
  <r>
    <n v="436"/>
    <x v="200"/>
    <x v="2"/>
    <x v="174"/>
    <d v="2011-12-25T00:00:00"/>
    <s v="Standard Class"/>
    <s v="MK-18160"/>
    <s v="Mike Kennedy"/>
    <x v="0"/>
    <s v="United States"/>
    <s v="Jacksonville"/>
    <x v="2"/>
    <n v="32216"/>
    <x v="0"/>
    <s v="TEC-AC-10002600"/>
    <x v="2"/>
    <x v="11"/>
    <s v="Belkin QODE FastFit Bluetooth Keyboard"/>
    <n v="247.8"/>
    <n v="5"/>
    <n v="0.2"/>
    <n v="-18.585000000000001"/>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01"/>
  </r>
  <r>
    <n v="438"/>
    <x v="201"/>
    <x v="0"/>
    <x v="1"/>
    <d v="2013-06-15T00:00:00"/>
    <s v="Second Class"/>
    <s v="PO-19180"/>
    <s v="Philisse Overcash"/>
    <x v="2"/>
    <s v="United States"/>
    <s v="Chicago"/>
    <x v="10"/>
    <n v="60623"/>
    <x v="2"/>
    <s v="OFF-PA-10001970"/>
    <x v="1"/>
    <x v="10"/>
    <s v="Xerox 1908"/>
    <n v="313.488"/>
    <n v="7"/>
    <n v="0.2"/>
    <n v="113.63939999999999"/>
  </r>
  <r>
    <n v="439"/>
    <x v="202"/>
    <x v="3"/>
    <x v="175"/>
    <d v="2014-09-20T00:00:00"/>
    <s v="Standard Class"/>
    <s v="BB-11545"/>
    <s v="Brenda Bowman"/>
    <x v="1"/>
    <s v="United States"/>
    <s v="Houston"/>
    <x v="5"/>
    <n v="77070"/>
    <x v="2"/>
    <s v="OFF-PA-10002230"/>
    <x v="1"/>
    <x v="10"/>
    <s v="Xerox 1897"/>
    <n v="31.872"/>
    <n v="8"/>
    <n v="0.2"/>
    <n v="11.553599999999999"/>
  </r>
  <r>
    <n v="440"/>
    <x v="203"/>
    <x v="3"/>
    <x v="176"/>
    <d v="2014-01-24T00:00:00"/>
    <s v="Second Class"/>
    <s v="CV-12805"/>
    <s v="Cynthia Voltz"/>
    <x v="1"/>
    <s v="United States"/>
    <s v="New York City"/>
    <x v="15"/>
    <n v="10024"/>
    <x v="3"/>
    <s v="FUR-CH-10003396"/>
    <x v="0"/>
    <x v="1"/>
    <s v="Global Deluxe Steno Chair"/>
    <n v="207.846"/>
    <n v="3"/>
    <n v="0.1"/>
    <n v="2.3094000000000001"/>
  </r>
  <r>
    <n v="441"/>
    <x v="204"/>
    <x v="0"/>
    <x v="64"/>
    <d v="2013-09-08T00:00:00"/>
    <s v="Second Class"/>
    <s v="PK-19075"/>
    <s v="Pete Kriz"/>
    <x v="0"/>
    <s v="United States"/>
    <s v="Detroit"/>
    <x v="12"/>
    <n v="48227"/>
    <x v="2"/>
    <s v="FUR-FU-10000246"/>
    <x v="0"/>
    <x v="5"/>
    <s v="Aluminum Document Frame"/>
    <n v="12.22"/>
    <n v="1"/>
    <n v="0"/>
    <n v="3.6659999999999999"/>
  </r>
  <r>
    <n v="442"/>
    <x v="204"/>
    <x v="0"/>
    <x v="64"/>
    <d v="2013-09-08T00:00:00"/>
    <s v="Second Class"/>
    <s v="PK-19075"/>
    <s v="Pete Kriz"/>
    <x v="0"/>
    <s v="United States"/>
    <s v="Detroit"/>
    <x v="12"/>
    <n v="48227"/>
    <x v="2"/>
    <s v="OFF-ST-10000060"/>
    <x v="1"/>
    <x v="4"/>
    <s v="Fellowes Bankers Box Staxonsteel Drawer File/Stacking System"/>
    <n v="194.94"/>
    <n v="3"/>
    <n v="0"/>
    <n v="23.392800000000001"/>
  </r>
  <r>
    <n v="443"/>
    <x v="204"/>
    <x v="0"/>
    <x v="64"/>
    <d v="2013-09-08T00:00:00"/>
    <s v="Second Class"/>
    <s v="PK-19075"/>
    <s v="Pete Kriz"/>
    <x v="0"/>
    <s v="United States"/>
    <s v="Detroit"/>
    <x v="12"/>
    <n v="48227"/>
    <x v="2"/>
    <s v="OFF-ST-10003058"/>
    <x v="1"/>
    <x v="4"/>
    <s v="Eldon Mobile Mega Data Cart  Mega Stackable  Add-On Trays"/>
    <n v="70.95"/>
    <n v="3"/>
    <n v="0"/>
    <n v="20.575500000000002"/>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799999999999"/>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2"/>
    <n v="3"/>
    <n v="0"/>
    <n v="15.475199999999999"/>
  </r>
  <r>
    <n v="449"/>
    <x v="206"/>
    <x v="0"/>
    <x v="178"/>
    <d v="2013-04-04T00:00:00"/>
    <s v="Second Class"/>
    <s v="RB-19360"/>
    <s v="Raymond Buch"/>
    <x v="0"/>
    <s v="United States"/>
    <s v="Auburn"/>
    <x v="15"/>
    <n v="13021"/>
    <x v="3"/>
    <s v="OFF-ST-10001469"/>
    <x v="1"/>
    <x v="4"/>
    <s v="Fellowes Bankers Box Recycled Super Stor/Drawer"/>
    <n v="161.94"/>
    <n v="3"/>
    <n v="0"/>
    <n v="9.7164000000000001"/>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03"/>
  </r>
  <r>
    <n v="452"/>
    <x v="206"/>
    <x v="0"/>
    <x v="178"/>
    <d v="2013-04-04T00:00:00"/>
    <s v="Second Class"/>
    <s v="RB-19360"/>
    <s v="Raymond Buch"/>
    <x v="0"/>
    <s v="United States"/>
    <s v="Auburn"/>
    <x v="15"/>
    <n v="13021"/>
    <x v="3"/>
    <s v="OFF-AR-10004974"/>
    <x v="1"/>
    <x v="6"/>
    <s v="Newell 342"/>
    <n v="9.84"/>
    <n v="3"/>
    <n v="0"/>
    <n v="2.8536000000000001"/>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399999999997"/>
  </r>
  <r>
    <n v="455"/>
    <x v="207"/>
    <x v="3"/>
    <x v="179"/>
    <d v="2014-10-25T00:00:00"/>
    <s v="Standard Class"/>
    <s v="EB-13705"/>
    <s v="Ed Braxton"/>
    <x v="1"/>
    <s v="United States"/>
    <s v="Akron"/>
    <x v="24"/>
    <n v="44312"/>
    <x v="3"/>
    <s v="OFF-ST-10000142"/>
    <x v="1"/>
    <x v="4"/>
    <s v="Deluxe Rollaway Locking File with Drawer"/>
    <n v="665.40800000000002"/>
    <n v="2"/>
    <n v="0.2"/>
    <n v="66.540800000000004"/>
  </r>
  <r>
    <n v="456"/>
    <x v="208"/>
    <x v="0"/>
    <x v="180"/>
    <d v="2013-12-18T00:00:00"/>
    <s v="Standard Class"/>
    <s v="KH-16630"/>
    <s v="Ken Heidel"/>
    <x v="1"/>
    <s v="United States"/>
    <s v="Norman"/>
    <x v="26"/>
    <n v="73071"/>
    <x v="2"/>
    <s v="TEC-AC-10001772"/>
    <x v="2"/>
    <x v="11"/>
    <s v="Memorex Mini Travel Drive 16 GB USB 2.0 Flash Drive"/>
    <n v="63.88"/>
    <n v="4"/>
    <n v="0"/>
    <n v="24.9132"/>
  </r>
  <r>
    <n v="457"/>
    <x v="209"/>
    <x v="2"/>
    <x v="181"/>
    <d v="2011-02-19T00:00:00"/>
    <s v="Standard Class"/>
    <s v="SC-20095"/>
    <s v="Sanjit Chand"/>
    <x v="0"/>
    <s v="United States"/>
    <s v="Concord"/>
    <x v="1"/>
    <n v="94521"/>
    <x v="1"/>
    <s v="FUR-CH-10000225"/>
    <x v="0"/>
    <x v="1"/>
    <s v="Global Geo Office Task Chair, Gray"/>
    <n v="129.56800000000001"/>
    <n v="2"/>
    <n v="0.2"/>
    <n v="-24.294"/>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
  </r>
  <r>
    <n v="462"/>
    <x v="211"/>
    <x v="1"/>
    <x v="83"/>
    <d v="2012-12-22T00:00:00"/>
    <s v="Standard Class"/>
    <s v="JH-15985"/>
    <s v="Joseph Holt"/>
    <x v="0"/>
    <s v="United States"/>
    <s v="Seattle"/>
    <x v="4"/>
    <n v="98115"/>
    <x v="1"/>
    <s v="OFF-BI-10001098"/>
    <x v="1"/>
    <x v="8"/>
    <s v="Acco D-Ring Binder w/DublLock"/>
    <n v="51.311999999999998"/>
    <n v="3"/>
    <n v="0.2"/>
    <n v="18.6006"/>
  </r>
  <r>
    <n v="463"/>
    <x v="212"/>
    <x v="0"/>
    <x v="183"/>
    <d v="2013-04-30T00:00:00"/>
    <s v="Standard Class"/>
    <s v="TN-21040"/>
    <s v="Tanja Norvell"/>
    <x v="2"/>
    <s v="United States"/>
    <s v="Phoenix"/>
    <x v="16"/>
    <n v="85023"/>
    <x v="1"/>
    <s v="FUR-FU-10000023"/>
    <x v="0"/>
    <x v="5"/>
    <s v="Eldon Wave Desk Accessories"/>
    <n v="23.56"/>
    <n v="5"/>
    <n v="0.2"/>
    <n v="7.0679999999999996"/>
  </r>
  <r>
    <n v="464"/>
    <x v="212"/>
    <x v="0"/>
    <x v="183"/>
    <d v="2013-04-30T00:00:00"/>
    <s v="Standard Class"/>
    <s v="TN-21040"/>
    <s v="Tanja Norvell"/>
    <x v="2"/>
    <s v="United States"/>
    <s v="Phoenix"/>
    <x v="16"/>
    <n v="85023"/>
    <x v="1"/>
    <s v="FUR-TA-10001889"/>
    <x v="0"/>
    <x v="3"/>
    <s v="Bush Advantage Collection Racetrack Conference Table"/>
    <n v="1272.6300000000001"/>
    <n v="6"/>
    <n v="0.5"/>
    <n v="-814.48320000000001"/>
  </r>
  <r>
    <n v="465"/>
    <x v="212"/>
    <x v="0"/>
    <x v="183"/>
    <d v="2013-04-30T00:00:00"/>
    <s v="Standard Class"/>
    <s v="TN-21040"/>
    <s v="Tanja Norvell"/>
    <x v="2"/>
    <s v="United States"/>
    <s v="Phoenix"/>
    <x v="16"/>
    <n v="85023"/>
    <x v="1"/>
    <s v="OFF-BI-10000315"/>
    <x v="1"/>
    <x v="8"/>
    <s v="Poly Designer Cover &amp; Back"/>
    <n v="28.484999999999999"/>
    <n v="5"/>
    <n v="0.7"/>
    <n v="-20.888999999999999"/>
  </r>
  <r>
    <n v="466"/>
    <x v="212"/>
    <x v="0"/>
    <x v="183"/>
    <d v="2013-04-30T00:00:00"/>
    <s v="Standard Class"/>
    <s v="TN-21040"/>
    <s v="Tanja Norvell"/>
    <x v="2"/>
    <s v="United States"/>
    <s v="Phoenix"/>
    <x v="16"/>
    <n v="85023"/>
    <x v="1"/>
    <s v="OFF-SU-10003505"/>
    <x v="1"/>
    <x v="14"/>
    <s v="Premier Electric Letter Opener"/>
    <n v="185.376"/>
    <n v="2"/>
    <n v="0.2"/>
    <n v="-34.758000000000003"/>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
    <n v="7"/>
    <n v="0.6"/>
    <n v="-312.06139999999999"/>
  </r>
  <r>
    <n v="469"/>
    <x v="214"/>
    <x v="3"/>
    <x v="185"/>
    <d v="2014-04-05T00:00:00"/>
    <s v="Standard Class"/>
    <s v="DS-13180"/>
    <s v="David Smith"/>
    <x v="1"/>
    <s v="United States"/>
    <s v="Amarillo"/>
    <x v="5"/>
    <n v="79109"/>
    <x v="2"/>
    <s v="FUR-BO-10002824"/>
    <x v="0"/>
    <x v="0"/>
    <s v="Bush Mission Pointe Library"/>
    <n v="205.33279999999999"/>
    <n v="2"/>
    <n v="0.32"/>
    <n v="-36.235199999999999"/>
  </r>
  <r>
    <n v="470"/>
    <x v="215"/>
    <x v="0"/>
    <x v="186"/>
    <d v="2013-12-21T00:00:00"/>
    <s v="Second Class"/>
    <s v="CC-12670"/>
    <s v="Craig Carreira"/>
    <x v="0"/>
    <s v="United States"/>
    <s v="Chicago"/>
    <x v="10"/>
    <n v="60610"/>
    <x v="2"/>
    <s v="OFF-BI-10002194"/>
    <x v="1"/>
    <x v="8"/>
    <s v="Cardinal Hold-It CD Pocket"/>
    <n v="4.7880000000000003"/>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400000000002"/>
  </r>
  <r>
    <n v="472"/>
    <x v="217"/>
    <x v="2"/>
    <x v="187"/>
    <d v="2011-11-11T00:00:00"/>
    <s v="Second Class"/>
    <s v="JP-15520"/>
    <s v="Jeremy Pistek"/>
    <x v="0"/>
    <s v="United States"/>
    <s v="San Francisco"/>
    <x v="1"/>
    <n v="94110"/>
    <x v="1"/>
    <s v="OFF-ST-10002743"/>
    <x v="1"/>
    <x v="4"/>
    <s v="SAFCO Boltless Steel Shelving"/>
    <n v="340.92"/>
    <n v="3"/>
    <n v="0"/>
    <n v="3.4091999999999998"/>
  </r>
  <r>
    <n v="473"/>
    <x v="217"/>
    <x v="2"/>
    <x v="187"/>
    <d v="2011-11-11T00:00:00"/>
    <s v="Second Class"/>
    <s v="JP-15520"/>
    <s v="Jeremy Pistek"/>
    <x v="0"/>
    <s v="United States"/>
    <s v="San Francisco"/>
    <x v="1"/>
    <n v="94110"/>
    <x v="1"/>
    <s v="FUR-BO-10001601"/>
    <x v="0"/>
    <x v="0"/>
    <s v="Sauder Mission Library with Doors, Fruitwood Finish"/>
    <n v="222.666"/>
    <n v="2"/>
    <n v="0.15"/>
    <n v="10.478400000000001"/>
  </r>
  <r>
    <n v="474"/>
    <x v="217"/>
    <x v="2"/>
    <x v="187"/>
    <d v="2011-11-11T00:00:00"/>
    <s v="Second Class"/>
    <s v="JP-15520"/>
    <s v="Jeremy Pistek"/>
    <x v="0"/>
    <s v="United States"/>
    <s v="San Francisco"/>
    <x v="1"/>
    <n v="94110"/>
    <x v="1"/>
    <s v="TEC-PH-10002680"/>
    <x v="2"/>
    <x v="7"/>
    <s v="Samsung Galaxy Note 3"/>
    <n v="703.96799999999996"/>
    <n v="4"/>
    <n v="0.2"/>
    <n v="87.995999999999995"/>
  </r>
  <r>
    <n v="475"/>
    <x v="217"/>
    <x v="2"/>
    <x v="187"/>
    <d v="2011-11-11T00:00:00"/>
    <s v="Second Class"/>
    <s v="JP-15520"/>
    <s v="Jeremy Pistek"/>
    <x v="0"/>
    <s v="United States"/>
    <s v="San Francisco"/>
    <x v="1"/>
    <n v="94110"/>
    <x v="1"/>
    <s v="OFF-ST-10001321"/>
    <x v="1"/>
    <x v="4"/>
    <s v="Decoflex Hanging Personal Folder File, Blue"/>
    <n v="92.52"/>
    <n v="6"/>
    <n v="0"/>
    <n v="24.980399999999999"/>
  </r>
  <r>
    <n v="476"/>
    <x v="217"/>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x v="187"/>
    <d v="2011-11-11T00:00:00"/>
    <s v="Second Class"/>
    <s v="JP-15520"/>
    <s v="Jeremy Pistek"/>
    <x v="0"/>
    <s v="United States"/>
    <s v="San Francisco"/>
    <x v="1"/>
    <n v="94110"/>
    <x v="1"/>
    <s v="OFF-PA-10003465"/>
    <x v="1"/>
    <x v="10"/>
    <s v="Xerox 1912"/>
    <n v="94.85"/>
    <n v="5"/>
    <n v="0"/>
    <n v="45.527999999999999"/>
  </r>
  <r>
    <n v="478"/>
    <x v="218"/>
    <x v="0"/>
    <x v="188"/>
    <d v="2013-07-20T00:00:00"/>
    <s v="Standard Class"/>
    <s v="KH-16690"/>
    <s v="Kristen Hastings"/>
    <x v="1"/>
    <s v="United States"/>
    <s v="Los Angeles"/>
    <x v="1"/>
    <n v="90008"/>
    <x v="1"/>
    <s v="TEC-PH-10000149"/>
    <x v="2"/>
    <x v="7"/>
    <s v="Cisco SPA525G2 IP Phone - Wireless"/>
    <n v="95.76"/>
    <n v="6"/>
    <n v="0.2"/>
    <n v="7.1820000000000004"/>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9"/>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5000000000001"/>
  </r>
  <r>
    <n v="487"/>
    <x v="223"/>
    <x v="3"/>
    <x v="193"/>
    <d v="2014-06-14T00:00:00"/>
    <s v="First Class"/>
    <s v="MT-18070"/>
    <s v="Michelle Tran"/>
    <x v="2"/>
    <s v="United States"/>
    <s v="Los Angeles"/>
    <x v="1"/>
    <n v="90045"/>
    <x v="1"/>
    <s v="TEC-PH-10001924"/>
    <x v="2"/>
    <x v="7"/>
    <s v="iHome FM Clock Radio with Lightning Dock"/>
    <n v="279.95999999999998"/>
    <n v="5"/>
    <n v="0.2"/>
    <n v="17.497499999999999"/>
  </r>
  <r>
    <n v="488"/>
    <x v="224"/>
    <x v="2"/>
    <x v="194"/>
    <d v="2011-10-31T00:00:00"/>
    <s v="First Class"/>
    <s v="SA-20830"/>
    <s v="Sue Ann Reed"/>
    <x v="0"/>
    <s v="United States"/>
    <s v="Chicago"/>
    <x v="10"/>
    <n v="60610"/>
    <x v="2"/>
    <s v="TEC-PH-10001363"/>
    <x v="2"/>
    <x v="7"/>
    <s v="Apple iPhone 5S"/>
    <n v="2735.9520000000002"/>
    <n v="6"/>
    <n v="0.2"/>
    <n v="341.99400000000003"/>
  </r>
  <r>
    <n v="489"/>
    <x v="225"/>
    <x v="2"/>
    <x v="3"/>
    <d v="2011-06-13T00:00:00"/>
    <s v="Second Class"/>
    <s v="CW-11905"/>
    <s v="Carl Weiss"/>
    <x v="2"/>
    <s v="United States"/>
    <s v="Huntsville"/>
    <x v="5"/>
    <n v="77340"/>
    <x v="2"/>
    <s v="TEC-PH-10000376"/>
    <x v="2"/>
    <x v="7"/>
    <s v="Square Credit Card Reader"/>
    <n v="7.992"/>
    <n v="1"/>
    <n v="0.2"/>
    <n v="0.59940000000000004"/>
  </r>
  <r>
    <n v="490"/>
    <x v="225"/>
    <x v="2"/>
    <x v="3"/>
    <d v="2011-06-13T00:00:00"/>
    <s v="Second Class"/>
    <s v="CW-11905"/>
    <s v="Carl Weiss"/>
    <x v="2"/>
    <s v="United States"/>
    <s v="Huntsville"/>
    <x v="5"/>
    <n v="77340"/>
    <x v="2"/>
    <s v="TEC-AC-10000303"/>
    <x v="2"/>
    <x v="11"/>
    <s v="Logitech M510 Wireless Mouse"/>
    <n v="63.984000000000002"/>
    <n v="2"/>
    <n v="0.2"/>
    <n v="10.397399999999999"/>
  </r>
  <r>
    <n v="491"/>
    <x v="225"/>
    <x v="2"/>
    <x v="3"/>
    <d v="2011-06-13T00:00:00"/>
    <s v="Second Class"/>
    <s v="CW-11905"/>
    <s v="Carl Weiss"/>
    <x v="2"/>
    <s v="United States"/>
    <s v="Huntsville"/>
    <x v="5"/>
    <n v="77340"/>
    <x v="2"/>
    <s v="OFF-AR-10001953"/>
    <x v="1"/>
    <x v="6"/>
    <s v="Boston 1645 Deluxe Heavier-Duty Electric Pencil Sharpener"/>
    <n v="70.367999999999995"/>
    <n v="2"/>
    <n v="0.2"/>
    <n v="6.1571999999999996"/>
  </r>
  <r>
    <n v="492"/>
    <x v="226"/>
    <x v="2"/>
    <x v="80"/>
    <d v="2011-09-19T00:00:00"/>
    <s v="Standard Class"/>
    <s v="AJ-10960"/>
    <s v="Astrea Jones"/>
    <x v="0"/>
    <s v="United States"/>
    <s v="Rochester"/>
    <x v="15"/>
    <n v="14609"/>
    <x v="3"/>
    <s v="OFF-ST-10001809"/>
    <x v="1"/>
    <x v="4"/>
    <s v="Fellowes Officeware Wire Shelving"/>
    <n v="449.15"/>
    <n v="5"/>
    <n v="0"/>
    <n v="8.9830000000000005"/>
  </r>
  <r>
    <n v="493"/>
    <x v="226"/>
    <x v="2"/>
    <x v="80"/>
    <d v="2011-09-19T00:00:00"/>
    <s v="Standard Class"/>
    <s v="AJ-10960"/>
    <s v="Astrea Jones"/>
    <x v="0"/>
    <s v="United States"/>
    <s v="Rochester"/>
    <x v="15"/>
    <n v="14609"/>
    <x v="3"/>
    <s v="OFF-EN-10003845"/>
    <x v="1"/>
    <x v="12"/>
    <s v="Colored Envelopes"/>
    <n v="11.07"/>
    <n v="3"/>
    <n v="0"/>
    <n v="5.0922000000000001"/>
  </r>
  <r>
    <n v="494"/>
    <x v="227"/>
    <x v="0"/>
    <x v="195"/>
    <d v="2013-05-15T00:00:00"/>
    <s v="Standard Class"/>
    <s v="SS-20590"/>
    <s v="Sonia Sunley"/>
    <x v="0"/>
    <s v="United States"/>
    <s v="Seattle"/>
    <x v="4"/>
    <n v="98115"/>
    <x v="1"/>
    <s v="TEC-AC-10000991"/>
    <x v="2"/>
    <x v="11"/>
    <s v="Sony Micro Vault Click 8 GB USB 2.0 Flash Drive"/>
    <n v="93.98"/>
    <n v="2"/>
    <n v="0"/>
    <n v="13.1572"/>
  </r>
  <r>
    <n v="495"/>
    <x v="228"/>
    <x v="0"/>
    <x v="196"/>
    <d v="2013-03-22T00:00:00"/>
    <s v="Second Class"/>
    <s v="RO-19780"/>
    <s v="Rose O'Brian"/>
    <x v="0"/>
    <s v="United States"/>
    <s v="Memphis"/>
    <x v="18"/>
    <n v="38109"/>
    <x v="0"/>
    <s v="FUR-TA-10001857"/>
    <x v="0"/>
    <x v="3"/>
    <s v="Balt Solid Wood Rectangular Table"/>
    <n v="189.88200000000001"/>
    <n v="3"/>
    <n v="0.4"/>
    <n v="-94.941000000000003"/>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800000000001"/>
    <n v="2"/>
    <n v="0.2"/>
    <n v="18.117599999999999"/>
  </r>
  <r>
    <n v="500"/>
    <x v="230"/>
    <x v="0"/>
    <x v="197"/>
    <d v="2013-08-01T00:00:00"/>
    <s v="Standard Class"/>
    <s v="SC-20095"/>
    <s v="Sanjit Chand"/>
    <x v="0"/>
    <s v="United States"/>
    <s v="Costa Mesa"/>
    <x v="1"/>
    <n v="92627"/>
    <x v="1"/>
    <s v="FUR-FU-10000073"/>
    <x v="0"/>
    <x v="5"/>
    <s v="Deflect-O Glasstique Clear Desk Accessories"/>
    <n v="69.3"/>
    <n v="9"/>
    <n v="0"/>
    <n v="22.869"/>
  </r>
  <r>
    <n v="501"/>
    <x v="231"/>
    <x v="0"/>
    <x v="198"/>
    <d v="2013-06-05T00:00:00"/>
    <s v="Standard Class"/>
    <s v="MY-17380"/>
    <s v="Maribeth Yedwab"/>
    <x v="1"/>
    <s v="United States"/>
    <s v="Parker"/>
    <x v="22"/>
    <n v="80134"/>
    <x v="1"/>
    <s v="OFF-BI-10001670"/>
    <x v="1"/>
    <x v="8"/>
    <s v="Vinyl Sectional Post Binders"/>
    <n v="22.62"/>
    <n v="2"/>
    <n v="0.7"/>
    <n v="-15.08"/>
  </r>
  <r>
    <n v="502"/>
    <x v="231"/>
    <x v="0"/>
    <x v="198"/>
    <d v="2013-06-05T00:00:00"/>
    <s v="Standard Class"/>
    <s v="MY-17380"/>
    <s v="Maribeth Yedwab"/>
    <x v="1"/>
    <s v="United States"/>
    <s v="Parker"/>
    <x v="22"/>
    <n v="80134"/>
    <x v="1"/>
    <s v="OFF-BI-10001658"/>
    <x v="1"/>
    <x v="8"/>
    <s v="GBC Standard Therm-A-Bind Covers"/>
    <n v="14.952"/>
    <n v="2"/>
    <n v="0.7"/>
    <n v="-11.961600000000001"/>
  </r>
  <r>
    <n v="503"/>
    <x v="231"/>
    <x v="0"/>
    <x v="198"/>
    <d v="2013-06-05T00:00:00"/>
    <s v="Standard Class"/>
    <s v="MY-17380"/>
    <s v="Maribeth Yedwab"/>
    <x v="1"/>
    <s v="United States"/>
    <s v="Parker"/>
    <x v="22"/>
    <n v="80134"/>
    <x v="1"/>
    <s v="FUR-CH-10001215"/>
    <x v="0"/>
    <x v="1"/>
    <s v="Global Troy Executive Leather Low-Back Tilter"/>
    <n v="801.56799999999998"/>
    <n v="2"/>
    <n v="0.2"/>
    <n v="50.097999999999999"/>
  </r>
  <r>
    <n v="504"/>
    <x v="231"/>
    <x v="0"/>
    <x v="198"/>
    <d v="2013-06-05T00:00:00"/>
    <s v="Standard Class"/>
    <s v="MY-17380"/>
    <s v="Maribeth Yedwab"/>
    <x v="1"/>
    <s v="United States"/>
    <s v="Parker"/>
    <x v="22"/>
    <n v="80134"/>
    <x v="1"/>
    <s v="OFF-BI-10000831"/>
    <x v="1"/>
    <x v="8"/>
    <s v="Storex Flexible Poly Binders with Double Pockets"/>
    <n v="2.3759999999999999"/>
    <n v="3"/>
    <n v="0.7"/>
    <n v="-1.900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
    <n v="5"/>
    <n v="0.2"/>
    <n v="5.3730000000000002"/>
  </r>
  <r>
    <n v="507"/>
    <x v="233"/>
    <x v="1"/>
    <x v="199"/>
    <d v="2012-03-22T00:00:00"/>
    <s v="Standard Class"/>
    <s v="CM-12385"/>
    <s v="Christopher Martinez"/>
    <x v="0"/>
    <s v="United States"/>
    <s v="Atlanta"/>
    <x v="32"/>
    <n v="30318"/>
    <x v="0"/>
    <s v="OFF-AR-10001662"/>
    <x v="1"/>
    <x v="6"/>
    <s v="Rogers Handheld Barrel Pencil Sharpener"/>
    <n v="2.74"/>
    <n v="1"/>
    <n v="0"/>
    <n v="0.73980000000000001"/>
  </r>
  <r>
    <n v="508"/>
    <x v="233"/>
    <x v="1"/>
    <x v="199"/>
    <d v="2012-03-22T00:00:00"/>
    <s v="Standard Class"/>
    <s v="CM-12385"/>
    <s v="Christopher Martinez"/>
    <x v="0"/>
    <s v="United States"/>
    <s v="Atlanta"/>
    <x v="32"/>
    <n v="30318"/>
    <x v="0"/>
    <s v="OFF-AR-10003856"/>
    <x v="1"/>
    <x v="6"/>
    <s v="Newell 344"/>
    <n v="8.34"/>
    <n v="3"/>
    <n v="0"/>
    <n v="2.1684000000000001"/>
  </r>
  <r>
    <n v="509"/>
    <x v="233"/>
    <x v="1"/>
    <x v="199"/>
    <d v="2012-03-22T00:00:00"/>
    <s v="Standard Class"/>
    <s v="CM-12385"/>
    <s v="Christopher Martinez"/>
    <x v="0"/>
    <s v="United States"/>
    <s v="Atlanta"/>
    <x v="32"/>
    <n v="30318"/>
    <x v="0"/>
    <s v="OFF-ST-10001228"/>
    <x v="1"/>
    <x v="4"/>
    <s v="Personal File Boxes with Fold-Down Carry Handle"/>
    <n v="46.74"/>
    <n v="3"/>
    <n v="0"/>
    <n v="11.685"/>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
    <n v="3"/>
    <n v="0"/>
    <n v="40.415999999999997"/>
  </r>
  <r>
    <n v="512"/>
    <x v="234"/>
    <x v="3"/>
    <x v="200"/>
    <d v="2014-11-28T00:00:00"/>
    <s v="First Class"/>
    <s v="LS-17245"/>
    <s v="Lynn Smith"/>
    <x v="0"/>
    <s v="United States"/>
    <s v="Gladstone"/>
    <x v="25"/>
    <n v="64118"/>
    <x v="2"/>
    <s v="TEC-AC-10002399"/>
    <x v="2"/>
    <x v="11"/>
    <s v="SanDisk Cruzer 32 GB USB Flash Drive"/>
    <n v="38.04"/>
    <n v="2"/>
    <n v="0"/>
    <n v="12.172800000000001"/>
  </r>
  <r>
    <n v="513"/>
    <x v="235"/>
    <x v="0"/>
    <x v="201"/>
    <d v="2013-10-24T00:00:00"/>
    <s v="First Class"/>
    <s v="LF-17185"/>
    <s v="Luke Foster"/>
    <x v="0"/>
    <s v="United States"/>
    <s v="Newark"/>
    <x v="24"/>
    <n v="43055"/>
    <x v="3"/>
    <s v="OFF-AR-10002053"/>
    <x v="1"/>
    <x v="6"/>
    <s v="Premium Writing Pencils, Soft, #2 by Central Association for the Blind"/>
    <n v="7.1520000000000001"/>
    <n v="3"/>
    <n v="0.2"/>
    <n v="0.71519999999999995"/>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2"/>
  </r>
  <r>
    <n v="516"/>
    <x v="237"/>
    <x v="3"/>
    <x v="203"/>
    <d v="2014-01-28T00:00:00"/>
    <s v="Standard Class"/>
    <s v="AD-10180"/>
    <s v="Alan Dominguez"/>
    <x v="2"/>
    <s v="United States"/>
    <s v="Great Falls"/>
    <x v="37"/>
    <n v="59405"/>
    <x v="1"/>
    <s v="TEC-CO-10003236"/>
    <x v="2"/>
    <x v="16"/>
    <s v="Canon Image Class D660 Copier"/>
    <n v="2999.95"/>
    <n v="5"/>
    <n v="0"/>
    <n v="1379.9770000000001"/>
  </r>
  <r>
    <n v="517"/>
    <x v="237"/>
    <x v="3"/>
    <x v="203"/>
    <d v="2014-01-28T00:00:00"/>
    <s v="Standard Class"/>
    <s v="AD-10180"/>
    <s v="Alan Dominguez"/>
    <x v="2"/>
    <s v="United States"/>
    <s v="Great Falls"/>
    <x v="37"/>
    <n v="59405"/>
    <x v="1"/>
    <s v="OFF-ST-10004507"/>
    <x v="1"/>
    <x v="4"/>
    <s v="Advantus Rolling Storage Box"/>
    <n v="51.45"/>
    <n v="3"/>
    <n v="0"/>
    <n v="13.891500000000001"/>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1000000000002"/>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599999999999"/>
  </r>
  <r>
    <n v="522"/>
    <x v="238"/>
    <x v="1"/>
    <x v="204"/>
    <d v="2012-03-26T00:00:00"/>
    <s v="Standard Class"/>
    <s v="DB-13210"/>
    <s v="Dean Braden"/>
    <x v="0"/>
    <s v="United States"/>
    <s v="Houston"/>
    <x v="5"/>
    <n v="77041"/>
    <x v="2"/>
    <s v="OFF-BI-10000285"/>
    <x v="1"/>
    <x v="8"/>
    <s v="XtraLife ClearVue Slant-D Ring Binders by Cardinal"/>
    <n v="14.112"/>
    <n v="9"/>
    <n v="0.8"/>
    <n v="-21.167999999999999"/>
  </r>
  <r>
    <n v="523"/>
    <x v="239"/>
    <x v="3"/>
    <x v="205"/>
    <d v="2014-01-26T00:00:00"/>
    <s v="First Class"/>
    <s v="MC-17605"/>
    <s v="Matt Connell"/>
    <x v="1"/>
    <s v="United States"/>
    <s v="Detroit"/>
    <x v="12"/>
    <n v="48234"/>
    <x v="2"/>
    <s v="FUR-TA-10001857"/>
    <x v="0"/>
    <x v="3"/>
    <s v="Balt Solid Wood Rectangular Table"/>
    <n v="210.98"/>
    <n v="2"/>
    <n v="0"/>
    <n v="21.097999999999999"/>
  </r>
  <r>
    <n v="524"/>
    <x v="240"/>
    <x v="0"/>
    <x v="206"/>
    <d v="2013-05-24T00:00:00"/>
    <s v="First Class"/>
    <s v="LH-17155"/>
    <s v="Logan Haushalter"/>
    <x v="0"/>
    <s v="United States"/>
    <s v="Los Angeles"/>
    <x v="1"/>
    <n v="90032"/>
    <x v="1"/>
    <s v="TEC-PH-10003555"/>
    <x v="2"/>
    <x v="7"/>
    <s v="Motorola HK250 Universal Bluetooth Headset"/>
    <n v="55.176000000000002"/>
    <n v="3"/>
    <n v="0.2"/>
    <n v="-12.4146"/>
  </r>
  <r>
    <n v="525"/>
    <x v="240"/>
    <x v="0"/>
    <x v="206"/>
    <d v="2013-05-24T00:00:00"/>
    <s v="First Class"/>
    <s v="LH-17155"/>
    <s v="Logan Haushalter"/>
    <x v="0"/>
    <s v="United States"/>
    <s v="Los Angeles"/>
    <x v="1"/>
    <n v="90032"/>
    <x v="1"/>
    <s v="TEC-AC-10003832"/>
    <x v="2"/>
    <x v="11"/>
    <s v="Imation 16GB Mini TravelDrive USB 2.0 Flash Drive"/>
    <n v="66.260000000000005"/>
    <n v="2"/>
    <n v="0"/>
    <n v="27.166599999999999"/>
  </r>
  <r>
    <n v="526"/>
    <x v="241"/>
    <x v="1"/>
    <x v="207"/>
    <d v="2013-01-02T00:00:00"/>
    <s v="Standard Class"/>
    <s v="BD-11605"/>
    <s v="Brian Dahlen"/>
    <x v="0"/>
    <s v="United States"/>
    <s v="Lawrence"/>
    <x v="31"/>
    <n v="1841"/>
    <x v="3"/>
    <s v="OFF-FA-10002815"/>
    <x v="1"/>
    <x v="13"/>
    <s v="Staples"/>
    <n v="22.2"/>
    <n v="5"/>
    <n v="0"/>
    <n v="10.433999999999999"/>
  </r>
  <r>
    <n v="527"/>
    <x v="242"/>
    <x v="3"/>
    <x v="208"/>
    <d v="2014-10-27T00:00:00"/>
    <s v="Standard Class"/>
    <s v="PH-18790"/>
    <s v="Patricia Hirasaki"/>
    <x v="2"/>
    <s v="United States"/>
    <s v="Lakeland"/>
    <x v="2"/>
    <n v="33801"/>
    <x v="0"/>
    <s v="FUR-CH-10003379"/>
    <x v="0"/>
    <x v="1"/>
    <s v="Global Commerce Series High-Back Swivel/Tilt Chairs"/>
    <n v="683.952"/>
    <n v="3"/>
    <n v="0.2"/>
    <n v="42.747"/>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96"/>
  </r>
  <r>
    <n v="529"/>
    <x v="243"/>
    <x v="1"/>
    <x v="37"/>
    <d v="2012-09-07T00:00:00"/>
    <s v="Standard Class"/>
    <s v="MG-18145"/>
    <s v="Mike Gockenbach"/>
    <x v="0"/>
    <s v="United States"/>
    <s v="Philadelphia"/>
    <x v="9"/>
    <n v="19134"/>
    <x v="3"/>
    <s v="OFF-ST-10004963"/>
    <x v="1"/>
    <x v="4"/>
    <s v="Eldon Gobal File Keepers"/>
    <n v="36.335999999999999"/>
    <n v="3"/>
    <n v="0.2"/>
    <n v="-7.2671999999999999"/>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
    <n v="1"/>
    <n v="0.2"/>
    <n v="11.92"/>
  </r>
  <r>
    <n v="533"/>
    <x v="245"/>
    <x v="3"/>
    <x v="210"/>
    <d v="2014-09-12T00:00:00"/>
    <s v="Standard Class"/>
    <s v="JC-15340"/>
    <s v="Jasper Cacioppo"/>
    <x v="0"/>
    <s v="United States"/>
    <s v="Los Angeles"/>
    <x v="1"/>
    <n v="90032"/>
    <x v="1"/>
    <s v="FUR-FU-10000448"/>
    <x v="0"/>
    <x v="5"/>
    <s v="Tenex Chairmats For Use With Carpeted Floors"/>
    <n v="47.94"/>
    <n v="3"/>
    <n v="0"/>
    <n v="2.3969999999999998"/>
  </r>
  <r>
    <n v="534"/>
    <x v="246"/>
    <x v="0"/>
    <x v="211"/>
    <d v="2013-06-02T00:00:00"/>
    <s v="Second Class"/>
    <s v="RL-19615"/>
    <s v="Rob Lucas"/>
    <x v="0"/>
    <s v="United States"/>
    <s v="Montgomery"/>
    <x v="19"/>
    <n v="36116"/>
    <x v="0"/>
    <s v="TEC-PH-10000984"/>
    <x v="2"/>
    <x v="7"/>
    <s v="Panasonic KX-TG9471B"/>
    <n v="979.95"/>
    <n v="5"/>
    <n v="0"/>
    <n v="274.38600000000002"/>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6"/>
    <n v="7"/>
    <n v="0.8"/>
    <n v="-68.185599999999994"/>
  </r>
  <r>
    <n v="538"/>
    <x v="249"/>
    <x v="1"/>
    <x v="155"/>
    <d v="2012-12-08T00:00:00"/>
    <s v="Standard Class"/>
    <s v="MP-17470"/>
    <s v="Mark Packer"/>
    <x v="2"/>
    <s v="United States"/>
    <s v="New York City"/>
    <x v="15"/>
    <n v="10009"/>
    <x v="3"/>
    <s v="OFF-BI-10004528"/>
    <x v="1"/>
    <x v="8"/>
    <s v="Cardinal Poly Pocket Divider Pockets for Ring Binders"/>
    <n v="10.752000000000001"/>
    <n v="4"/>
    <n v="0.2"/>
    <n v="3.36"/>
  </r>
  <r>
    <n v="539"/>
    <x v="250"/>
    <x v="1"/>
    <x v="214"/>
    <d v="2012-12-11T00:00:00"/>
    <s v="Standard Class"/>
    <s v="DK-12985"/>
    <s v="Darren Koutras"/>
    <x v="0"/>
    <s v="United States"/>
    <s v="Henderson"/>
    <x v="0"/>
    <n v="42420"/>
    <x v="0"/>
    <s v="OFF-AP-10001271"/>
    <x v="1"/>
    <x v="9"/>
    <s v="Eureka The Boss Cordless Rechargeable Stick Vac"/>
    <n v="152.94"/>
    <n v="3"/>
    <n v="0"/>
    <n v="41.293799999999997"/>
  </r>
  <r>
    <n v="540"/>
    <x v="250"/>
    <x v="1"/>
    <x v="214"/>
    <d v="2012-12-11T00:00:00"/>
    <s v="Standard Class"/>
    <s v="DK-12985"/>
    <s v="Darren Koutras"/>
    <x v="0"/>
    <s v="United States"/>
    <s v="Henderson"/>
    <x v="0"/>
    <n v="42420"/>
    <x v="0"/>
    <s v="FUR-CH-10002647"/>
    <x v="0"/>
    <x v="1"/>
    <s v="Situations Contoured Folding Chairs, 4/Set"/>
    <n v="283.92"/>
    <n v="4"/>
    <n v="0"/>
    <n v="70.98"/>
  </r>
  <r>
    <n v="541"/>
    <x v="251"/>
    <x v="2"/>
    <x v="215"/>
    <d v="2011-02-04T00:00:00"/>
    <s v="First Class"/>
    <s v="BD-11500"/>
    <s v="Bradley Drucker"/>
    <x v="0"/>
    <s v="United States"/>
    <s v="Green Bay"/>
    <x v="6"/>
    <n v="54302"/>
    <x v="2"/>
    <s v="TEC-AC-10001432"/>
    <x v="2"/>
    <x v="11"/>
    <s v="Enermax Aurora Lite Keyboard"/>
    <n v="468.9"/>
    <n v="6"/>
    <n v="0"/>
    <n v="206.316"/>
  </r>
  <r>
    <n v="542"/>
    <x v="252"/>
    <x v="0"/>
    <x v="216"/>
    <d v="2013-07-18T00:00:00"/>
    <s v="First Class"/>
    <s v="ES-14080"/>
    <s v="Erin Smith"/>
    <x v="1"/>
    <s v="United States"/>
    <s v="Tucson"/>
    <x v="16"/>
    <n v="85705"/>
    <x v="1"/>
    <s v="TEC-PH-10002262"/>
    <x v="2"/>
    <x v="7"/>
    <s v="LG Electronics Tone+ HBS-730 Bluetooth Headset"/>
    <n v="380.86399999999998"/>
    <n v="8"/>
    <n v="0.2"/>
    <n v="38.086399999999998"/>
  </r>
  <r>
    <n v="543"/>
    <x v="253"/>
    <x v="1"/>
    <x v="217"/>
    <d v="2012-12-23T00:00:00"/>
    <s v="Standard Class"/>
    <s v="LM-17065"/>
    <s v="Liz MacKendrick"/>
    <x v="0"/>
    <s v="United States"/>
    <s v="Springfield"/>
    <x v="24"/>
    <n v="45503"/>
    <x v="3"/>
    <s v="OFF-ST-10001809"/>
    <x v="1"/>
    <x v="4"/>
    <s v="Fellowes Officeware Wire Shelving"/>
    <n v="646.77599999999995"/>
    <n v="9"/>
    <n v="0.2"/>
    <n v="-145.52459999999999"/>
  </r>
  <r>
    <n v="544"/>
    <x v="254"/>
    <x v="2"/>
    <x v="218"/>
    <d v="2011-05-16T00:00:00"/>
    <s v="Standard Class"/>
    <s v="PG-18895"/>
    <s v="Paul Gonzalez"/>
    <x v="0"/>
    <s v="United States"/>
    <s v="Fort Worth"/>
    <x v="5"/>
    <n v="76106"/>
    <x v="2"/>
    <s v="TEC-AC-10001465"/>
    <x v="2"/>
    <x v="11"/>
    <s v="SanDisk Cruzer 64 GB USB Flash Drive"/>
    <n v="58.112000000000002"/>
    <n v="2"/>
    <n v="0.2"/>
    <n v="7.2640000000000002"/>
  </r>
  <r>
    <n v="545"/>
    <x v="254"/>
    <x v="2"/>
    <x v="218"/>
    <d v="2011-05-16T00:00:00"/>
    <s v="Standard Class"/>
    <s v="PG-18895"/>
    <s v="Paul Gonzalez"/>
    <x v="0"/>
    <s v="United States"/>
    <s v="Fort Worth"/>
    <x v="5"/>
    <n v="76106"/>
    <x v="2"/>
    <s v="TEC-PH-10002597"/>
    <x v="2"/>
    <x v="7"/>
    <s v="Xblue XB-1670-86 X16 Small Office Telephone - Titanium"/>
    <n v="100.792"/>
    <n v="1"/>
    <n v="0.2"/>
    <n v="6.2995000000000001"/>
  </r>
  <r>
    <n v="546"/>
    <x v="254"/>
    <x v="2"/>
    <x v="218"/>
    <d v="2011-05-16T00:00:00"/>
    <s v="Standard Class"/>
    <s v="PG-18895"/>
    <s v="Paul Gonzalez"/>
    <x v="0"/>
    <s v="United States"/>
    <s v="Fort Worth"/>
    <x v="5"/>
    <n v="76106"/>
    <x v="2"/>
    <s v="FUR-FU-10000723"/>
    <x v="0"/>
    <x v="5"/>
    <s v="Deflect-o EconoMat Studded, No Bevel Mat for Low Pile Carpeting"/>
    <n v="66.111999999999995"/>
    <n v="4"/>
    <n v="0.6"/>
    <n v="-84.2928"/>
  </r>
  <r>
    <n v="547"/>
    <x v="255"/>
    <x v="3"/>
    <x v="123"/>
    <d v="2014-11-23T00:00:00"/>
    <s v="First Class"/>
    <s v="AS-10135"/>
    <s v="Adrian Shami"/>
    <x v="2"/>
    <s v="United States"/>
    <s v="New York City"/>
    <x v="15"/>
    <n v="10035"/>
    <x v="3"/>
    <s v="OFF-BI-10000404"/>
    <x v="1"/>
    <x v="8"/>
    <s v="Avery Printable Repositionable Plastic Tabs"/>
    <n v="41.28"/>
    <n v="6"/>
    <n v="0.2"/>
    <n v="13.932"/>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99"/>
  </r>
  <r>
    <n v="550"/>
    <x v="256"/>
    <x v="1"/>
    <x v="219"/>
    <d v="2012-11-17T00:00:00"/>
    <s v="Second Class"/>
    <s v="DK-13225"/>
    <s v="Dean Katz"/>
    <x v="1"/>
    <s v="United States"/>
    <s v="Chicago"/>
    <x v="10"/>
    <n v="60653"/>
    <x v="2"/>
    <s v="OFF-BI-10004738"/>
    <x v="1"/>
    <x v="8"/>
    <s v="Flexible Leather- Look Classic Collection Ring Binder"/>
    <n v="11.364000000000001"/>
    <n v="3"/>
    <n v="0.8"/>
    <n v="-17.045999999999999"/>
  </r>
  <r>
    <n v="551"/>
    <x v="256"/>
    <x v="1"/>
    <x v="219"/>
    <d v="2012-11-17T00:00:00"/>
    <s v="Second Class"/>
    <s v="DK-13225"/>
    <s v="Dean Katz"/>
    <x v="1"/>
    <s v="United States"/>
    <s v="Chicago"/>
    <x v="10"/>
    <n v="60653"/>
    <x v="2"/>
    <s v="OFF-SU-10001935"/>
    <x v="1"/>
    <x v="14"/>
    <s v="Staples"/>
    <n v="8.7200000000000006"/>
    <n v="5"/>
    <n v="0.2"/>
    <n v="-1.744"/>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3999999999998"/>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19999999997"/>
  </r>
  <r>
    <n v="556"/>
    <x v="261"/>
    <x v="2"/>
    <x v="223"/>
    <d v="2011-03-07T00:00:00"/>
    <s v="Second Class"/>
    <s v="AJ-10945"/>
    <s v="Ashley Jarboe"/>
    <x v="0"/>
    <s v="United States"/>
    <s v="Wilmington"/>
    <x v="3"/>
    <n v="28403"/>
    <x v="0"/>
    <s v="OFF-AR-10003560"/>
    <x v="1"/>
    <x v="6"/>
    <s v="Zebra Zazzle Fluorescent Highlighters"/>
    <n v="19.456"/>
    <n v="4"/>
    <n v="0.2"/>
    <n v="3.4047999999999998"/>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
  </r>
  <r>
    <n v="559"/>
    <x v="262"/>
    <x v="0"/>
    <x v="224"/>
    <d v="2013-06-16T00:00:00"/>
    <s v="Standard Class"/>
    <s v="OT-18730"/>
    <s v="Olvera Toch"/>
    <x v="0"/>
    <s v="United States"/>
    <s v="Los Angeles"/>
    <x v="1"/>
    <n v="90045"/>
    <x v="1"/>
    <s v="OFF-PA-10003441"/>
    <x v="1"/>
    <x v="10"/>
    <s v="Xerox 226"/>
    <n v="32.4"/>
    <n v="5"/>
    <n v="0"/>
    <n v="15.552"/>
  </r>
  <r>
    <n v="560"/>
    <x v="263"/>
    <x v="3"/>
    <x v="225"/>
    <d v="2014-11-23T00:00:00"/>
    <s v="Second Class"/>
    <s v="LP-17080"/>
    <s v="Liz Pelletier"/>
    <x v="0"/>
    <s v="United States"/>
    <s v="San Francisco"/>
    <x v="1"/>
    <n v="94110"/>
    <x v="1"/>
    <s v="FUR-FU-10003347"/>
    <x v="0"/>
    <x v="5"/>
    <s v="Coloredge Poster Frame"/>
    <n v="42.6"/>
    <n v="3"/>
    <n v="0"/>
    <n v="16.614000000000001"/>
  </r>
  <r>
    <n v="561"/>
    <x v="263"/>
    <x v="3"/>
    <x v="225"/>
    <d v="2014-11-23T00:00:00"/>
    <s v="Second Class"/>
    <s v="LP-17080"/>
    <s v="Liz Pelletier"/>
    <x v="0"/>
    <s v="United States"/>
    <s v="San Francisco"/>
    <x v="1"/>
    <n v="94110"/>
    <x v="1"/>
    <s v="OFF-BI-10000069"/>
    <x v="1"/>
    <x v="8"/>
    <s v="GBC Prepunched Paper, 19-Hole, for Binding Systems, 24-lb"/>
    <n v="84.055999999999997"/>
    <n v="7"/>
    <n v="0.2"/>
    <n v="27.318200000000001"/>
  </r>
  <r>
    <n v="562"/>
    <x v="264"/>
    <x v="2"/>
    <x v="80"/>
    <d v="2011-09-18T00:00:00"/>
    <s v="Second Class"/>
    <s v="CA-12775"/>
    <s v="Cynthia Arntzen"/>
    <x v="0"/>
    <s v="United States"/>
    <s v="Tampa"/>
    <x v="2"/>
    <n v="33614"/>
    <x v="0"/>
    <s v="OFF-AP-10003914"/>
    <x v="1"/>
    <x v="9"/>
    <s v="Sanitaire Vibra Groomer IR Commercial Upright Vacuum, Replacement Belts"/>
    <n v="13"/>
    <n v="5"/>
    <n v="0.2"/>
    <n v="1.3"/>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599999999998"/>
    <n v="3"/>
    <n v="0.2"/>
    <n v="46.796999999999997"/>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7999999999994"/>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9"/>
    <n v="3"/>
    <n v="0.2"/>
    <n v="0"/>
  </r>
  <r>
    <n v="571"/>
    <x v="268"/>
    <x v="3"/>
    <x v="116"/>
    <d v="2015-01-05T00:00:00"/>
    <s v="Standard Class"/>
    <s v="JF-15415"/>
    <s v="Jennifer Ferguson"/>
    <x v="0"/>
    <s v="United States"/>
    <s v="New York City"/>
    <x v="15"/>
    <n v="10024"/>
    <x v="3"/>
    <s v="OFF-LA-10001297"/>
    <x v="1"/>
    <x v="2"/>
    <s v="Avery 473"/>
    <n v="72.45"/>
    <n v="7"/>
    <n v="0"/>
    <n v="34.776000000000003"/>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799999999993"/>
  </r>
  <r>
    <n v="577"/>
    <x v="270"/>
    <x v="1"/>
    <x v="227"/>
    <d v="2012-09-22T00:00:00"/>
    <s v="Second Class"/>
    <s v="TG-21640"/>
    <s v="Trudy Glocke"/>
    <x v="0"/>
    <s v="United States"/>
    <s v="Long Beach"/>
    <x v="1"/>
    <n v="90805"/>
    <x v="1"/>
    <s v="OFF-PA-10001450"/>
    <x v="1"/>
    <x v="10"/>
    <s v="Rediform S.O.S. Phone Message Books"/>
    <n v="19.920000000000002"/>
    <n v="4"/>
    <n v="0"/>
    <n v="9.7607999999999997"/>
  </r>
  <r>
    <n v="578"/>
    <x v="270"/>
    <x v="1"/>
    <x v="227"/>
    <d v="2012-09-22T00:00:00"/>
    <s v="Second Class"/>
    <s v="TG-21640"/>
    <s v="Trudy Glocke"/>
    <x v="0"/>
    <s v="United States"/>
    <s v="Long Beach"/>
    <x v="1"/>
    <n v="90805"/>
    <x v="1"/>
    <s v="OFF-SU-10001574"/>
    <x v="1"/>
    <x v="14"/>
    <s v="Acme Value Line Scissors"/>
    <n v="7.3"/>
    <n v="2"/>
    <n v="0"/>
    <n v="2.19"/>
  </r>
  <r>
    <n v="579"/>
    <x v="271"/>
    <x v="3"/>
    <x v="228"/>
    <d v="2014-07-27T00:00:00"/>
    <s v="Standard Class"/>
    <s v="CS-11950"/>
    <s v="Carlos Soltero"/>
    <x v="0"/>
    <s v="United States"/>
    <s v="Chicago"/>
    <x v="10"/>
    <n v="60610"/>
    <x v="2"/>
    <s v="OFF-ST-10002974"/>
    <x v="1"/>
    <x v="4"/>
    <s v="Trav-L-File Heavy-Duty Shuttle II, Black"/>
    <n v="69.712000000000003"/>
    <n v="2"/>
    <n v="0.2"/>
    <n v="8.7140000000000004"/>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1"/>
  </r>
  <r>
    <n v="582"/>
    <x v="273"/>
    <x v="3"/>
    <x v="96"/>
    <d v="2014-12-06T00:00:00"/>
    <s v="Standard Class"/>
    <s v="DV-13465"/>
    <s v="Dianna Vittorini"/>
    <x v="0"/>
    <s v="United States"/>
    <s v="Denver"/>
    <x v="22"/>
    <n v="80219"/>
    <x v="1"/>
    <s v="TEC-PH-10004977"/>
    <x v="2"/>
    <x v="7"/>
    <s v="GE 30524EE4"/>
    <n v="470.37599999999998"/>
    <n v="3"/>
    <n v="0.2"/>
    <n v="52.917299999999997"/>
  </r>
  <r>
    <n v="583"/>
    <x v="273"/>
    <x v="3"/>
    <x v="96"/>
    <d v="2014-12-06T00:00:00"/>
    <s v="Standard Class"/>
    <s v="DV-13465"/>
    <s v="Dianna Vittorini"/>
    <x v="0"/>
    <s v="United States"/>
    <s v="Denver"/>
    <x v="22"/>
    <n v="80219"/>
    <x v="1"/>
    <s v="TEC-PH-10000586"/>
    <x v="2"/>
    <x v="7"/>
    <s v="AT&amp;T SB67148 SynJ"/>
    <n v="105.584"/>
    <n v="2"/>
    <n v="0.2"/>
    <n v="9.2385999999999999"/>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99"/>
  </r>
  <r>
    <n v="585"/>
    <x v="273"/>
    <x v="3"/>
    <x v="96"/>
    <d v="2014-12-06T00:00:00"/>
    <s v="Standard Class"/>
    <s v="DV-13465"/>
    <s v="Dianna Vittorini"/>
    <x v="0"/>
    <s v="United States"/>
    <s v="Denver"/>
    <x v="22"/>
    <n v="80219"/>
    <x v="1"/>
    <s v="OFF-BI-10002764"/>
    <x v="1"/>
    <x v="8"/>
    <s v="Recycled Pressboard Report Cover with Reinforced Top Hinge"/>
    <n v="6.7830000000000004"/>
    <n v="7"/>
    <n v="0.7"/>
    <n v="-4.7481"/>
  </r>
  <r>
    <n v="586"/>
    <x v="273"/>
    <x v="3"/>
    <x v="96"/>
    <d v="2014-12-06T00:00:00"/>
    <s v="Standard Class"/>
    <s v="DV-13465"/>
    <s v="Dianna Vittorini"/>
    <x v="0"/>
    <s v="United States"/>
    <s v="Denver"/>
    <x v="22"/>
    <n v="80219"/>
    <x v="1"/>
    <s v="TEC-PH-10001254"/>
    <x v="2"/>
    <x v="7"/>
    <s v="Jabra BIZ 2300 Duo QD Duo Corded Headset"/>
    <n v="406.36799999999999"/>
    <n v="4"/>
    <n v="0.2"/>
    <n v="30.477599999999999"/>
  </r>
  <r>
    <n v="587"/>
    <x v="274"/>
    <x v="1"/>
    <x v="230"/>
    <d v="2012-07-09T00:00:00"/>
    <s v="Standard Class"/>
    <s v="BD-11725"/>
    <s v="Bruce Degenhardt"/>
    <x v="0"/>
    <s v="United States"/>
    <s v="Richmond"/>
    <x v="0"/>
    <n v="40475"/>
    <x v="0"/>
    <s v="FUR-CH-10003956"/>
    <x v="0"/>
    <x v="1"/>
    <s v="Novimex High-Tech Fabric Mesh Task Chair"/>
    <n v="70.98"/>
    <n v="1"/>
    <n v="0"/>
    <n v="4.9686000000000003"/>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199999999999"/>
  </r>
  <r>
    <n v="590"/>
    <x v="275"/>
    <x v="0"/>
    <x v="231"/>
    <d v="2013-03-25T00:00:00"/>
    <s v="Standard Class"/>
    <s v="ZC-21910"/>
    <s v="Zuschuss Carroll"/>
    <x v="0"/>
    <s v="United States"/>
    <s v="Salem"/>
    <x v="21"/>
    <n v="97301"/>
    <x v="1"/>
    <s v="OFF-PA-10002005"/>
    <x v="1"/>
    <x v="10"/>
    <s v="Xerox 225"/>
    <n v="20.736000000000001"/>
    <n v="4"/>
    <n v="0.2"/>
    <n v="7.2576000000000001"/>
  </r>
  <r>
    <n v="591"/>
    <x v="275"/>
    <x v="0"/>
    <x v="231"/>
    <d v="2013-03-25T00:00:00"/>
    <s v="Standard Class"/>
    <s v="ZC-21910"/>
    <s v="Zuschuss Carroll"/>
    <x v="0"/>
    <s v="United States"/>
    <s v="Salem"/>
    <x v="21"/>
    <n v="97301"/>
    <x v="1"/>
    <s v="OFF-BI-10002498"/>
    <x v="1"/>
    <x v="8"/>
    <s v="Clear Mylar Reinforcing Strips"/>
    <n v="16.821000000000002"/>
    <n v="3"/>
    <n v="0.7"/>
    <n v="-12.896100000000001"/>
  </r>
  <r>
    <n v="592"/>
    <x v="275"/>
    <x v="0"/>
    <x v="231"/>
    <d v="2013-03-25T00:00:00"/>
    <s v="Standard Class"/>
    <s v="ZC-21910"/>
    <s v="Zuschuss Carroll"/>
    <x v="0"/>
    <s v="United States"/>
    <s v="Salem"/>
    <x v="21"/>
    <n v="97301"/>
    <x v="1"/>
    <s v="OFF-PA-10004101"/>
    <x v="1"/>
    <x v="10"/>
    <s v="Xerox 1894"/>
    <n v="10.368"/>
    <n v="2"/>
    <n v="0.2"/>
    <n v="3.6288"/>
  </r>
  <r>
    <n v="593"/>
    <x v="276"/>
    <x v="2"/>
    <x v="232"/>
    <d v="2011-01-14T00:00:00"/>
    <s v="Standard Class"/>
    <s v="MS-17830"/>
    <s v="Melanie Seite"/>
    <x v="0"/>
    <s v="United States"/>
    <s v="Laredo"/>
    <x v="5"/>
    <n v="78041"/>
    <x v="2"/>
    <s v="OFF-AR-10004078"/>
    <x v="1"/>
    <x v="6"/>
    <s v="Newell 312"/>
    <n v="9.3439999999999994"/>
    <n v="2"/>
    <n v="0.2"/>
    <n v="1.1679999999999999"/>
  </r>
  <r>
    <n v="594"/>
    <x v="276"/>
    <x v="2"/>
    <x v="232"/>
    <d v="2011-01-14T00:00:00"/>
    <s v="Standard Class"/>
    <s v="MS-17830"/>
    <s v="Melanie Seite"/>
    <x v="0"/>
    <s v="United States"/>
    <s v="Laredo"/>
    <x v="5"/>
    <n v="78041"/>
    <x v="2"/>
    <s v="TEC-AC-10001266"/>
    <x v="2"/>
    <x v="11"/>
    <s v="Memorex Micro Travel Drive 8 GB"/>
    <n v="31.2"/>
    <n v="3"/>
    <n v="0.2"/>
    <n v="9.75"/>
  </r>
  <r>
    <n v="595"/>
    <x v="277"/>
    <x v="2"/>
    <x v="233"/>
    <d v="2011-08-15T00:00:00"/>
    <s v="Standard Class"/>
    <s v="LR-16915"/>
    <s v="Lena Radford"/>
    <x v="0"/>
    <s v="United States"/>
    <s v="San Diego"/>
    <x v="1"/>
    <n v="92024"/>
    <x v="1"/>
    <s v="OFF-AP-10004708"/>
    <x v="1"/>
    <x v="9"/>
    <s v="Fellowes Superior 10 Outlet Split Surge Protector"/>
    <n v="76.12"/>
    <n v="2"/>
    <n v="0"/>
    <n v="22.0748"/>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
    <n v="5"/>
    <n v="0.2"/>
    <n v="55.744999999999997"/>
  </r>
  <r>
    <n v="598"/>
    <x v="277"/>
    <x v="2"/>
    <x v="233"/>
    <d v="2011-08-15T00:00:00"/>
    <s v="Standard Class"/>
    <s v="LR-16915"/>
    <s v="Lena Radford"/>
    <x v="0"/>
    <s v="United States"/>
    <s v="San Diego"/>
    <x v="1"/>
    <n v="92024"/>
    <x v="1"/>
    <s v="FUR-FU-10001979"/>
    <x v="0"/>
    <x v="5"/>
    <s v="Dana Halogen Swing-Arm Architect Lamp"/>
    <n v="327.76"/>
    <n v="8"/>
    <n v="0"/>
    <n v="91.772800000000004"/>
  </r>
  <r>
    <n v="599"/>
    <x v="278"/>
    <x v="0"/>
    <x v="216"/>
    <d v="2013-07-17T00:00:00"/>
    <s v="First Class"/>
    <s v="TP-21130"/>
    <s v="Theone Pippenger"/>
    <x v="0"/>
    <s v="United States"/>
    <s v="Philadelphia"/>
    <x v="9"/>
    <n v="19134"/>
    <x v="3"/>
    <s v="OFF-SU-10004115"/>
    <x v="1"/>
    <x v="14"/>
    <s v="Acme Stainless Steel Office Snips"/>
    <n v="11.632"/>
    <n v="2"/>
    <n v="0.2"/>
    <n v="1.0178"/>
  </r>
  <r>
    <n v="600"/>
    <x v="279"/>
    <x v="0"/>
    <x v="87"/>
    <d v="2013-07-22T00:00:00"/>
    <s v="Standard Class"/>
    <s v="CK-12205"/>
    <s v="Chloris Kastensmidt"/>
    <x v="0"/>
    <s v="United States"/>
    <s v="Philadelphia"/>
    <x v="9"/>
    <n v="19120"/>
    <x v="3"/>
    <s v="TEC-PH-10001425"/>
    <x v="2"/>
    <x v="7"/>
    <s v="Mophie Juice Pack Helium for iPhone"/>
    <n v="143.982"/>
    <n v="3"/>
    <n v="0.4"/>
    <n v="-28.796399999999998"/>
  </r>
  <r>
    <n v="601"/>
    <x v="279"/>
    <x v="0"/>
    <x v="87"/>
    <d v="2013-07-22T00:00:00"/>
    <s v="Standard Class"/>
    <s v="CK-12205"/>
    <s v="Chloris Kastensmidt"/>
    <x v="0"/>
    <s v="United States"/>
    <s v="Philadelphia"/>
    <x v="9"/>
    <n v="19120"/>
    <x v="3"/>
    <s v="TEC-PH-10003963"/>
    <x v="2"/>
    <x v="7"/>
    <s v="GE 2-Jack Phone Line Splitter"/>
    <n v="494.37599999999998"/>
    <n v="4"/>
    <n v="0.4"/>
    <n v="-115.3544"/>
  </r>
  <r>
    <n v="602"/>
    <x v="279"/>
    <x v="0"/>
    <x v="87"/>
    <d v="2013-07-22T00:00:00"/>
    <s v="Standard Class"/>
    <s v="CK-12205"/>
    <s v="Chloris Kastensmidt"/>
    <x v="0"/>
    <s v="United States"/>
    <s v="Philadelphia"/>
    <x v="9"/>
    <n v="19120"/>
    <x v="3"/>
    <s v="OFF-SU-10001574"/>
    <x v="1"/>
    <x v="14"/>
    <s v="Acme Value Line Scissors"/>
    <n v="5.84"/>
    <n v="2"/>
    <n v="0.2"/>
    <n v="0.73"/>
  </r>
  <r>
    <n v="603"/>
    <x v="280"/>
    <x v="2"/>
    <x v="234"/>
    <d v="2011-03-19T00:00:00"/>
    <s v="Standard Class"/>
    <s v="AS-10240"/>
    <s v="Alan Shonely"/>
    <x v="0"/>
    <s v="United States"/>
    <s v="Tampa"/>
    <x v="2"/>
    <n v="33614"/>
    <x v="0"/>
    <s v="OFF-ST-10001490"/>
    <x v="1"/>
    <x v="4"/>
    <s v="Hot File 7-Pocket, Floor Stand"/>
    <n v="142.77600000000001"/>
    <n v="1"/>
    <n v="0.2"/>
    <n v="17.847000000000001"/>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96"/>
  </r>
  <r>
    <n v="605"/>
    <x v="280"/>
    <x v="2"/>
    <x v="234"/>
    <d v="2011-03-19T00:00:00"/>
    <s v="Standard Class"/>
    <s v="AS-10240"/>
    <s v="Alan Shonely"/>
    <x v="0"/>
    <s v="United States"/>
    <s v="Tampa"/>
    <x v="2"/>
    <n v="33614"/>
    <x v="0"/>
    <s v="OFF-BI-10000773"/>
    <x v="1"/>
    <x v="8"/>
    <s v="Insertable Tab Post Binder Dividers"/>
    <n v="7.218"/>
    <n v="3"/>
    <n v="0.7"/>
    <n v="-5.5338000000000003"/>
  </r>
  <r>
    <n v="606"/>
    <x v="280"/>
    <x v="2"/>
    <x v="234"/>
    <d v="2011-03-19T00:00:00"/>
    <s v="Standard Class"/>
    <s v="AS-10240"/>
    <s v="Alan Shonely"/>
    <x v="0"/>
    <s v="United States"/>
    <s v="Tampa"/>
    <x v="2"/>
    <n v="33614"/>
    <x v="0"/>
    <s v="OFF-BI-10001543"/>
    <x v="1"/>
    <x v="8"/>
    <s v="GBC VeloBinder Manual Binding System"/>
    <n v="43.188000000000002"/>
    <n v="4"/>
    <n v="0.7"/>
    <n v="-31.671199999999999"/>
  </r>
  <r>
    <n v="607"/>
    <x v="280"/>
    <x v="2"/>
    <x v="234"/>
    <d v="2011-03-19T00:00:00"/>
    <s v="Standard Class"/>
    <s v="AS-10240"/>
    <s v="Alan Shonely"/>
    <x v="0"/>
    <s v="United States"/>
    <s v="Tampa"/>
    <x v="2"/>
    <n v="33614"/>
    <x v="0"/>
    <s v="OFF-PA-10002120"/>
    <x v="1"/>
    <x v="10"/>
    <s v="Xerox 1889"/>
    <n v="131.904"/>
    <n v="3"/>
    <n v="0.2"/>
    <n v="47.815199999999997"/>
  </r>
  <r>
    <n v="608"/>
    <x v="281"/>
    <x v="2"/>
    <x v="235"/>
    <d v="2011-05-27T00:00:00"/>
    <s v="Standard Class"/>
    <s v="AR-10510"/>
    <s v="Andrew Roberts"/>
    <x v="0"/>
    <s v="United States"/>
    <s v="Philadelphia"/>
    <x v="9"/>
    <n v="19134"/>
    <x v="3"/>
    <s v="OFF-BI-10000848"/>
    <x v="1"/>
    <x v="8"/>
    <s v="Angle-D Ring Binders"/>
    <n v="3.282"/>
    <n v="2"/>
    <n v="0.7"/>
    <n v="-2.6255999999999999"/>
  </r>
  <r>
    <n v="609"/>
    <x v="281"/>
    <x v="2"/>
    <x v="235"/>
    <d v="2011-05-27T00:00:00"/>
    <s v="Standard Class"/>
    <s v="AR-10510"/>
    <s v="Andrew Roberts"/>
    <x v="0"/>
    <s v="United States"/>
    <s v="Philadelphia"/>
    <x v="9"/>
    <n v="19134"/>
    <x v="3"/>
    <s v="OFF-AR-10001246"/>
    <x v="1"/>
    <x v="6"/>
    <s v="Newell 317"/>
    <n v="21.167999999999999"/>
    <n v="9"/>
    <n v="0.2"/>
    <n v="2.3814000000000002"/>
  </r>
  <r>
    <n v="610"/>
    <x v="281"/>
    <x v="2"/>
    <x v="235"/>
    <d v="2011-05-27T00:00:00"/>
    <s v="Standard Class"/>
    <s v="AR-10510"/>
    <s v="Andrew Roberts"/>
    <x v="0"/>
    <s v="United States"/>
    <s v="Philadelphia"/>
    <x v="9"/>
    <n v="19134"/>
    <x v="3"/>
    <s v="TEC-PH-10003092"/>
    <x v="2"/>
    <x v="7"/>
    <s v="Motorola L804"/>
    <n v="55.188000000000002"/>
    <n v="2"/>
    <n v="0.4"/>
    <n v="-10.117800000000001"/>
  </r>
  <r>
    <n v="611"/>
    <x v="282"/>
    <x v="0"/>
    <x v="236"/>
    <d v="2013-05-02T00:00:00"/>
    <s v="First Class"/>
    <s v="NB-18655"/>
    <s v="Nona Balk"/>
    <x v="1"/>
    <s v="United States"/>
    <s v="Dallas"/>
    <x v="5"/>
    <n v="75217"/>
    <x v="2"/>
    <s v="TEC-PH-10003012"/>
    <x v="2"/>
    <x v="7"/>
    <s v="Nortel Meridian M3904 Professional Digital phone"/>
    <n v="369.57600000000002"/>
    <n v="3"/>
    <n v="0.2"/>
    <n v="41.577300000000001"/>
  </r>
  <r>
    <n v="612"/>
    <x v="282"/>
    <x v="0"/>
    <x v="236"/>
    <d v="2013-05-02T00:00:00"/>
    <s v="First Class"/>
    <s v="NB-18655"/>
    <s v="Nona Balk"/>
    <x v="1"/>
    <s v="United States"/>
    <s v="Dallas"/>
    <x v="5"/>
    <n v="75217"/>
    <x v="2"/>
    <s v="OFF-LA-10004345"/>
    <x v="1"/>
    <x v="2"/>
    <s v="Avery 493"/>
    <n v="15.712"/>
    <n v="4"/>
    <n v="0.2"/>
    <n v="5.6955999999999998"/>
  </r>
  <r>
    <n v="613"/>
    <x v="283"/>
    <x v="0"/>
    <x v="108"/>
    <d v="2013-09-14T00:00:00"/>
    <s v="Second Class"/>
    <s v="GD-14590"/>
    <s v="Giulietta Dortch"/>
    <x v="1"/>
    <s v="United States"/>
    <s v="Philadelphia"/>
    <x v="9"/>
    <n v="19143"/>
    <x v="3"/>
    <s v="OFF-PA-10001204"/>
    <x v="1"/>
    <x v="10"/>
    <s v="Xerox 1972"/>
    <n v="8.4480000000000004"/>
    <n v="2"/>
    <n v="0.2"/>
    <n v="2.64"/>
  </r>
  <r>
    <n v="614"/>
    <x v="283"/>
    <x v="0"/>
    <x v="108"/>
    <d v="2013-09-14T00:00:00"/>
    <s v="Second Class"/>
    <s v="GD-14590"/>
    <s v="Giulietta Dortch"/>
    <x v="1"/>
    <s v="United States"/>
    <s v="Philadelphia"/>
    <x v="9"/>
    <n v="19143"/>
    <x v="3"/>
    <s v="TEC-PH-10004667"/>
    <x v="2"/>
    <x v="7"/>
    <s v="Cisco 8x8 Inc. 6753i IP Business Phone System"/>
    <n v="728.94600000000003"/>
    <n v="9"/>
    <n v="0.4"/>
    <n v="-157.9383"/>
  </r>
  <r>
    <n v="615"/>
    <x v="284"/>
    <x v="3"/>
    <x v="237"/>
    <d v="2014-11-18T00:00:00"/>
    <s v="Second Class"/>
    <s v="CK-12595"/>
    <s v="Clytie Kelty"/>
    <x v="0"/>
    <s v="United States"/>
    <s v="Grove City"/>
    <x v="24"/>
    <n v="43123"/>
    <x v="3"/>
    <s v="TEC-PH-10000011"/>
    <x v="2"/>
    <x v="7"/>
    <s v="PureGear Roll-On Screen Protector"/>
    <n v="119.94"/>
    <n v="10"/>
    <n v="0.4"/>
    <n v="15.992000000000001"/>
  </r>
  <r>
    <n v="616"/>
    <x v="284"/>
    <x v="3"/>
    <x v="237"/>
    <d v="2014-11-18T00:00:00"/>
    <s v="Second Class"/>
    <s v="CK-12595"/>
    <s v="Clytie Kelty"/>
    <x v="0"/>
    <s v="United States"/>
    <s v="Grove City"/>
    <x v="24"/>
    <n v="43123"/>
    <x v="3"/>
    <s v="OFF-BI-10002949"/>
    <x v="1"/>
    <x v="8"/>
    <s v="Prestige Round Ring Binders"/>
    <n v="3.6480000000000001"/>
    <n v="2"/>
    <n v="0.7"/>
    <n v="-2.7968000000000002"/>
  </r>
  <r>
    <n v="617"/>
    <x v="285"/>
    <x v="3"/>
    <x v="238"/>
    <d v="2014-08-24T00:00:00"/>
    <s v="Second Class"/>
    <s v="NG-18355"/>
    <s v="Nat Gilpin"/>
    <x v="1"/>
    <s v="United States"/>
    <s v="New York City"/>
    <x v="15"/>
    <n v="10011"/>
    <x v="3"/>
    <s v="FUR-FU-10003849"/>
    <x v="0"/>
    <x v="5"/>
    <s v="DAX Metal Frame, Desktop, Stepped-Edge"/>
    <n v="40.479999999999997"/>
    <n v="2"/>
    <n v="0"/>
    <n v="15.7872"/>
  </r>
  <r>
    <n v="618"/>
    <x v="285"/>
    <x v="3"/>
    <x v="238"/>
    <d v="2014-08-24T00:00:00"/>
    <s v="Second Class"/>
    <s v="NG-18355"/>
    <s v="Nat Gilpin"/>
    <x v="1"/>
    <s v="United States"/>
    <s v="New York City"/>
    <x v="15"/>
    <n v="10011"/>
    <x v="3"/>
    <s v="FUR-FU-10000010"/>
    <x v="0"/>
    <x v="5"/>
    <s v="DAX Value U-Channel Document Frames, Easel Back"/>
    <n v="9.94"/>
    <n v="2"/>
    <n v="0"/>
    <n v="3.0813999999999999"/>
  </r>
  <r>
    <n v="619"/>
    <x v="285"/>
    <x v="3"/>
    <x v="238"/>
    <d v="2014-08-24T00:00:00"/>
    <s v="Second Class"/>
    <s v="NG-18355"/>
    <s v="Nat Gilpin"/>
    <x v="1"/>
    <s v="United States"/>
    <s v="New York City"/>
    <x v="15"/>
    <n v="10011"/>
    <x v="3"/>
    <s v="OFF-BI-10002824"/>
    <x v="1"/>
    <x v="8"/>
    <s v="Recycled Easel Ring Binders"/>
    <n v="107.42400000000001"/>
    <n v="9"/>
    <n v="0.2"/>
    <n v="33.57"/>
  </r>
  <r>
    <n v="620"/>
    <x v="285"/>
    <x v="3"/>
    <x v="238"/>
    <d v="2014-08-24T00:00:00"/>
    <s v="Second Class"/>
    <s v="NG-18355"/>
    <s v="Nat Gilpin"/>
    <x v="1"/>
    <s v="United States"/>
    <s v="New York City"/>
    <x v="15"/>
    <n v="10011"/>
    <x v="3"/>
    <s v="TEC-PH-10002538"/>
    <x v="2"/>
    <x v="7"/>
    <s v="Grandstream GXP1160 VoIP phone"/>
    <n v="37.909999999999997"/>
    <n v="1"/>
    <n v="0"/>
    <n v="10.9939"/>
  </r>
  <r>
    <n v="621"/>
    <x v="285"/>
    <x v="3"/>
    <x v="238"/>
    <d v="2014-08-24T00:00:00"/>
    <s v="Second Class"/>
    <s v="NG-18355"/>
    <s v="Nat Gilpin"/>
    <x v="1"/>
    <s v="United States"/>
    <s v="New York City"/>
    <x v="15"/>
    <n v="10011"/>
    <x v="3"/>
    <s v="FUR-FU-10000521"/>
    <x v="0"/>
    <x v="5"/>
    <s v="Seth Thomas 14&quot; Putty-Colored Wall Clock"/>
    <n v="88.02"/>
    <n v="3"/>
    <n v="0"/>
    <n v="27.286200000000001"/>
  </r>
  <r>
    <n v="622"/>
    <x v="286"/>
    <x v="2"/>
    <x v="58"/>
    <d v="2011-12-31T00:00:00"/>
    <s v="Standard Class"/>
    <s v="CA-12265"/>
    <s v="Christina Anderson"/>
    <x v="0"/>
    <s v="United States"/>
    <s v="Chicago"/>
    <x v="10"/>
    <n v="60610"/>
    <x v="2"/>
    <s v="OFF-BI-10002103"/>
    <x v="1"/>
    <x v="8"/>
    <s v="Cardinal Slant-D Ring Binder, Heavy Gauge Vinyl"/>
    <n v="8.69"/>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97"/>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98"/>
  </r>
  <r>
    <n v="627"/>
    <x v="288"/>
    <x v="3"/>
    <x v="175"/>
    <d v="2014-09-20T00:00:00"/>
    <s v="Standard Class"/>
    <s v="MO-17800"/>
    <s v="Meg O'Connel"/>
    <x v="2"/>
    <s v="United States"/>
    <s v="New York City"/>
    <x v="15"/>
    <n v="10009"/>
    <x v="3"/>
    <s v="FUR-FU-10000221"/>
    <x v="0"/>
    <x v="5"/>
    <s v="Master Caster Door Stop, Brown"/>
    <n v="35.56"/>
    <n v="7"/>
    <n v="0"/>
    <n v="12.090400000000001"/>
  </r>
  <r>
    <n v="628"/>
    <x v="289"/>
    <x v="3"/>
    <x v="240"/>
    <d v="2014-05-24T00:00:00"/>
    <s v="Standard Class"/>
    <s v="AT-10735"/>
    <s v="Annie Thurman"/>
    <x v="0"/>
    <s v="United States"/>
    <s v="Seattle"/>
    <x v="4"/>
    <n v="98115"/>
    <x v="1"/>
    <s v="OFF-AP-10001563"/>
    <x v="1"/>
    <x v="9"/>
    <s v="Belkin Premiere Surge Master II 8-outlet surge protector"/>
    <n v="97.16"/>
    <n v="2"/>
    <n v="0"/>
    <n v="28.176400000000001"/>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5000000000004"/>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399999999999"/>
    <n v="3"/>
    <n v="0.2"/>
    <n v="-51.719099999999997"/>
  </r>
  <r>
    <n v="632"/>
    <x v="291"/>
    <x v="0"/>
    <x v="25"/>
    <d v="2013-12-14T00:00:00"/>
    <s v="Second Class"/>
    <s v="FM-14380"/>
    <s v="Fred McMath"/>
    <x v="0"/>
    <s v="United States"/>
    <s v="Aurora"/>
    <x v="22"/>
    <n v="80013"/>
    <x v="1"/>
    <s v="TEC-AC-10001267"/>
    <x v="2"/>
    <x v="11"/>
    <s v="Imation 32GB Pocket Pro USB 3.0 Flash Drive - 32 GB - Black - 1 P ..."/>
    <n v="119.8"/>
    <n v="5"/>
    <n v="0.2"/>
    <n v="29.95"/>
  </r>
  <r>
    <n v="633"/>
    <x v="291"/>
    <x v="0"/>
    <x v="25"/>
    <d v="2013-12-14T00:00:00"/>
    <s v="Second Class"/>
    <s v="FM-14380"/>
    <s v="Fred McMath"/>
    <x v="0"/>
    <s v="United States"/>
    <s v="Aurora"/>
    <x v="22"/>
    <n v="80013"/>
    <x v="1"/>
    <s v="TEC-PH-10002103"/>
    <x v="2"/>
    <x v="7"/>
    <s v="Jabra SPEAK 410"/>
    <n v="300.76799999999997"/>
    <n v="4"/>
    <n v="0.2"/>
    <n v="30.076799999999999"/>
  </r>
  <r>
    <n v="634"/>
    <x v="292"/>
    <x v="3"/>
    <x v="241"/>
    <d v="2014-09-27T00:00:00"/>
    <s v="Second Class"/>
    <s v="BD-11605"/>
    <s v="Brian Dahlen"/>
    <x v="0"/>
    <s v="United States"/>
    <s v="Miami"/>
    <x v="2"/>
    <n v="33180"/>
    <x v="0"/>
    <s v="TEC-AC-10002857"/>
    <x v="2"/>
    <x v="11"/>
    <s v="Verbatim 25 GB 6x Blu-ray Single Layer Recordable Disc, 1/Pack"/>
    <n v="17.88"/>
    <n v="3"/>
    <n v="0.2"/>
    <n v="2.4584999999999999"/>
  </r>
  <r>
    <n v="635"/>
    <x v="292"/>
    <x v="3"/>
    <x v="241"/>
    <d v="2014-09-27T00:00:00"/>
    <s v="Second Class"/>
    <s v="BD-11605"/>
    <s v="Brian Dahlen"/>
    <x v="0"/>
    <s v="United States"/>
    <s v="Miami"/>
    <x v="2"/>
    <n v="33180"/>
    <x v="0"/>
    <s v="OFF-LA-10003930"/>
    <x v="1"/>
    <x v="2"/>
    <s v="Dot Matrix Printer Tape Reel Labels, White, 5000/Box"/>
    <n v="235.94399999999999"/>
    <n v="3"/>
    <n v="0.2"/>
    <n v="85.529700000000005"/>
  </r>
  <r>
    <n v="636"/>
    <x v="293"/>
    <x v="1"/>
    <x v="242"/>
    <d v="2012-10-09T00:00:00"/>
    <s v="Second Class"/>
    <s v="DJ-13420"/>
    <s v="Denny Joy"/>
    <x v="1"/>
    <s v="United States"/>
    <s v="Warner Robins"/>
    <x v="32"/>
    <n v="31088"/>
    <x v="0"/>
    <s v="FUR-CH-10001482"/>
    <x v="0"/>
    <x v="1"/>
    <s v="Office Star - Mesh Screen back chair with Vinyl seat"/>
    <n v="392.94"/>
    <n v="3"/>
    <n v="0"/>
    <n v="43.223399999999998"/>
  </r>
  <r>
    <n v="637"/>
    <x v="294"/>
    <x v="0"/>
    <x v="243"/>
    <d v="2013-08-22T00:00:00"/>
    <s v="Standard Class"/>
    <s v="ME-17725"/>
    <s v="Max Engle"/>
    <x v="0"/>
    <s v="United States"/>
    <s v="Aurora"/>
    <x v="22"/>
    <n v="80013"/>
    <x v="1"/>
    <s v="OFF-BI-10001989"/>
    <x v="1"/>
    <x v="8"/>
    <s v="Premium Transparent Presentation Covers by GBC"/>
    <n v="18.882000000000001"/>
    <n v="3"/>
    <n v="0.7"/>
    <n v="-13.8468"/>
  </r>
  <r>
    <n v="638"/>
    <x v="294"/>
    <x v="0"/>
    <x v="243"/>
    <d v="2013-08-22T00:00:00"/>
    <s v="Standard Class"/>
    <s v="ME-17725"/>
    <s v="Max Engle"/>
    <x v="0"/>
    <s v="United States"/>
    <s v="Aurora"/>
    <x v="22"/>
    <n v="80013"/>
    <x v="1"/>
    <s v="OFF-AP-10003287"/>
    <x v="1"/>
    <x v="9"/>
    <s v="Tripp Lite TLP810NET Broadband Surge for Modem/Fax"/>
    <n v="122.328"/>
    <n v="3"/>
    <n v="0.2"/>
    <n v="12.232799999999999"/>
  </r>
  <r>
    <n v="639"/>
    <x v="295"/>
    <x v="0"/>
    <x v="244"/>
    <d v="2013-05-26T00:00:00"/>
    <s v="Standard Class"/>
    <s v="RB-19465"/>
    <s v="Rick Bensley"/>
    <x v="2"/>
    <s v="United States"/>
    <s v="Vallejo"/>
    <x v="1"/>
    <n v="94591"/>
    <x v="1"/>
    <s v="FUR-FU-10000576"/>
    <x v="0"/>
    <x v="5"/>
    <s v="Luxo Professional Fluorescent Magnifier Lamp with Clamp-Mount Base"/>
    <n v="1049.2"/>
    <n v="5"/>
    <n v="0"/>
    <n v="272.79199999999997"/>
  </r>
  <r>
    <n v="640"/>
    <x v="295"/>
    <x v="0"/>
    <x v="244"/>
    <d v="2013-05-26T00:00:00"/>
    <s v="Standard Class"/>
    <s v="RB-19465"/>
    <s v="Rick Bensley"/>
    <x v="2"/>
    <s v="United States"/>
    <s v="Vallejo"/>
    <x v="1"/>
    <n v="94591"/>
    <x v="1"/>
    <s v="OFF-BI-10004728"/>
    <x v="1"/>
    <x v="8"/>
    <s v="Wilson Jones Turn Tabs Binder Tool for Ring Binders"/>
    <n v="15.423999999999999"/>
    <n v="4"/>
    <n v="0.2"/>
    <n v="5.0128000000000004"/>
  </r>
  <r>
    <n v="641"/>
    <x v="296"/>
    <x v="0"/>
    <x v="122"/>
    <d v="2013-12-23T00:00:00"/>
    <s v="Standard Class"/>
    <s v="JD-16150"/>
    <s v="Justin Deggeller"/>
    <x v="1"/>
    <s v="United States"/>
    <s v="Minneapolis"/>
    <x v="11"/>
    <n v="55407"/>
    <x v="2"/>
    <s v="FUR-FU-10000732"/>
    <x v="0"/>
    <x v="5"/>
    <s v="Eldon 200 Class Desk Accessories"/>
    <n v="18.84"/>
    <n v="3"/>
    <n v="0"/>
    <n v="6.0288000000000004"/>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6"/>
  </r>
  <r>
    <n v="644"/>
    <x v="298"/>
    <x v="3"/>
    <x v="193"/>
    <d v="2014-06-16T00:00:00"/>
    <s v="Standard Class"/>
    <s v="SC-20305"/>
    <s v="Sean Christensen"/>
    <x v="0"/>
    <s v="United States"/>
    <s v="Rochester Hills"/>
    <x v="12"/>
    <n v="48307"/>
    <x v="2"/>
    <s v="TEC-AC-10003832"/>
    <x v="2"/>
    <x v="11"/>
    <s v="Imation 16GB Mini TravelDrive USB 2.0 Flash Drive"/>
    <n v="132.52000000000001"/>
    <n v="4"/>
    <n v="0"/>
    <n v="54.333199999999998"/>
  </r>
  <r>
    <n v="645"/>
    <x v="299"/>
    <x v="3"/>
    <x v="246"/>
    <d v="2014-07-26T00:00:00"/>
    <s v="Standard Class"/>
    <s v="TW-21025"/>
    <s v="Tamara Willingham"/>
    <x v="2"/>
    <s v="United States"/>
    <s v="Plainfield"/>
    <x v="30"/>
    <n v="7060"/>
    <x v="3"/>
    <s v="OFF-PA-10001934"/>
    <x v="1"/>
    <x v="10"/>
    <s v="Xerox 1993"/>
    <n v="6.48"/>
    <n v="1"/>
    <n v="0"/>
    <n v="3.1751999999999998"/>
  </r>
  <r>
    <n v="646"/>
    <x v="300"/>
    <x v="3"/>
    <x v="247"/>
    <d v="2015-01-06T00:00:00"/>
    <s v="Standard Class"/>
    <s v="CC-12430"/>
    <s v="Chuck Clark"/>
    <x v="2"/>
    <s v="United States"/>
    <s v="Columbus"/>
    <x v="14"/>
    <n v="47201"/>
    <x v="2"/>
    <s v="OFF-AP-10002457"/>
    <x v="1"/>
    <x v="9"/>
    <s v="Eureka The Boss Plus 12-Amp Hard Box Upright Vacuum, Red"/>
    <n v="209.3"/>
    <n v="2"/>
    <n v="0"/>
    <n v="56.511000000000003"/>
  </r>
  <r>
    <n v="647"/>
    <x v="301"/>
    <x v="0"/>
    <x v="178"/>
    <d v="2013-04-09T00:00:00"/>
    <s v="Standard Class"/>
    <s v="BB-10990"/>
    <s v="Barry Blumstein"/>
    <x v="1"/>
    <s v="United States"/>
    <s v="Sierra Vista"/>
    <x v="16"/>
    <n v="85635"/>
    <x v="1"/>
    <s v="OFF-FA-10003112"/>
    <x v="1"/>
    <x v="13"/>
    <s v="Staples"/>
    <n v="31.56"/>
    <n v="5"/>
    <n v="0.2"/>
    <n v="9.8625000000000007"/>
  </r>
  <r>
    <n v="648"/>
    <x v="301"/>
    <x v="0"/>
    <x v="178"/>
    <d v="2013-04-09T00:00:00"/>
    <s v="Standard Class"/>
    <s v="BB-10990"/>
    <s v="Barry Blumstein"/>
    <x v="1"/>
    <s v="United States"/>
    <s v="Sierra Vista"/>
    <x v="16"/>
    <n v="85635"/>
    <x v="1"/>
    <s v="OFF-AP-10002350"/>
    <x v="1"/>
    <x v="9"/>
    <s v="Belkin F9H710-06 7 Outlet SurgeMaster Surge Protector"/>
    <n v="30.143999999999998"/>
    <n v="2"/>
    <n v="0.2"/>
    <n v="3.0144000000000002"/>
  </r>
  <r>
    <n v="649"/>
    <x v="302"/>
    <x v="0"/>
    <x v="25"/>
    <d v="2013-12-17T00:00:00"/>
    <s v="Second Class"/>
    <s v="AR-10825"/>
    <s v="Anthony Rawles"/>
    <x v="1"/>
    <s v="United States"/>
    <s v="Vancouver"/>
    <x v="4"/>
    <n v="98661"/>
    <x v="1"/>
    <s v="FUR-FU-10001935"/>
    <x v="0"/>
    <x v="5"/>
    <s v="3M Hangers With Command Adhesive"/>
    <n v="14.8"/>
    <n v="4"/>
    <n v="0"/>
    <n v="6.0679999999999996"/>
  </r>
  <r>
    <n v="650"/>
    <x v="302"/>
    <x v="0"/>
    <x v="25"/>
    <d v="2013-12-17T00:00:00"/>
    <s v="Second Class"/>
    <s v="AR-10825"/>
    <s v="Anthony Rawles"/>
    <x v="1"/>
    <s v="United States"/>
    <s v="Vancouver"/>
    <x v="4"/>
    <n v="98661"/>
    <x v="1"/>
    <s v="TEC-PH-10003273"/>
    <x v="2"/>
    <x v="7"/>
    <s v="AT&amp;T TR1909W"/>
    <n v="302.37599999999998"/>
    <n v="3"/>
    <n v="0.2"/>
    <n v="22.6782"/>
  </r>
  <r>
    <n v="651"/>
    <x v="302"/>
    <x v="0"/>
    <x v="25"/>
    <d v="2013-12-17T00:00:00"/>
    <s v="Second Class"/>
    <s v="AR-10825"/>
    <s v="Anthony Rawles"/>
    <x v="1"/>
    <s v="United States"/>
    <s v="Vancouver"/>
    <x v="4"/>
    <n v="98661"/>
    <x v="1"/>
    <s v="TEC-AC-10001142"/>
    <x v="2"/>
    <x v="11"/>
    <s v="First Data FD10 PIN Pad"/>
    <n v="316"/>
    <n v="4"/>
    <n v="0"/>
    <n v="31.6"/>
  </r>
  <r>
    <n v="652"/>
    <x v="303"/>
    <x v="0"/>
    <x v="248"/>
    <d v="2013-10-30T00:00:00"/>
    <s v="Standard Class"/>
    <s v="SR-20740"/>
    <s v="Steven Roelle"/>
    <x v="2"/>
    <s v="United States"/>
    <s v="New York City"/>
    <x v="15"/>
    <n v="10024"/>
    <x v="3"/>
    <s v="OFF-PA-10000482"/>
    <x v="1"/>
    <x v="10"/>
    <s v="Snap-A-Way Black Print Carbonless Ruled Speed Letter, Triplicate"/>
    <n v="379.4"/>
    <n v="10"/>
    <n v="0"/>
    <n v="178.31800000000001"/>
  </r>
  <r>
    <n v="653"/>
    <x v="304"/>
    <x v="3"/>
    <x v="249"/>
    <d v="2014-06-24T00:00:00"/>
    <s v="Standard Class"/>
    <s v="AR-10405"/>
    <s v="Allen Rosenblatt"/>
    <x v="1"/>
    <s v="United States"/>
    <s v="New York City"/>
    <x v="15"/>
    <n v="10035"/>
    <x v="3"/>
    <s v="OFF-PA-10003892"/>
    <x v="1"/>
    <x v="10"/>
    <s v="Xerox 1943"/>
    <n v="97.82"/>
    <n v="2"/>
    <n v="0"/>
    <n v="45.9754"/>
  </r>
  <r>
    <n v="654"/>
    <x v="304"/>
    <x v="3"/>
    <x v="249"/>
    <d v="2014-06-24T00:00:00"/>
    <s v="Standard Class"/>
    <s v="AR-10405"/>
    <s v="Allen Rosenblatt"/>
    <x v="1"/>
    <s v="United States"/>
    <s v="New York City"/>
    <x v="15"/>
    <n v="10035"/>
    <x v="3"/>
    <s v="TEC-AC-10001101"/>
    <x v="2"/>
    <x v="11"/>
    <s v="Sony 16GB Class 10 Micro SDHC R40 Memory Card"/>
    <n v="103.12"/>
    <n v="8"/>
    <n v="0"/>
    <n v="10.311999999999999"/>
  </r>
  <r>
    <n v="655"/>
    <x v="305"/>
    <x v="0"/>
    <x v="250"/>
    <d v="2013-08-29T00:00:00"/>
    <s v="Standard Class"/>
    <s v="CR-12730"/>
    <s v="Craig Reiter"/>
    <x v="0"/>
    <s v="United States"/>
    <s v="Columbus"/>
    <x v="24"/>
    <n v="43229"/>
    <x v="3"/>
    <s v="OFF-AP-10002439"/>
    <x v="1"/>
    <x v="9"/>
    <s v="Tripp Lite Isotel 8 Ultra 8 Outlet Metal Surge"/>
    <n v="113.55200000000001"/>
    <n v="2"/>
    <n v="0.2"/>
    <n v="8.5164000000000009"/>
  </r>
  <r>
    <n v="656"/>
    <x v="305"/>
    <x v="0"/>
    <x v="250"/>
    <d v="2013-08-29T00:00:00"/>
    <s v="Standard Class"/>
    <s v="CR-12730"/>
    <s v="Craig Reiter"/>
    <x v="0"/>
    <s v="United States"/>
    <s v="Columbus"/>
    <x v="24"/>
    <n v="43229"/>
    <x v="3"/>
    <s v="OFF-BI-10002827"/>
    <x v="1"/>
    <x v="8"/>
    <s v="Avery Durable Poly Binders"/>
    <n v="3.3180000000000001"/>
    <n v="2"/>
    <n v="0.7"/>
    <n v="-2.6543999999999999"/>
  </r>
  <r>
    <n v="657"/>
    <x v="305"/>
    <x v="0"/>
    <x v="250"/>
    <d v="2013-08-29T00:00:00"/>
    <s v="Standard Class"/>
    <s v="CR-12730"/>
    <s v="Craig Reiter"/>
    <x v="0"/>
    <s v="United States"/>
    <s v="Columbus"/>
    <x v="24"/>
    <n v="43229"/>
    <x v="3"/>
    <s v="OFF-EN-10002230"/>
    <x v="1"/>
    <x v="12"/>
    <s v="Airmail Envelopes"/>
    <n v="134.28800000000001"/>
    <n v="2"/>
    <n v="0.2"/>
    <n v="45.322200000000002"/>
  </r>
  <r>
    <n v="658"/>
    <x v="306"/>
    <x v="0"/>
    <x v="251"/>
    <d v="2013-09-20T00:00:00"/>
    <s v="Same Day"/>
    <s v="EH-14125"/>
    <s v="Eugene Hildebrand"/>
    <x v="2"/>
    <s v="United States"/>
    <s v="Aurora"/>
    <x v="10"/>
    <n v="60505"/>
    <x v="2"/>
    <s v="FUR-CH-10001215"/>
    <x v="0"/>
    <x v="1"/>
    <s v="Global Troy Executive Leather Low-Back Tilter"/>
    <n v="701.37199999999996"/>
    <n v="2"/>
    <n v="0.3"/>
    <n v="-50.097999999999999"/>
  </r>
  <r>
    <n v="659"/>
    <x v="306"/>
    <x v="0"/>
    <x v="251"/>
    <d v="2013-09-20T00:00:00"/>
    <s v="Same Day"/>
    <s v="EH-14125"/>
    <s v="Eugene Hildebrand"/>
    <x v="2"/>
    <s v="United States"/>
    <s v="Aurora"/>
    <x v="10"/>
    <n v="60505"/>
    <x v="2"/>
    <s v="OFF-BI-10004654"/>
    <x v="1"/>
    <x v="8"/>
    <s v="Avery Binding System Hidden Tab Executive Style Index Sets"/>
    <n v="2.3079999999999998"/>
    <n v="2"/>
    <n v="0.8"/>
    <n v="-3.4620000000000002"/>
  </r>
  <r>
    <n v="660"/>
    <x v="307"/>
    <x v="1"/>
    <x v="252"/>
    <d v="2012-08-28T00:00:00"/>
    <s v="Standard Class"/>
    <s v="CB-12025"/>
    <s v="Cassandra Brandow"/>
    <x v="0"/>
    <s v="United States"/>
    <s v="Arlington"/>
    <x v="5"/>
    <n v="76017"/>
    <x v="2"/>
    <s v="OFF-ST-10001490"/>
    <x v="1"/>
    <x v="4"/>
    <s v="Hot File 7-Pocket, Floor Stand"/>
    <n v="999.43200000000002"/>
    <n v="7"/>
    <n v="0.2"/>
    <n v="124.929"/>
  </r>
  <r>
    <n v="661"/>
    <x v="307"/>
    <x v="1"/>
    <x v="252"/>
    <d v="2012-08-28T00:00:00"/>
    <s v="Standard Class"/>
    <s v="CB-12025"/>
    <s v="Cassandra Brandow"/>
    <x v="0"/>
    <s v="United States"/>
    <s v="Arlington"/>
    <x v="5"/>
    <n v="76017"/>
    <x v="2"/>
    <s v="OFF-ST-10001511"/>
    <x v="1"/>
    <x v="4"/>
    <s v="Space Solutions Commercial Steel Shelving"/>
    <n v="724.08"/>
    <n v="14"/>
    <n v="0.2"/>
    <n v="-135.76499999999999"/>
  </r>
  <r>
    <n v="662"/>
    <x v="307"/>
    <x v="1"/>
    <x v="252"/>
    <d v="2012-08-28T00:00:00"/>
    <s v="Standard Class"/>
    <s v="CB-12025"/>
    <s v="Cassandra Brandow"/>
    <x v="0"/>
    <s v="United States"/>
    <s v="Arlington"/>
    <x v="5"/>
    <n v="76017"/>
    <x v="2"/>
    <s v="FUR-TA-10001768"/>
    <x v="0"/>
    <x v="3"/>
    <s v="Hon Racetrack Conference Tables"/>
    <n v="918.78499999999997"/>
    <n v="5"/>
    <n v="0.3"/>
    <n v="-118.12949999999999"/>
  </r>
  <r>
    <n v="663"/>
    <x v="307"/>
    <x v="1"/>
    <x v="252"/>
    <d v="2012-08-28T00:00:00"/>
    <s v="Standard Class"/>
    <s v="CB-12025"/>
    <s v="Cassandra Brandow"/>
    <x v="0"/>
    <s v="United States"/>
    <s v="Arlington"/>
    <x v="5"/>
    <n v="76017"/>
    <x v="2"/>
    <s v="OFF-BI-10003981"/>
    <x v="1"/>
    <x v="8"/>
    <s v="Avery Durable Plastic 1&quot; Binders"/>
    <n v="2.7240000000000002"/>
    <n v="3"/>
    <n v="0.8"/>
    <n v="-4.2222"/>
  </r>
  <r>
    <n v="664"/>
    <x v="308"/>
    <x v="0"/>
    <x v="253"/>
    <d v="2013-03-31T00:00:00"/>
    <s v="Standard Class"/>
    <s v="SP-20545"/>
    <s v="Sibella Parks"/>
    <x v="1"/>
    <s v="United States"/>
    <s v="New York City"/>
    <x v="15"/>
    <n v="10011"/>
    <x v="3"/>
    <s v="OFF-ST-10001522"/>
    <x v="1"/>
    <x v="4"/>
    <s v="Gould Plastics 18-Pocket Panel Bin, 34w x 5-1/4d x 20-1/2h"/>
    <n v="459.95"/>
    <n v="5"/>
    <n v="0"/>
    <n v="18.39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90000000000002"/>
  </r>
  <r>
    <n v="667"/>
    <x v="310"/>
    <x v="3"/>
    <x v="110"/>
    <d v="2014-06-11T00:00:00"/>
    <s v="Second Class"/>
    <s v="TH-21235"/>
    <s v="Tiffany House"/>
    <x v="1"/>
    <s v="United States"/>
    <s v="Dallas"/>
    <x v="5"/>
    <n v="75081"/>
    <x v="2"/>
    <s v="OFF-PA-10000474"/>
    <x v="1"/>
    <x v="10"/>
    <s v="Staples"/>
    <n v="85.055999999999997"/>
    <n v="3"/>
    <n v="0.2"/>
    <n v="28.706399999999999"/>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5999999999999"/>
    <n v="3"/>
    <n v="0.6"/>
    <n v="-14.3856"/>
  </r>
  <r>
    <n v="671"/>
    <x v="312"/>
    <x v="3"/>
    <x v="255"/>
    <d v="2014-06-14T00:00:00"/>
    <s v="Standard Class"/>
    <s v="MO-17800"/>
    <s v="Meg O'Connel"/>
    <x v="2"/>
    <s v="United States"/>
    <s v="Chicago"/>
    <x v="10"/>
    <n v="60653"/>
    <x v="2"/>
    <s v="FUR-TA-10000688"/>
    <x v="0"/>
    <x v="3"/>
    <s v="Chromcraft Bull-Nose Wood Round Conference Table Top, Wood Base"/>
    <n v="108.925"/>
    <n v="1"/>
    <n v="0.5"/>
    <n v="-71.890500000000003"/>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9"/>
  </r>
  <r>
    <n v="676"/>
    <x v="314"/>
    <x v="3"/>
    <x v="256"/>
    <d v="2014-12-09T00:00:00"/>
    <s v="First Class"/>
    <s v="RB-19570"/>
    <s v="Rob Beeghly"/>
    <x v="0"/>
    <s v="United States"/>
    <s v="Columbus"/>
    <x v="14"/>
    <n v="47201"/>
    <x v="2"/>
    <s v="TEC-AC-10003832"/>
    <x v="2"/>
    <x v="11"/>
    <s v="Imation 16GB Mini TravelDrive USB 2.0 Flash Drive"/>
    <n v="99.39"/>
    <n v="3"/>
    <n v="0"/>
    <n v="40.749899999999997"/>
  </r>
  <r>
    <n v="677"/>
    <x v="315"/>
    <x v="3"/>
    <x v="257"/>
    <d v="2014-03-24T00:00:00"/>
    <s v="Standard Class"/>
    <s v="CD-11980"/>
    <s v="Carol Darley"/>
    <x v="0"/>
    <s v="United States"/>
    <s v="Tyler"/>
    <x v="5"/>
    <n v="75701"/>
    <x v="2"/>
    <s v="OFF-AP-10000804"/>
    <x v="1"/>
    <x v="9"/>
    <s v="Hoover Portapower Portable Vacuum"/>
    <n v="2.6880000000000002"/>
    <n v="3"/>
    <n v="0.8"/>
    <n v="-7.3920000000000003"/>
  </r>
  <r>
    <n v="678"/>
    <x v="315"/>
    <x v="3"/>
    <x v="257"/>
    <d v="2014-03-24T00:00:00"/>
    <s v="Standard Class"/>
    <s v="CD-11980"/>
    <s v="Carol Darley"/>
    <x v="0"/>
    <s v="United States"/>
    <s v="Tyler"/>
    <x v="5"/>
    <n v="75701"/>
    <x v="2"/>
    <s v="TEC-AC-10003614"/>
    <x v="2"/>
    <x v="11"/>
    <s v="Verbatim 25 GB 6x Blu-ray Single Layer Recordable Disc, 10/Pack"/>
    <n v="27.815999999999999"/>
    <n v="3"/>
    <n v="0.2"/>
    <n v="4.5201000000000002"/>
  </r>
  <r>
    <n v="679"/>
    <x v="315"/>
    <x v="3"/>
    <x v="257"/>
    <d v="2014-03-24T00:00:00"/>
    <s v="Standard Class"/>
    <s v="CD-11980"/>
    <s v="Carol Darley"/>
    <x v="0"/>
    <s v="United States"/>
    <s v="Tyler"/>
    <x v="5"/>
    <n v="75701"/>
    <x v="2"/>
    <s v="FUR-FU-10003553"/>
    <x v="0"/>
    <x v="5"/>
    <s v="Howard Miller 13-1/2&quot; Diameter Rosebrook Wall Clock"/>
    <n v="82.524000000000001"/>
    <n v="3"/>
    <n v="0.6"/>
    <n v="-41.262"/>
  </r>
  <r>
    <n v="680"/>
    <x v="315"/>
    <x v="3"/>
    <x v="257"/>
    <d v="2014-03-24T00:00:00"/>
    <s v="Standard Class"/>
    <s v="CD-11980"/>
    <s v="Carol Darley"/>
    <x v="0"/>
    <s v="United States"/>
    <s v="Tyler"/>
    <x v="5"/>
    <n v="75701"/>
    <x v="2"/>
    <s v="OFF-BI-10004632"/>
    <x v="1"/>
    <x v="8"/>
    <s v="Ibico Hi-Tech Manual Binding System"/>
    <n v="182.994"/>
    <n v="3"/>
    <n v="0.8"/>
    <n v="-320.23950000000002"/>
  </r>
  <r>
    <n v="681"/>
    <x v="316"/>
    <x v="0"/>
    <x v="258"/>
    <d v="2013-11-25T00:00:00"/>
    <s v="Standard Class"/>
    <s v="DJ-13630"/>
    <s v="Doug Jacobs"/>
    <x v="0"/>
    <s v="United States"/>
    <s v="New York City"/>
    <x v="15"/>
    <n v="10024"/>
    <x v="3"/>
    <s v="OFF-BI-10003305"/>
    <x v="1"/>
    <x v="8"/>
    <s v="Avery Hanging File Binders"/>
    <n v="14.352"/>
    <n v="3"/>
    <n v="0.2"/>
    <n v="4.6643999999999997"/>
  </r>
  <r>
    <n v="682"/>
    <x v="316"/>
    <x v="0"/>
    <x v="258"/>
    <d v="2013-11-25T00:00:00"/>
    <s v="Standard Class"/>
    <s v="DJ-13630"/>
    <s v="Doug Jacobs"/>
    <x v="0"/>
    <s v="United States"/>
    <s v="New York City"/>
    <x v="15"/>
    <n v="10024"/>
    <x v="3"/>
    <s v="OFF-ST-10002583"/>
    <x v="1"/>
    <x v="4"/>
    <s v="Fellowes Neat Ideas Storage Cubes"/>
    <n v="64.959999999999994"/>
    <n v="2"/>
    <n v="0"/>
    <n v="2.59839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4000000001"/>
  </r>
  <r>
    <n v="685"/>
    <x v="317"/>
    <x v="3"/>
    <x v="259"/>
    <d v="2014-11-05T00:00:00"/>
    <s v="Same Day"/>
    <s v="GT-14635"/>
    <s v="Grant Thornton"/>
    <x v="1"/>
    <s v="United States"/>
    <s v="Burlington"/>
    <x v="3"/>
    <n v="27217"/>
    <x v="0"/>
    <s v="OFF-AP-10002457"/>
    <x v="1"/>
    <x v="9"/>
    <s v="Eureka The Boss Plus 12-Amp Hard Box Upright Vacuum, Red"/>
    <n v="167.44"/>
    <n v="2"/>
    <n v="0.2"/>
    <n v="14.651"/>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4000000000004"/>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999"/>
  </r>
  <r>
    <n v="690"/>
    <x v="320"/>
    <x v="2"/>
    <x v="261"/>
    <d v="2011-06-23T00:00:00"/>
    <s v="Second Class"/>
    <s v="NP-18325"/>
    <s v="Naresj Patel"/>
    <x v="0"/>
    <s v="United States"/>
    <s v="Waynesboro"/>
    <x v="17"/>
    <n v="22980"/>
    <x v="0"/>
    <s v="FUR-FU-10004071"/>
    <x v="0"/>
    <x v="5"/>
    <s v="Luxo Professional Magnifying Clamp-On Fluorescent Lamps"/>
    <n v="104.01"/>
    <n v="1"/>
    <n v="0"/>
    <n v="14.561400000000001"/>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40000000000003"/>
    <n v="3"/>
    <n v="0"/>
    <n v="10.315200000000001"/>
  </r>
  <r>
    <n v="693"/>
    <x v="321"/>
    <x v="1"/>
    <x v="262"/>
    <d v="2012-04-02T00:00:00"/>
    <s v="Standard Class"/>
    <s v="AB-10165"/>
    <s v="Alan Barnes"/>
    <x v="0"/>
    <s v="United States"/>
    <s v="Los Angeles"/>
    <x v="1"/>
    <n v="90036"/>
    <x v="1"/>
    <s v="TEC-AC-10002253"/>
    <x v="2"/>
    <x v="11"/>
    <s v="Imation Bio 8GB USB Flash Drive Imation Corp"/>
    <n v="166.24"/>
    <n v="1"/>
    <n v="0"/>
    <n v="24.936"/>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199999999999"/>
    <n v="8"/>
    <n v="0.2"/>
    <n v="17.348800000000001"/>
  </r>
  <r>
    <n v="696"/>
    <x v="322"/>
    <x v="1"/>
    <x v="263"/>
    <d v="2012-05-17T00:00:00"/>
    <s v="First Class"/>
    <s v="JO-15550"/>
    <s v="Jesus Ocampo"/>
    <x v="2"/>
    <s v="United States"/>
    <s v="Chester"/>
    <x v="9"/>
    <n v="19013"/>
    <x v="3"/>
    <s v="OFF-LA-10002312"/>
    <x v="1"/>
    <x v="2"/>
    <s v="Avery 490"/>
    <n v="47.36"/>
    <n v="4"/>
    <n v="0.2"/>
    <n v="17.760000000000002"/>
  </r>
  <r>
    <n v="697"/>
    <x v="322"/>
    <x v="1"/>
    <x v="263"/>
    <d v="2012-05-17T00:00:00"/>
    <s v="First Class"/>
    <s v="JO-15550"/>
    <s v="Jesus Ocampo"/>
    <x v="2"/>
    <s v="United States"/>
    <s v="Chester"/>
    <x v="9"/>
    <n v="19013"/>
    <x v="3"/>
    <s v="OFF-EN-10000927"/>
    <x v="1"/>
    <x v="12"/>
    <s v="Jet-Pak Recycled Peel 'N' Seal Padded Mailers"/>
    <n v="200.98400000000001"/>
    <n v="7"/>
    <n v="0.2"/>
    <n v="62.807499999999997"/>
  </r>
  <r>
    <n v="698"/>
    <x v="322"/>
    <x v="1"/>
    <x v="263"/>
    <d v="2012-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79999999999996"/>
  </r>
  <r>
    <n v="700"/>
    <x v="322"/>
    <x v="1"/>
    <x v="263"/>
    <d v="2012-05-17T00:00:00"/>
    <s v="First Class"/>
    <s v="JO-15550"/>
    <s v="Jesus Ocampo"/>
    <x v="2"/>
    <s v="United States"/>
    <s v="Chester"/>
    <x v="9"/>
    <n v="19013"/>
    <x v="3"/>
    <s v="OFF-BI-10001575"/>
    <x v="1"/>
    <x v="8"/>
    <s v="GBC Linen Binding Covers"/>
    <n v="18.588000000000001"/>
    <n v="2"/>
    <n v="0.7"/>
    <n v="-13.6312"/>
  </r>
  <r>
    <n v="701"/>
    <x v="322"/>
    <x v="1"/>
    <x v="263"/>
    <d v="2012-05-17T00:00:00"/>
    <s v="First Class"/>
    <s v="JO-15550"/>
    <s v="Jesus Ocampo"/>
    <x v="2"/>
    <s v="United States"/>
    <s v="Chester"/>
    <x v="9"/>
    <n v="19013"/>
    <x v="3"/>
    <s v="OFF-BI-10001982"/>
    <x v="1"/>
    <x v="8"/>
    <s v="Wilson Jones Custom Binder Spines &amp; Labels"/>
    <n v="4.8959999999999999"/>
    <n v="3"/>
    <n v="0.7"/>
    <n v="-3.4272"/>
  </r>
  <r>
    <n v="702"/>
    <x v="323"/>
    <x v="3"/>
    <x v="264"/>
    <d v="2014-09-09T00:00:00"/>
    <s v="Standard Class"/>
    <s v="Dl-13600"/>
    <s v="Dorris liebe"/>
    <x v="1"/>
    <s v="United States"/>
    <s v="Cleveland"/>
    <x v="24"/>
    <n v="44105"/>
    <x v="3"/>
    <s v="FUR-FU-10002960"/>
    <x v="0"/>
    <x v="5"/>
    <s v="Eldon 200 Class Desk Accessories, Burgundy"/>
    <n v="15.071999999999999"/>
    <n v="3"/>
    <n v="0.2"/>
    <n v="4.1448"/>
  </r>
  <r>
    <n v="703"/>
    <x v="324"/>
    <x v="0"/>
    <x v="254"/>
    <d v="2013-11-09T00:00:00"/>
    <s v="Second Class"/>
    <s v="AS-10285"/>
    <s v="Alejandro Savely"/>
    <x v="1"/>
    <s v="United States"/>
    <s v="Seattle"/>
    <x v="4"/>
    <n v="98103"/>
    <x v="1"/>
    <s v="FUR-FU-10003394"/>
    <x v="0"/>
    <x v="5"/>
    <s v="Tenex &quot;The Solids&quot; Textured Chair Mats"/>
    <n v="209.88"/>
    <n v="3"/>
    <n v="0"/>
    <n v="35.679600000000001"/>
  </r>
  <r>
    <n v="704"/>
    <x v="325"/>
    <x v="1"/>
    <x v="265"/>
    <d v="2012-04-14T00:00:00"/>
    <s v="Standard Class"/>
    <s v="JK-15370"/>
    <s v="Jay Kimmel"/>
    <x v="0"/>
    <s v="United States"/>
    <s v="Long Beach"/>
    <x v="1"/>
    <n v="90805"/>
    <x v="1"/>
    <s v="FUR-TA-10002774"/>
    <x v="0"/>
    <x v="3"/>
    <s v="Laminate Occasional Tables"/>
    <n v="369.91199999999998"/>
    <n v="3"/>
    <n v="0.2"/>
    <n v="-13.871700000000001"/>
  </r>
  <r>
    <n v="705"/>
    <x v="326"/>
    <x v="2"/>
    <x v="171"/>
    <d v="2011-09-17T00:00:00"/>
    <s v="Standard Class"/>
    <s v="BN-11470"/>
    <s v="Brad Norvell"/>
    <x v="1"/>
    <s v="United States"/>
    <s v="Cary"/>
    <x v="3"/>
    <n v="27511"/>
    <x v="0"/>
    <s v="OFF-PA-10001800"/>
    <x v="1"/>
    <x v="10"/>
    <s v="Xerox 220"/>
    <n v="10.368"/>
    <n v="2"/>
    <n v="0.2"/>
    <n v="3.6288"/>
  </r>
  <r>
    <n v="706"/>
    <x v="326"/>
    <x v="2"/>
    <x v="171"/>
    <d v="2011-09-17T00:00:00"/>
    <s v="Standard Class"/>
    <s v="BN-11470"/>
    <s v="Brad Norvell"/>
    <x v="1"/>
    <s v="United States"/>
    <s v="Cary"/>
    <x v="3"/>
    <n v="27511"/>
    <x v="0"/>
    <s v="OFF-AP-10001469"/>
    <x v="1"/>
    <x v="9"/>
    <s v="Fellowes 8 Outlet Superior Workstation Surge Protector"/>
    <n v="166.84"/>
    <n v="5"/>
    <n v="0.2"/>
    <n v="18.769500000000001"/>
  </r>
  <r>
    <n v="707"/>
    <x v="326"/>
    <x v="2"/>
    <x v="171"/>
    <d v="2011-09-17T00:00:00"/>
    <s v="Standard Class"/>
    <s v="BN-11470"/>
    <s v="Brad Norvell"/>
    <x v="1"/>
    <s v="United States"/>
    <s v="Cary"/>
    <x v="3"/>
    <n v="27511"/>
    <x v="0"/>
    <s v="TEC-AC-10002399"/>
    <x v="2"/>
    <x v="11"/>
    <s v="SanDisk Cruzer 32 GB USB Flash Drive"/>
    <n v="15.215999999999999"/>
    <n v="1"/>
    <n v="0.2"/>
    <n v="2.2824"/>
  </r>
  <r>
    <n v="708"/>
    <x v="327"/>
    <x v="2"/>
    <x v="266"/>
    <d v="2011-12-04T00:00:00"/>
    <s v="First Class"/>
    <s v="DP-13165"/>
    <s v="David Philippe"/>
    <x v="0"/>
    <s v="United States"/>
    <s v="New York City"/>
    <x v="15"/>
    <n v="10035"/>
    <x v="3"/>
    <s v="TEC-AC-10003628"/>
    <x v="2"/>
    <x v="11"/>
    <s v="Logitech 910-002974 M325 Wireless Mouse for Web Scrolling"/>
    <n v="119.96"/>
    <n v="4"/>
    <n v="0"/>
    <n v="52.782400000000003"/>
  </r>
  <r>
    <n v="709"/>
    <x v="327"/>
    <x v="2"/>
    <x v="266"/>
    <d v="2011-12-04T00:00:00"/>
    <s v="First Class"/>
    <s v="DP-13165"/>
    <s v="David Philippe"/>
    <x v="0"/>
    <s v="United States"/>
    <s v="New York City"/>
    <x v="15"/>
    <n v="10035"/>
    <x v="3"/>
    <s v="FUR-BO-10003272"/>
    <x v="0"/>
    <x v="0"/>
    <s v="O'Sullivan Living Dimensions 5-Shelf Bookcases"/>
    <n v="883.92"/>
    <n v="5"/>
    <n v="0.2"/>
    <n v="-110.49"/>
  </r>
  <r>
    <n v="710"/>
    <x v="327"/>
    <x v="2"/>
    <x v="266"/>
    <d v="2011-12-04T00:00:00"/>
    <s v="First Class"/>
    <s v="DP-13165"/>
    <s v="David Philippe"/>
    <x v="0"/>
    <s v="United States"/>
    <s v="New York City"/>
    <x v="15"/>
    <n v="10035"/>
    <x v="3"/>
    <s v="OFF-BI-10000050"/>
    <x v="1"/>
    <x v="8"/>
    <s v="Angle-D Binders with Locking Rings, Label Holders"/>
    <n v="46.72"/>
    <n v="8"/>
    <n v="0.2"/>
    <n v="15.768000000000001"/>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400000000002"/>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3999999999997"/>
    <n v="6"/>
    <n v="0"/>
    <n v="109.7226"/>
  </r>
  <r>
    <n v="714"/>
    <x v="330"/>
    <x v="3"/>
    <x v="240"/>
    <d v="2014-05-25T00:00:00"/>
    <s v="Standard Class"/>
    <s v="RS-19765"/>
    <s v="Roland Schwarz"/>
    <x v="1"/>
    <s v="United States"/>
    <s v="Mount Vernon"/>
    <x v="15"/>
    <n v="10550"/>
    <x v="3"/>
    <s v="TEC-PH-10003012"/>
    <x v="2"/>
    <x v="7"/>
    <s v="Nortel Meridian M3904 Professional Digital phone"/>
    <n v="307.98"/>
    <n v="2"/>
    <n v="0"/>
    <n v="89.3142"/>
  </r>
  <r>
    <n v="715"/>
    <x v="330"/>
    <x v="3"/>
    <x v="240"/>
    <d v="2014-05-25T00:00:00"/>
    <s v="Standard Class"/>
    <s v="RS-19765"/>
    <s v="Roland Schwarz"/>
    <x v="1"/>
    <s v="United States"/>
    <s v="Mount Vernon"/>
    <x v="15"/>
    <n v="10550"/>
    <x v="3"/>
    <s v="TEC-AC-10001606"/>
    <x v="2"/>
    <x v="11"/>
    <s v="Logitech Wireless Performance Mouse MX for PC and Mac"/>
    <n v="299.97000000000003"/>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20000000000004"/>
  </r>
  <r>
    <n v="717"/>
    <x v="332"/>
    <x v="2"/>
    <x v="269"/>
    <d v="2011-01-15T00:00:00"/>
    <s v="First Class"/>
    <s v="SV-20365"/>
    <s v="Seth Vernon"/>
    <x v="0"/>
    <s v="United States"/>
    <s v="Dover"/>
    <x v="13"/>
    <n v="19901"/>
    <x v="3"/>
    <s v="FUR-FU-10000010"/>
    <x v="0"/>
    <x v="5"/>
    <s v="DAX Value U-Channel Document Frames, Easel Back"/>
    <n v="9.94"/>
    <n v="2"/>
    <n v="0"/>
    <n v="3.0813999999999999"/>
  </r>
  <r>
    <n v="718"/>
    <x v="333"/>
    <x v="3"/>
    <x v="241"/>
    <d v="2014-09-30T00:00:00"/>
    <s v="Standard Class"/>
    <s v="KC-16540"/>
    <s v="Kelly Collister"/>
    <x v="0"/>
    <s v="United States"/>
    <s v="Newark"/>
    <x v="24"/>
    <n v="43055"/>
    <x v="3"/>
    <s v="FUR-FU-10002253"/>
    <x v="0"/>
    <x v="5"/>
    <s v="Howard Miller 13&quot; Diameter Pewter Finish Round Wall Clock"/>
    <n v="103.056"/>
    <n v="3"/>
    <n v="0.2"/>
    <n v="24.4758"/>
  </r>
  <r>
    <n v="719"/>
    <x v="334"/>
    <x v="2"/>
    <x v="270"/>
    <d v="2011-06-07T00:00:00"/>
    <s v="Standard Class"/>
    <s v="CK-12325"/>
    <s v="Christine Kargatis"/>
    <x v="2"/>
    <s v="United States"/>
    <s v="Orem"/>
    <x v="7"/>
    <n v="84057"/>
    <x v="1"/>
    <s v="OFF-BI-10001658"/>
    <x v="1"/>
    <x v="8"/>
    <s v="GBC Standard Therm-A-Bind Covers"/>
    <n v="59.808"/>
    <n v="3"/>
    <n v="0.2"/>
    <n v="19.4376"/>
  </r>
  <r>
    <n v="720"/>
    <x v="334"/>
    <x v="2"/>
    <x v="270"/>
    <d v="2011-06-07T00:00:00"/>
    <s v="Standard Class"/>
    <s v="CK-12325"/>
    <s v="Christine Kargatis"/>
    <x v="2"/>
    <s v="United States"/>
    <s v="Orem"/>
    <x v="7"/>
    <n v="84057"/>
    <x v="1"/>
    <s v="FUR-FU-10000246"/>
    <x v="0"/>
    <x v="5"/>
    <s v="Aluminum Document Frame"/>
    <n v="73.319999999999993"/>
    <n v="6"/>
    <n v="0"/>
    <n v="21.995999999999999"/>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59999999999"/>
  </r>
  <r>
    <n v="723"/>
    <x v="336"/>
    <x v="0"/>
    <x v="272"/>
    <d v="2013-12-20T00:00:00"/>
    <s v="Standard Class"/>
    <s v="MP-17965"/>
    <s v="Michael Paige"/>
    <x v="1"/>
    <s v="United States"/>
    <s v="Detroit"/>
    <x v="12"/>
    <n v="48205"/>
    <x v="2"/>
    <s v="OFF-ST-10000036"/>
    <x v="1"/>
    <x v="4"/>
    <s v="Recycled Data-Pak for Archival Bound Computer Printouts, 12-1/2 x 12-1/2 x 16"/>
    <n v="296.37"/>
    <n v="3"/>
    <n v="0"/>
    <n v="80.019900000000007"/>
  </r>
  <r>
    <n v="724"/>
    <x v="337"/>
    <x v="2"/>
    <x v="273"/>
    <d v="2011-10-13T00:00:00"/>
    <s v="Standard Class"/>
    <s v="MR-17545"/>
    <s v="Mathew Reese"/>
    <x v="2"/>
    <s v="United States"/>
    <s v="Philadelphia"/>
    <x v="9"/>
    <n v="19140"/>
    <x v="3"/>
    <s v="FUR-FU-10000222"/>
    <x v="0"/>
    <x v="5"/>
    <s v="Seth Thomas 16&quot; Steel Case Clock"/>
    <n v="129.91999999999999"/>
    <n v="5"/>
    <n v="0.2"/>
    <n v="21.111999999999998"/>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1999999999997"/>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59999999999"/>
  </r>
  <r>
    <n v="730"/>
    <x v="340"/>
    <x v="0"/>
    <x v="275"/>
    <d v="2013-12-07T00:00:00"/>
    <s v="First Class"/>
    <s v="EG-13900"/>
    <s v="Emily Grady"/>
    <x v="0"/>
    <s v="United States"/>
    <s v="Oceanside"/>
    <x v="15"/>
    <n v="11572"/>
    <x v="3"/>
    <s v="OFF-ST-10004634"/>
    <x v="1"/>
    <x v="4"/>
    <s v="Personal Folder Holder, Ebony"/>
    <n v="33.630000000000003"/>
    <n v="3"/>
    <n v="0"/>
    <n v="10.08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91"/>
  </r>
  <r>
    <n v="734"/>
    <x v="341"/>
    <x v="3"/>
    <x v="276"/>
    <d v="2014-01-26T00:00:00"/>
    <s v="Standard Class"/>
    <s v="DS-13030"/>
    <s v="Darrin Sayre"/>
    <x v="2"/>
    <s v="United States"/>
    <s v="Seattle"/>
    <x v="4"/>
    <n v="98115"/>
    <x v="1"/>
    <s v="TEC-AC-10003610"/>
    <x v="2"/>
    <x v="11"/>
    <s v="Logitech Illuminated - Keyboard"/>
    <n v="179.97"/>
    <n v="3"/>
    <n v="0"/>
    <n v="86.385599999999997"/>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
    <n v="4"/>
    <n v="0.2"/>
    <n v="9.4283999999999999"/>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6000000000008"/>
  </r>
  <r>
    <n v="740"/>
    <x v="343"/>
    <x v="2"/>
    <x v="277"/>
    <d v="2011-01-09T00:00:00"/>
    <s v="Standard Class"/>
    <s v="PO-19195"/>
    <s v="Phillina Ober"/>
    <x v="2"/>
    <s v="United States"/>
    <s v="Naperville"/>
    <x v="10"/>
    <n v="60540"/>
    <x v="2"/>
    <s v="OFF-LA-10003223"/>
    <x v="1"/>
    <x v="2"/>
    <s v="Avery 508"/>
    <n v="11.784000000000001"/>
    <n v="3"/>
    <n v="0.2"/>
    <n v="4.2717000000000001"/>
  </r>
  <r>
    <n v="741"/>
    <x v="343"/>
    <x v="2"/>
    <x v="277"/>
    <d v="2011-01-09T00:00:00"/>
    <s v="Standard Class"/>
    <s v="PO-19195"/>
    <s v="Phillina Ober"/>
    <x v="2"/>
    <s v="United States"/>
    <s v="Naperville"/>
    <x v="10"/>
    <n v="60540"/>
    <x v="2"/>
    <s v="OFF-ST-10002743"/>
    <x v="1"/>
    <x v="4"/>
    <s v="SAFCO Boltless Steel Shelving"/>
    <n v="272.73599999999999"/>
    <n v="3"/>
    <n v="0.2"/>
    <n v="-64.774799999999999"/>
  </r>
  <r>
    <n v="742"/>
    <x v="343"/>
    <x v="2"/>
    <x v="277"/>
    <d v="2011-01-09T00:00:00"/>
    <s v="Standard Class"/>
    <s v="PO-19195"/>
    <s v="Phillina Ober"/>
    <x v="2"/>
    <s v="United States"/>
    <s v="Naperville"/>
    <x v="10"/>
    <n v="60540"/>
    <x v="2"/>
    <s v="OFF-BI-10004094"/>
    <x v="1"/>
    <x v="8"/>
    <s v="GBC Standard Plastic Binding Systems Combs"/>
    <n v="3.54"/>
    <n v="2"/>
    <n v="0.8"/>
    <n v="-5.4870000000000001"/>
  </r>
  <r>
    <n v="743"/>
    <x v="344"/>
    <x v="0"/>
    <x v="278"/>
    <d v="2013-09-02T00:00:00"/>
    <s v="Standard Class"/>
    <s v="SS-20875"/>
    <s v="Sung Shariari"/>
    <x v="0"/>
    <s v="United States"/>
    <s v="Dallas"/>
    <x v="5"/>
    <n v="75220"/>
    <x v="2"/>
    <s v="OFF-SU-10004498"/>
    <x v="1"/>
    <x v="14"/>
    <s v="Martin-Yale Premier Letter Opener"/>
    <n v="51.52"/>
    <n v="5"/>
    <n v="0.2"/>
    <n v="-10.948"/>
  </r>
  <r>
    <n v="744"/>
    <x v="344"/>
    <x v="0"/>
    <x v="278"/>
    <d v="2013-09-02T00:00:00"/>
    <s v="Standard Class"/>
    <s v="SS-20875"/>
    <s v="Sung Shariari"/>
    <x v="0"/>
    <s v="United States"/>
    <s v="Dallas"/>
    <x v="5"/>
    <n v="75220"/>
    <x v="2"/>
    <s v="OFF-PA-10002615"/>
    <x v="1"/>
    <x v="10"/>
    <s v="Ampad Gold Fibre Wirebound Steno Books, 6&quot; x 9&quot;, Gregg Ruled"/>
    <n v="3.528"/>
    <n v="1"/>
    <n v="0.2"/>
    <n v="1.1466000000000001"/>
  </r>
  <r>
    <n v="745"/>
    <x v="344"/>
    <x v="0"/>
    <x v="278"/>
    <d v="2013-09-02T00:00:00"/>
    <s v="Standard Class"/>
    <s v="SS-20875"/>
    <s v="Sung Shariari"/>
    <x v="0"/>
    <s v="United States"/>
    <s v="Dallas"/>
    <x v="5"/>
    <n v="75220"/>
    <x v="2"/>
    <s v="OFF-PA-10004971"/>
    <x v="1"/>
    <x v="10"/>
    <s v="Xerox 196"/>
    <n v="4.6239999999999997"/>
    <n v="1"/>
    <n v="0.2"/>
    <n v="1.6761999999999999"/>
  </r>
  <r>
    <n v="746"/>
    <x v="344"/>
    <x v="0"/>
    <x v="278"/>
    <d v="2013-09-02T00:00:00"/>
    <s v="Standard Class"/>
    <s v="SS-20875"/>
    <s v="Sung Shariari"/>
    <x v="0"/>
    <s v="United States"/>
    <s v="Dallas"/>
    <x v="5"/>
    <n v="75220"/>
    <x v="2"/>
    <s v="OFF-SU-10004261"/>
    <x v="1"/>
    <x v="14"/>
    <s v="Fiskars 8&quot; Scissors, 2/Pack"/>
    <n v="55.167999999999999"/>
    <n v="4"/>
    <n v="0.2"/>
    <n v="6.2064000000000004"/>
  </r>
  <r>
    <n v="747"/>
    <x v="345"/>
    <x v="2"/>
    <x v="279"/>
    <d v="2011-05-27T00:00:00"/>
    <s v="Same Day"/>
    <s v="MH-17785"/>
    <s v="Maya Herman"/>
    <x v="1"/>
    <s v="United States"/>
    <s v="San Diego"/>
    <x v="1"/>
    <n v="92105"/>
    <x v="1"/>
    <s v="FUR-TA-10002607"/>
    <x v="0"/>
    <x v="3"/>
    <s v="KI Conference Tables"/>
    <n v="567.12"/>
    <n v="10"/>
    <n v="0.2"/>
    <n v="-28.356000000000002"/>
  </r>
  <r>
    <n v="748"/>
    <x v="345"/>
    <x v="2"/>
    <x v="279"/>
    <d v="2011-05-27T00:00:00"/>
    <s v="Same Day"/>
    <s v="MH-17785"/>
    <s v="Maya Herman"/>
    <x v="1"/>
    <s v="United States"/>
    <s v="San Diego"/>
    <x v="1"/>
    <n v="92105"/>
    <x v="1"/>
    <s v="OFF-ST-10001809"/>
    <x v="1"/>
    <x v="4"/>
    <s v="Fellowes Officeware Wire Shelving"/>
    <n v="359.32"/>
    <n v="4"/>
    <n v="0"/>
    <n v="7.1863999999999999"/>
  </r>
  <r>
    <n v="749"/>
    <x v="346"/>
    <x v="0"/>
    <x v="231"/>
    <d v="2013-03-23T00:00:00"/>
    <s v="Second Class"/>
    <s v="PB-19105"/>
    <s v="Peter Bühler"/>
    <x v="0"/>
    <s v="United States"/>
    <s v="Evanston"/>
    <x v="10"/>
    <n v="60201"/>
    <x v="2"/>
    <s v="TEC-PH-10000004"/>
    <x v="2"/>
    <x v="7"/>
    <s v="Belkin iPhone and iPad Lightning Cable"/>
    <n v="11.992000000000001"/>
    <n v="1"/>
    <n v="0.2"/>
    <n v="0.89939999999999998"/>
  </r>
  <r>
    <n v="750"/>
    <x v="347"/>
    <x v="3"/>
    <x v="280"/>
    <d v="2014-10-07T00:00:00"/>
    <s v="Standard Class"/>
    <s v="RF-19735"/>
    <s v="Roland Fjeld"/>
    <x v="0"/>
    <s v="United States"/>
    <s v="Trenton"/>
    <x v="12"/>
    <n v="48183"/>
    <x v="2"/>
    <s v="OFF-BI-10003638"/>
    <x v="1"/>
    <x v="8"/>
    <s v="GBC Durable Plastic Covers"/>
    <n v="58.05"/>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50000000001"/>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8000000000002"/>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6000000000004"/>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4"/>
  </r>
  <r>
    <n v="761"/>
    <x v="354"/>
    <x v="1"/>
    <x v="284"/>
    <d v="2012-09-05T00:00:00"/>
    <s v="Standard Class"/>
    <s v="AR-10510"/>
    <s v="Andrew Roberts"/>
    <x v="0"/>
    <s v="United States"/>
    <s v="Los Angeles"/>
    <x v="1"/>
    <n v="90004"/>
    <x v="1"/>
    <s v="OFF-PA-10003441"/>
    <x v="1"/>
    <x v="10"/>
    <s v="Xerox 226"/>
    <n v="58.32"/>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5"/>
  </r>
  <r>
    <n v="764"/>
    <x v="357"/>
    <x v="2"/>
    <x v="286"/>
    <d v="2011-01-16T00:00:00"/>
    <s v="Second Class"/>
    <s v="CS-12250"/>
    <s v="Chris Selesnick"/>
    <x v="1"/>
    <s v="United States"/>
    <s v="Bossier City"/>
    <x v="28"/>
    <n v="71111"/>
    <x v="0"/>
    <s v="OFF-EN-10001990"/>
    <x v="1"/>
    <x v="12"/>
    <s v="Staples"/>
    <n v="11.36"/>
    <n v="2"/>
    <n v="0"/>
    <n v="5.3391999999999999"/>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8"/>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97"/>
  </r>
  <r>
    <n v="769"/>
    <x v="358"/>
    <x v="2"/>
    <x v="287"/>
    <d v="2011-05-20T00:00:00"/>
    <s v="Standard Class"/>
    <s v="AJ-10795"/>
    <s v="Anthony Johnson"/>
    <x v="1"/>
    <s v="United States"/>
    <s v="Saint Petersburg"/>
    <x v="2"/>
    <n v="33710"/>
    <x v="0"/>
    <s v="FUR-FU-10004306"/>
    <x v="0"/>
    <x v="5"/>
    <s v="Electrix Halogen Magnifier Lamp"/>
    <n v="310.88"/>
    <n v="2"/>
    <n v="0.2"/>
    <n v="23.315999999999999"/>
  </r>
  <r>
    <n v="770"/>
    <x v="359"/>
    <x v="0"/>
    <x v="288"/>
    <d v="2013-05-25T00:00:00"/>
    <s v="Standard Class"/>
    <s v="LE-16810"/>
    <s v="Laurel Elliston"/>
    <x v="0"/>
    <s v="United States"/>
    <s v="Arlington"/>
    <x v="17"/>
    <n v="22204"/>
    <x v="0"/>
    <s v="FUR-CH-10003746"/>
    <x v="0"/>
    <x v="1"/>
    <s v="Hon 4070 Series Pagoda Round Back Stacking Chairs"/>
    <n v="641.96"/>
    <n v="2"/>
    <n v="0"/>
    <n v="179.74879999999999"/>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
    <n v="7"/>
    <n v="0"/>
    <n v="14.5236"/>
  </r>
  <r>
    <n v="777"/>
    <x v="361"/>
    <x v="2"/>
    <x v="290"/>
    <d v="2011-07-06T00:00:00"/>
    <s v="Standard Class"/>
    <s v="DL-12865"/>
    <s v="Dan Lawera"/>
    <x v="0"/>
    <s v="United States"/>
    <s v="Cincinnati"/>
    <x v="24"/>
    <n v="45231"/>
    <x v="3"/>
    <s v="OFF-AR-10003405"/>
    <x v="1"/>
    <x v="6"/>
    <s v="Dixon My First Ticonderoga Pencil, #2"/>
    <n v="32.76"/>
    <n v="7"/>
    <n v="0.2"/>
    <n v="3.6855000000000002"/>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800000000001"/>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9"/>
  </r>
  <r>
    <n v="782"/>
    <x v="363"/>
    <x v="1"/>
    <x v="292"/>
    <d v="2012-10-06T00:00:00"/>
    <s v="Second Class"/>
    <s v="BM-11785"/>
    <s v="Bryan Mills"/>
    <x v="0"/>
    <s v="United States"/>
    <s v="Columbus"/>
    <x v="24"/>
    <n v="43229"/>
    <x v="3"/>
    <s v="OFF-BI-10001098"/>
    <x v="1"/>
    <x v="8"/>
    <s v="Acco D-Ring Binder w/DublLock"/>
    <n v="32.07"/>
    <n v="5"/>
    <n v="0.7"/>
    <n v="-22.449000000000002"/>
  </r>
  <r>
    <n v="783"/>
    <x v="363"/>
    <x v="1"/>
    <x v="292"/>
    <d v="2012-10-06T00:00:00"/>
    <s v="Second Class"/>
    <s v="BM-11785"/>
    <s v="Bryan Mills"/>
    <x v="0"/>
    <s v="United States"/>
    <s v="Columbus"/>
    <x v="24"/>
    <n v="43229"/>
    <x v="3"/>
    <s v="TEC-AC-10002167"/>
    <x v="2"/>
    <x v="11"/>
    <s v="Imation 8gb Micro Traveldrive Usb 2.0 Flash Drive"/>
    <n v="24"/>
    <n v="2"/>
    <n v="0.2"/>
    <n v="-2.7"/>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8"/>
  </r>
  <r>
    <n v="786"/>
    <x v="364"/>
    <x v="1"/>
    <x v="293"/>
    <d v="2012-05-28T00:00:00"/>
    <s v="Standard Class"/>
    <s v="EA-14035"/>
    <s v="Erin Ashbrook"/>
    <x v="1"/>
    <s v="United States"/>
    <s v="Columbia"/>
    <x v="20"/>
    <n v="29203"/>
    <x v="0"/>
    <s v="OFF-EN-10000056"/>
    <x v="1"/>
    <x v="12"/>
    <s v="Cameo Buff Policy Envelopes"/>
    <n v="186.69"/>
    <n v="3"/>
    <n v="0"/>
    <n v="87.744299999999996"/>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
    <n v="2"/>
    <n v="0.2"/>
    <n v="34.892800000000001"/>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02"/>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600000000007"/>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7999999999997"/>
  </r>
  <r>
    <n v="799"/>
    <x v="371"/>
    <x v="1"/>
    <x v="100"/>
    <d v="2012-12-26T00:00:00"/>
    <s v="First Class"/>
    <s v="DB-13120"/>
    <s v="David Bremer"/>
    <x v="1"/>
    <s v="United States"/>
    <s v="Rochester"/>
    <x v="15"/>
    <n v="14609"/>
    <x v="3"/>
    <s v="OFF-LA-10002271"/>
    <x v="1"/>
    <x v="2"/>
    <s v="Smead Alpha-Z Color-Coded Second Alphabetical Labels and Starter Set"/>
    <n v="21.56"/>
    <n v="7"/>
    <n v="0"/>
    <n v="10.348800000000001"/>
  </r>
  <r>
    <n v="800"/>
    <x v="372"/>
    <x v="1"/>
    <x v="154"/>
    <d v="2012-12-03T00:00:00"/>
    <s v="Standard Class"/>
    <s v="CD-11920"/>
    <s v="Carlos Daly"/>
    <x v="0"/>
    <s v="United States"/>
    <s v="Lake Elsinore"/>
    <x v="1"/>
    <n v="92530"/>
    <x v="1"/>
    <s v="FUR-CH-10002647"/>
    <x v="0"/>
    <x v="1"/>
    <s v="Situations Contoured Folding Chairs, 4/Set"/>
    <n v="283.92"/>
    <n v="5"/>
    <n v="0.2"/>
    <n v="17.745000000000001"/>
  </r>
  <r>
    <n v="801"/>
    <x v="373"/>
    <x v="3"/>
    <x v="297"/>
    <d v="2014-02-24T00:00:00"/>
    <s v="First Class"/>
    <s v="HW-14935"/>
    <s v="Helen Wasserman"/>
    <x v="1"/>
    <s v="United States"/>
    <s v="San Diego"/>
    <x v="1"/>
    <n v="92105"/>
    <x v="1"/>
    <s v="FUR-FU-10004090"/>
    <x v="0"/>
    <x v="5"/>
    <s v="Executive Impressions 14&quot; Contract Wall Clock"/>
    <n v="22.23"/>
    <n v="1"/>
    <n v="0"/>
    <n v="7.3358999999999996"/>
  </r>
  <r>
    <n v="802"/>
    <x v="373"/>
    <x v="3"/>
    <x v="297"/>
    <d v="2014-02-24T00:00:00"/>
    <s v="First Class"/>
    <s v="HW-14935"/>
    <s v="Helen Wasserman"/>
    <x v="1"/>
    <s v="United States"/>
    <s v="San Diego"/>
    <x v="1"/>
    <n v="92105"/>
    <x v="1"/>
    <s v="TEC-PH-10001580"/>
    <x v="2"/>
    <x v="7"/>
    <s v="Logitech Mobile Speakerphone P710e - speaker phone"/>
    <n v="215.96799999999999"/>
    <n v="2"/>
    <n v="0.2"/>
    <n v="18.897200000000002"/>
  </r>
  <r>
    <n v="803"/>
    <x v="374"/>
    <x v="0"/>
    <x v="298"/>
    <d v="2013-08-24T00:00:00"/>
    <s v="Second Class"/>
    <s v="HW-14935"/>
    <s v="Helen Wasserman"/>
    <x v="1"/>
    <s v="United States"/>
    <s v="New York City"/>
    <x v="15"/>
    <n v="10024"/>
    <x v="3"/>
    <s v="OFF-AP-10000576"/>
    <x v="1"/>
    <x v="9"/>
    <s v="Belkin 7 Outlet SurgeMaster II"/>
    <n v="355.32"/>
    <n v="9"/>
    <n v="0"/>
    <n v="99.489599999999996"/>
  </r>
  <r>
    <n v="804"/>
    <x v="375"/>
    <x v="0"/>
    <x v="299"/>
    <d v="2013-03-18T00:00:00"/>
    <s v="Standard Class"/>
    <s v="MC-18130"/>
    <s v="Mike Caudle"/>
    <x v="1"/>
    <s v="United States"/>
    <s v="Monroe"/>
    <x v="28"/>
    <n v="71203"/>
    <x v="0"/>
    <s v="OFF-PA-10003953"/>
    <x v="1"/>
    <x v="10"/>
    <s v="Xerox 218"/>
    <n v="12.96"/>
    <n v="2"/>
    <n v="0"/>
    <n v="6.2207999999999997"/>
  </r>
  <r>
    <n v="805"/>
    <x v="376"/>
    <x v="3"/>
    <x v="300"/>
    <d v="2014-04-25T00:00:00"/>
    <s v="First Class"/>
    <s v="GM-14440"/>
    <s v="Gary McGarr"/>
    <x v="0"/>
    <s v="United States"/>
    <s v="San Francisco"/>
    <x v="1"/>
    <n v="94122"/>
    <x v="1"/>
    <s v="FUR-FU-10000794"/>
    <x v="0"/>
    <x v="5"/>
    <s v="Eldon Stackable Tray, Side-Load, Legal, Smoke"/>
    <n v="18.28"/>
    <n v="2"/>
    <n v="0"/>
    <n v="6.2152000000000003"/>
  </r>
  <r>
    <n v="806"/>
    <x v="377"/>
    <x v="2"/>
    <x v="301"/>
    <d v="2011-11-07T00:00:00"/>
    <s v="Standard Class"/>
    <s v="RA-19915"/>
    <s v="Russell Applegate"/>
    <x v="0"/>
    <s v="United States"/>
    <s v="Denver"/>
    <x v="22"/>
    <n v="80219"/>
    <x v="1"/>
    <s v="OFF-AR-10001897"/>
    <x v="1"/>
    <x v="6"/>
    <s v="Model L Table or Wall-Mount Pencil Sharpener"/>
    <n v="43.176000000000002"/>
    <n v="3"/>
    <n v="0.2"/>
    <n v="4.3175999999999997"/>
  </r>
  <r>
    <n v="807"/>
    <x v="377"/>
    <x v="2"/>
    <x v="301"/>
    <d v="2011-11-07T00:00:00"/>
    <s v="Standard Class"/>
    <s v="RA-19915"/>
    <s v="Russell Applegate"/>
    <x v="0"/>
    <s v="United States"/>
    <s v="Denver"/>
    <x v="22"/>
    <n v="80219"/>
    <x v="1"/>
    <s v="TEC-PH-10001795"/>
    <x v="2"/>
    <x v="7"/>
    <s v="ClearOne CHATAttach 160 - speaker phone"/>
    <n v="1983.9680000000001"/>
    <n v="4"/>
    <n v="0.2"/>
    <n v="247.9960000000000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99"/>
  </r>
  <r>
    <n v="813"/>
    <x v="379"/>
    <x v="2"/>
    <x v="303"/>
    <d v="2011-10-15T00:00:00"/>
    <s v="First Class"/>
    <s v="ZC-21910"/>
    <s v="Zuschuss Carroll"/>
    <x v="0"/>
    <s v="United States"/>
    <s v="Edmonds"/>
    <x v="4"/>
    <n v="98026"/>
    <x v="1"/>
    <s v="TEC-AC-10001101"/>
    <x v="2"/>
    <x v="11"/>
    <s v="Sony 16GB Class 10 Micro SDHC R40 Memory Card"/>
    <n v="25.78"/>
    <n v="2"/>
    <n v="0"/>
    <n v="2.5779999999999998"/>
  </r>
  <r>
    <n v="814"/>
    <x v="380"/>
    <x v="3"/>
    <x v="304"/>
    <d v="2014-05-15T00:00:00"/>
    <s v="Same Day"/>
    <s v="PJ-19015"/>
    <s v="Pauline Johnson"/>
    <x v="0"/>
    <s v="United States"/>
    <s v="Santa Ana"/>
    <x v="1"/>
    <n v="92704"/>
    <x v="1"/>
    <s v="FUR-FU-10000794"/>
    <x v="0"/>
    <x v="5"/>
    <s v="Eldon Stackable Tray, Side-Load, Legal, Smoke"/>
    <n v="18.28"/>
    <n v="2"/>
    <n v="0"/>
    <n v="6.2152000000000003"/>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199999999999"/>
  </r>
  <r>
    <n v="817"/>
    <x v="382"/>
    <x v="0"/>
    <x v="306"/>
    <d v="2013-09-20T00:00:00"/>
    <s v="Standard Class"/>
    <s v="DB-13210"/>
    <s v="Dean Braden"/>
    <x v="0"/>
    <s v="United States"/>
    <s v="Philadelphia"/>
    <x v="9"/>
    <n v="19140"/>
    <x v="3"/>
    <s v="OFF-PA-10003651"/>
    <x v="1"/>
    <x v="10"/>
    <s v="Xerox 1968"/>
    <n v="5.3440000000000003"/>
    <n v="1"/>
    <n v="0.2"/>
    <n v="1.8704000000000001"/>
  </r>
  <r>
    <n v="818"/>
    <x v="383"/>
    <x v="2"/>
    <x v="307"/>
    <d v="2011-07-02T00:00:00"/>
    <s v="Standard Class"/>
    <s v="CA-12775"/>
    <s v="Cynthia Arntzen"/>
    <x v="0"/>
    <s v="United States"/>
    <s v="Philadelphia"/>
    <x v="9"/>
    <n v="19140"/>
    <x v="3"/>
    <s v="OFF-PA-10000304"/>
    <x v="1"/>
    <x v="10"/>
    <s v="Xerox 1995"/>
    <n v="41.472000000000001"/>
    <n v="8"/>
    <n v="0.2"/>
    <n v="14.5152"/>
  </r>
  <r>
    <n v="819"/>
    <x v="383"/>
    <x v="2"/>
    <x v="307"/>
    <d v="2011-07-02T00:00:00"/>
    <s v="Standard Class"/>
    <s v="CA-12775"/>
    <s v="Cynthia Arntzen"/>
    <x v="0"/>
    <s v="United States"/>
    <s v="Philadelphia"/>
    <x v="9"/>
    <n v="19140"/>
    <x v="3"/>
    <s v="OFF-BI-10003094"/>
    <x v="1"/>
    <x v="8"/>
    <s v="Self-Adhesive Ring Binder Labels"/>
    <n v="3.1680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5999999999999"/>
    <n v="3"/>
    <n v="0.7"/>
    <n v="-22.796399999999998"/>
  </r>
  <r>
    <n v="822"/>
    <x v="383"/>
    <x v="2"/>
    <x v="307"/>
    <d v="2011-07-02T00:00:00"/>
    <s v="Standard Class"/>
    <s v="CA-12775"/>
    <s v="Cynthia Arntzen"/>
    <x v="0"/>
    <s v="United States"/>
    <s v="Philadelphia"/>
    <x v="9"/>
    <n v="19140"/>
    <x v="3"/>
    <s v="OFF-PA-10003395"/>
    <x v="1"/>
    <x v="10"/>
    <s v="Xerox 1941"/>
    <n v="335.52"/>
    <n v="4"/>
    <n v="0.2"/>
    <n v="117.432"/>
  </r>
  <r>
    <n v="823"/>
    <x v="384"/>
    <x v="3"/>
    <x v="308"/>
    <d v="2014-06-28T00:00:00"/>
    <s v="Standard Class"/>
    <s v="TR-21325"/>
    <s v="Toby Ritter"/>
    <x v="0"/>
    <s v="United States"/>
    <s v="Belleville"/>
    <x v="30"/>
    <n v="7109"/>
    <x v="3"/>
    <s v="TEC-AC-10002402"/>
    <x v="2"/>
    <x v="11"/>
    <s v="Razer Kraken PRO Over Ear PC and Music Headset"/>
    <n v="239.97"/>
    <n v="3"/>
    <n v="0"/>
    <n v="71.991"/>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96"/>
  </r>
  <r>
    <n v="826"/>
    <x v="385"/>
    <x v="2"/>
    <x v="309"/>
    <d v="2011-05-15T00:00:00"/>
    <s v="Standard Class"/>
    <s v="PG-18820"/>
    <s v="Patrick Gardner"/>
    <x v="0"/>
    <s v="United States"/>
    <s v="San Francisco"/>
    <x v="1"/>
    <n v="94110"/>
    <x v="1"/>
    <s v="TEC-AC-10000109"/>
    <x v="2"/>
    <x v="11"/>
    <s v="Sony Micro Vault Click 16 GB USB 2.0 Flash Drive"/>
    <n v="167.97"/>
    <n v="3"/>
    <n v="0"/>
    <n v="40.312800000000003"/>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6"/>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94"/>
  </r>
  <r>
    <n v="831"/>
    <x v="387"/>
    <x v="3"/>
    <x v="114"/>
    <d v="2014-06-22T00:00:00"/>
    <s v="Second Class"/>
    <s v="JE-15745"/>
    <s v="Joel Eaton"/>
    <x v="0"/>
    <s v="United States"/>
    <s v="Florence"/>
    <x v="0"/>
    <n v="41042"/>
    <x v="0"/>
    <s v="OFF-AP-10003884"/>
    <x v="1"/>
    <x v="9"/>
    <s v="Fellowes Smart Surge Ten-Outlet Protector, Platinum"/>
    <n v="180.66"/>
    <n v="3"/>
    <n v="0"/>
    <n v="50.584800000000001"/>
  </r>
  <r>
    <n v="832"/>
    <x v="387"/>
    <x v="3"/>
    <x v="114"/>
    <d v="2014-06-22T00:00:00"/>
    <s v="Second Class"/>
    <s v="JE-15745"/>
    <s v="Joel Eaton"/>
    <x v="0"/>
    <s v="United States"/>
    <s v="Florence"/>
    <x v="0"/>
    <n v="41042"/>
    <x v="0"/>
    <s v="TEC-PH-10001557"/>
    <x v="2"/>
    <x v="7"/>
    <s v="Pyle PMP37LED"/>
    <n v="191.98"/>
    <n v="2"/>
    <n v="0"/>
    <n v="51.834600000000002"/>
  </r>
  <r>
    <n v="833"/>
    <x v="387"/>
    <x v="3"/>
    <x v="114"/>
    <d v="2014-06-22T00:00:00"/>
    <s v="Second Class"/>
    <s v="JE-15745"/>
    <s v="Joel Eaton"/>
    <x v="0"/>
    <s v="United States"/>
    <s v="Florence"/>
    <x v="0"/>
    <n v="41042"/>
    <x v="0"/>
    <s v="TEC-PH-10002085"/>
    <x v="2"/>
    <x v="7"/>
    <s v="Clarity 53712"/>
    <n v="65.989999999999995"/>
    <n v="1"/>
    <n v="0"/>
    <n v="17.157399999999999"/>
  </r>
  <r>
    <n v="834"/>
    <x v="388"/>
    <x v="0"/>
    <x v="310"/>
    <d v="2013-07-28T00:00:00"/>
    <s v="Standard Class"/>
    <s v="JB-15400"/>
    <s v="Jennifer Braxton"/>
    <x v="1"/>
    <s v="United States"/>
    <s v="Tampa"/>
    <x v="2"/>
    <n v="33614"/>
    <x v="0"/>
    <s v="OFF-AR-10002956"/>
    <x v="1"/>
    <x v="6"/>
    <s v="Boston 16801 Nautilus Battery Pencil Sharpener"/>
    <n v="35.216000000000001"/>
    <n v="2"/>
    <n v="0.2"/>
    <n v="2.6412"/>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
  </r>
  <r>
    <n v="837"/>
    <x v="389"/>
    <x v="2"/>
    <x v="78"/>
    <d v="2011-09-13T00:00:00"/>
    <s v="Second Class"/>
    <s v="LH-17020"/>
    <s v="Lisa Hazard"/>
    <x v="0"/>
    <s v="United States"/>
    <s v="Tyler"/>
    <x v="5"/>
    <n v="75701"/>
    <x v="2"/>
    <s v="OFF-BI-10001071"/>
    <x v="1"/>
    <x v="8"/>
    <s v="GBC ProClick Punch Binding System"/>
    <n v="51.183999999999997"/>
    <n v="4"/>
    <n v="0.8"/>
    <n v="-79.3352"/>
  </r>
  <r>
    <n v="838"/>
    <x v="390"/>
    <x v="3"/>
    <x v="259"/>
    <d v="2014-11-12T00:00:00"/>
    <s v="Standard Class"/>
    <s v="JL-15175"/>
    <s v="James Lanier"/>
    <x v="2"/>
    <s v="United States"/>
    <s v="Columbia"/>
    <x v="18"/>
    <n v="38401"/>
    <x v="0"/>
    <s v="OFF-PA-10001560"/>
    <x v="1"/>
    <x v="10"/>
    <s v="Adams Telephone Message Books, 5 1/4” x 11”"/>
    <n v="9.6639999999999997"/>
    <n v="2"/>
    <n v="0.2"/>
    <n v="3.2616000000000001"/>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5"/>
    <n v="3"/>
    <n v="0"/>
    <n v="16.3215"/>
  </r>
  <r>
    <n v="841"/>
    <x v="392"/>
    <x v="1"/>
    <x v="312"/>
    <d v="2012-11-25T00:00:00"/>
    <s v="Standard Class"/>
    <s v="BM-11650"/>
    <s v="Brian Moss"/>
    <x v="1"/>
    <s v="United States"/>
    <s v="New York City"/>
    <x v="15"/>
    <n v="10035"/>
    <x v="3"/>
    <s v="OFF-AR-10002578"/>
    <x v="1"/>
    <x v="6"/>
    <s v="Newell 335"/>
    <n v="11.52"/>
    <n v="4"/>
    <n v="0"/>
    <n v="3.3408000000000002"/>
  </r>
  <r>
    <n v="842"/>
    <x v="392"/>
    <x v="1"/>
    <x v="312"/>
    <d v="2012-11-25T00:00:00"/>
    <s v="Standard Class"/>
    <s v="BM-11650"/>
    <s v="Brian Moss"/>
    <x v="1"/>
    <s v="United States"/>
    <s v="New York City"/>
    <x v="15"/>
    <n v="10035"/>
    <x v="3"/>
    <s v="FUR-BO-10001519"/>
    <x v="0"/>
    <x v="0"/>
    <s v="O'Sullivan 3-Shelf Heavy-Duty Bookcases"/>
    <n v="186.048"/>
    <n v="4"/>
    <n v="0.2"/>
    <n v="9.3024000000000004"/>
  </r>
  <r>
    <n v="843"/>
    <x v="393"/>
    <x v="0"/>
    <x v="77"/>
    <d v="2013-11-10T00:00:00"/>
    <s v="First Class"/>
    <s v="EM-14095"/>
    <s v="Eudokia Martin"/>
    <x v="1"/>
    <s v="United States"/>
    <s v="Los Angeles"/>
    <x v="1"/>
    <n v="90036"/>
    <x v="1"/>
    <s v="OFF-BI-10001294"/>
    <x v="1"/>
    <x v="8"/>
    <s v="Fellowes Binding Cases"/>
    <n v="37.44"/>
    <n v="4"/>
    <n v="0.2"/>
    <n v="11.7"/>
  </r>
  <r>
    <n v="844"/>
    <x v="393"/>
    <x v="0"/>
    <x v="77"/>
    <d v="2013-11-10T00:00:00"/>
    <s v="First Class"/>
    <s v="EM-14095"/>
    <s v="Eudokia Martin"/>
    <x v="1"/>
    <s v="United States"/>
    <s v="Los Angeles"/>
    <x v="1"/>
    <n v="90036"/>
    <x v="1"/>
    <s v="OFF-BI-10001636"/>
    <x v="1"/>
    <x v="8"/>
    <s v="Ibico Plastic and Wire Spiral Binding Combs"/>
    <n v="26.975999999999999"/>
    <n v="4"/>
    <n v="0.2"/>
    <n v="8.7672000000000008"/>
  </r>
  <r>
    <n v="845"/>
    <x v="393"/>
    <x v="0"/>
    <x v="77"/>
    <d v="2013-11-10T00:00:00"/>
    <s v="First Class"/>
    <s v="EM-14095"/>
    <s v="Eudokia Martin"/>
    <x v="1"/>
    <s v="United States"/>
    <s v="Los Angeles"/>
    <x v="1"/>
    <n v="90036"/>
    <x v="1"/>
    <s v="OFF-SU-10002503"/>
    <x v="1"/>
    <x v="14"/>
    <s v="Acme Preferred Stainless Steel Scissors"/>
    <n v="11.36"/>
    <n v="2"/>
    <n v="0"/>
    <n v="3.2944"/>
  </r>
  <r>
    <n v="846"/>
    <x v="393"/>
    <x v="0"/>
    <x v="77"/>
    <d v="2013-11-10T00:00:00"/>
    <s v="First Class"/>
    <s v="EM-14095"/>
    <s v="Eudokia Martin"/>
    <x v="1"/>
    <s v="United States"/>
    <s v="Los Angeles"/>
    <x v="1"/>
    <n v="90036"/>
    <x v="1"/>
    <s v="OFF-LA-10004093"/>
    <x v="1"/>
    <x v="2"/>
    <s v="Avery 486"/>
    <n v="14.62"/>
    <n v="2"/>
    <n v="0"/>
    <n v="6.8714000000000004"/>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x v="313"/>
    <d v="2012-10-17T00:00:00"/>
    <s v="Standard Class"/>
    <s v="AF-10885"/>
    <s v="Art Foster"/>
    <x v="0"/>
    <s v="United States"/>
    <s v="Louisville"/>
    <x v="0"/>
    <n v="40214"/>
    <x v="0"/>
    <s v="FUR-CH-10001891"/>
    <x v="0"/>
    <x v="1"/>
    <s v="Global Deluxe Office Fabric Chairs"/>
    <n v="287.94"/>
    <n v="3"/>
    <n v="0"/>
    <n v="77.743799999999993"/>
  </r>
  <r>
    <n v="849"/>
    <x v="395"/>
    <x v="3"/>
    <x v="314"/>
    <d v="2014-01-07T00:00:00"/>
    <s v="Standard Class"/>
    <s v="GA-14725"/>
    <s v="Guy Armstrong"/>
    <x v="0"/>
    <s v="United States"/>
    <s v="Lorain"/>
    <x v="24"/>
    <n v="44052"/>
    <x v="3"/>
    <s v="FUR-FU-10003878"/>
    <x v="0"/>
    <x v="5"/>
    <s v="Linden 10&quot; Round Wall Clock, Black"/>
    <n v="48.896000000000001"/>
    <n v="4"/>
    <n v="0.2"/>
    <n v="8.5568000000000008"/>
  </r>
  <r>
    <n v="850"/>
    <x v="396"/>
    <x v="2"/>
    <x v="315"/>
    <d v="2011-02-13T00:00:00"/>
    <s v="Standard Class"/>
    <s v="CK-12760"/>
    <s v="Cyma Kinney"/>
    <x v="1"/>
    <s v="United States"/>
    <s v="Linden"/>
    <x v="30"/>
    <n v="7036"/>
    <x v="3"/>
    <s v="TEC-AC-10000710"/>
    <x v="2"/>
    <x v="11"/>
    <s v="Maxell DVD-RAM Discs"/>
    <n v="115.36"/>
    <n v="7"/>
    <n v="0"/>
    <n v="49.604799999999997"/>
  </r>
  <r>
    <n v="851"/>
    <x v="397"/>
    <x v="0"/>
    <x v="23"/>
    <d v="2013-06-26T00:00:00"/>
    <s v="Second Class"/>
    <s v="DP-13105"/>
    <s v="Dave Poirier"/>
    <x v="1"/>
    <s v="United States"/>
    <s v="Salinas"/>
    <x v="1"/>
    <n v="93905"/>
    <x v="1"/>
    <s v="OFF-AR-10002335"/>
    <x v="1"/>
    <x v="6"/>
    <s v="DIXON Oriole Pencils"/>
    <n v="5.16"/>
    <n v="2"/>
    <n v="0"/>
    <n v="1.3415999999999999"/>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600000000003"/>
  </r>
  <r>
    <n v="854"/>
    <x v="399"/>
    <x v="0"/>
    <x v="317"/>
    <d v="2013-02-24T00:00:00"/>
    <s v="Standard Class"/>
    <s v="GT-14710"/>
    <s v="Greg Tran"/>
    <x v="0"/>
    <s v="United States"/>
    <s v="New York City"/>
    <x v="15"/>
    <n v="10035"/>
    <x v="3"/>
    <s v="FUR-FU-10004090"/>
    <x v="0"/>
    <x v="5"/>
    <s v="Executive Impressions 14&quot; Contract Wall Clock"/>
    <n v="44.46"/>
    <n v="2"/>
    <n v="0"/>
    <n v="14.671799999999999"/>
  </r>
  <r>
    <n v="855"/>
    <x v="399"/>
    <x v="0"/>
    <x v="317"/>
    <d v="2013-02-24T00:00:00"/>
    <s v="Standard Class"/>
    <s v="GT-14710"/>
    <s v="Greg Tran"/>
    <x v="0"/>
    <s v="United States"/>
    <s v="New York City"/>
    <x v="15"/>
    <n v="10035"/>
    <x v="3"/>
    <s v="OFF-ST-10000736"/>
    <x v="1"/>
    <x v="4"/>
    <s v="Carina Double Wide Media Storage Towers in Natural &amp; Black"/>
    <n v="242.94"/>
    <n v="3"/>
    <n v="0"/>
    <n v="9.7175999999999991"/>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
    <n v="10"/>
    <n v="0"/>
    <n v="26.597999999999999"/>
  </r>
  <r>
    <n v="858"/>
    <x v="400"/>
    <x v="2"/>
    <x v="93"/>
    <d v="2011-08-08T00:00:00"/>
    <s v="Standard Class"/>
    <s v="BK-11260"/>
    <s v="Berenike Kampe"/>
    <x v="0"/>
    <s v="United States"/>
    <s v="New York City"/>
    <x v="15"/>
    <n v="10035"/>
    <x v="3"/>
    <s v="OFF-ST-10003221"/>
    <x v="1"/>
    <x v="4"/>
    <s v="Staples"/>
    <n v="21.36"/>
    <n v="2"/>
    <n v="0"/>
    <n v="5.7671999999999999"/>
  </r>
  <r>
    <n v="859"/>
    <x v="401"/>
    <x v="3"/>
    <x v="318"/>
    <d v="2014-04-16T00:00:00"/>
    <s v="Standard Class"/>
    <s v="SJ-20125"/>
    <s v="Sanjit Jacobs"/>
    <x v="2"/>
    <s v="United States"/>
    <s v="New Brunswick"/>
    <x v="30"/>
    <n v="8901"/>
    <x v="3"/>
    <s v="OFF-PA-10004569"/>
    <x v="1"/>
    <x v="10"/>
    <s v="Wirebound Message Books, Two 4 1/4&quot; x 5&quot; Forms per Page"/>
    <n v="7.61"/>
    <n v="1"/>
    <n v="0"/>
    <n v="3.5767000000000002"/>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2"/>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40000000000004"/>
  </r>
  <r>
    <n v="865"/>
    <x v="403"/>
    <x v="0"/>
    <x v="319"/>
    <d v="2013-01-07T00:00:00"/>
    <s v="Second Class"/>
    <s v="AJ-10795"/>
    <s v="Anthony Johnson"/>
    <x v="1"/>
    <s v="United States"/>
    <s v="Jacksonville"/>
    <x v="2"/>
    <n v="32216"/>
    <x v="0"/>
    <s v="TEC-PH-10002923"/>
    <x v="2"/>
    <x v="7"/>
    <s v="Logitech B530 USB Headset - headset - Full size, Binaural"/>
    <n v="59.183999999999997"/>
    <n v="2"/>
    <n v="0.2"/>
    <n v="5.1786000000000003"/>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
    <n v="4"/>
    <n v="0.2"/>
    <n v="5.1791999999999998"/>
  </r>
  <r>
    <n v="869"/>
    <x v="406"/>
    <x v="2"/>
    <x v="322"/>
    <d v="2011-04-10T00:00:00"/>
    <s v="Standard Class"/>
    <s v="GP-14740"/>
    <s v="Guy Phonely"/>
    <x v="1"/>
    <s v="United States"/>
    <s v="Lancaster"/>
    <x v="9"/>
    <n v="17602"/>
    <x v="3"/>
    <s v="OFF-BI-10003719"/>
    <x v="1"/>
    <x v="8"/>
    <s v="Large Capacity Hanging Post Binders"/>
    <n v="44.91"/>
    <n v="6"/>
    <n v="0.7"/>
    <n v="-35.927999999999997"/>
  </r>
  <r>
    <n v="870"/>
    <x v="407"/>
    <x v="0"/>
    <x v="323"/>
    <d v="2013-09-06T00:00:00"/>
    <s v="First Class"/>
    <s v="PK-18910"/>
    <s v="Paul Knutson"/>
    <x v="2"/>
    <s v="United States"/>
    <s v="Philadelphia"/>
    <x v="9"/>
    <n v="19143"/>
    <x v="3"/>
    <s v="OFF-BI-10000545"/>
    <x v="1"/>
    <x v="8"/>
    <s v="GBC Ibimaster 500 Manual ProClick Binding System"/>
    <n v="1141.47"/>
    <n v="5"/>
    <n v="0.7"/>
    <n v="-760.98"/>
  </r>
  <r>
    <n v="871"/>
    <x v="407"/>
    <x v="0"/>
    <x v="323"/>
    <d v="2013-09-06T00:00:00"/>
    <s v="First Class"/>
    <s v="PK-18910"/>
    <s v="Paul Knutson"/>
    <x v="2"/>
    <s v="United States"/>
    <s v="Philadelphia"/>
    <x v="9"/>
    <n v="19143"/>
    <x v="3"/>
    <s v="TEC-PH-10002496"/>
    <x v="2"/>
    <x v="7"/>
    <s v="Cisco SPA301"/>
    <n v="280.78199999999998"/>
    <n v="3"/>
    <n v="0.4"/>
    <n v="-46.796999999999997"/>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6"/>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
    <n v="5"/>
    <n v="0.2"/>
    <n v="67.256"/>
  </r>
  <r>
    <n v="876"/>
    <x v="411"/>
    <x v="0"/>
    <x v="327"/>
    <d v="2013-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1"/>
  </r>
  <r>
    <n v="878"/>
    <x v="411"/>
    <x v="0"/>
    <x v="327"/>
    <d v="2013-01-21T00:00:00"/>
    <s v="Standard Class"/>
    <s v="CC-12430"/>
    <s v="Chuck Clark"/>
    <x v="2"/>
    <s v="United States"/>
    <s v="Concord"/>
    <x v="38"/>
    <n v="3301"/>
    <x v="3"/>
    <s v="TEC-AC-10002049"/>
    <x v="2"/>
    <x v="11"/>
    <s v="Logitech G19 Programmable Gaming Keyboard"/>
    <n v="371.97"/>
    <n v="3"/>
    <n v="0"/>
    <n v="66.954599999999999"/>
  </r>
  <r>
    <n v="879"/>
    <x v="412"/>
    <x v="2"/>
    <x v="328"/>
    <d v="2011-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x v="329"/>
    <d v="2014-12-03T00:00:00"/>
    <s v="Second Class"/>
    <s v="HP-14815"/>
    <s v="Harold Pawlan"/>
    <x v="2"/>
    <s v="United States"/>
    <s v="New York City"/>
    <x v="15"/>
    <n v="10024"/>
    <x v="3"/>
    <s v="OFF-BI-10003984"/>
    <x v="1"/>
    <x v="8"/>
    <s v="Lock-Up Easel 'Spel-Binder'"/>
    <n v="68.471999999999994"/>
    <n v="3"/>
    <n v="0.2"/>
    <n v="23.109300000000001"/>
  </r>
  <r>
    <n v="881"/>
    <x v="413"/>
    <x v="3"/>
    <x v="329"/>
    <d v="2014-12-03T00:00:00"/>
    <s v="Second Class"/>
    <s v="HP-14815"/>
    <s v="Harold Pawlan"/>
    <x v="2"/>
    <s v="United States"/>
    <s v="New York City"/>
    <x v="15"/>
    <n v="10024"/>
    <x v="3"/>
    <s v="FUR-CH-10004287"/>
    <x v="0"/>
    <x v="1"/>
    <s v="SAFCO Arco Folding Chair"/>
    <n v="1242.9000000000001"/>
    <n v="5"/>
    <n v="0.1"/>
    <n v="262.39"/>
  </r>
  <r>
    <n v="882"/>
    <x v="414"/>
    <x v="1"/>
    <x v="330"/>
    <d v="2012-10-13T00:00:00"/>
    <s v="Standard Class"/>
    <s v="DK-13090"/>
    <s v="Dave Kipp"/>
    <x v="0"/>
    <s v="United States"/>
    <s v="Springfield"/>
    <x v="17"/>
    <n v="22153"/>
    <x v="0"/>
    <s v="OFF-ST-10001321"/>
    <x v="1"/>
    <x v="4"/>
    <s v="Decoflex Hanging Personal Folder File, Blue"/>
    <n v="30.84"/>
    <n v="2"/>
    <n v="0"/>
    <n v="8.3268000000000004"/>
  </r>
  <r>
    <n v="883"/>
    <x v="415"/>
    <x v="3"/>
    <x v="331"/>
    <d v="2014-12-24T00:00:00"/>
    <s v="Same Day"/>
    <s v="GZ-14470"/>
    <s v="Gary Zandusky"/>
    <x v="0"/>
    <s v="United States"/>
    <s v="San Francisco"/>
    <x v="1"/>
    <n v="94109"/>
    <x v="1"/>
    <s v="OFF-AR-10001118"/>
    <x v="1"/>
    <x v="6"/>
    <s v="Binney &amp; Smith Crayola Metallic Crayons, 16-Color Pack"/>
    <n v="13.48"/>
    <n v="4"/>
    <n v="0"/>
    <n v="5.9311999999999996"/>
  </r>
  <r>
    <n v="884"/>
    <x v="416"/>
    <x v="0"/>
    <x v="332"/>
    <d v="2013-10-25T00:00:00"/>
    <s v="First Class"/>
    <s v="PM-19135"/>
    <s v="Peter McVee"/>
    <x v="2"/>
    <s v="United States"/>
    <s v="Detroit"/>
    <x v="12"/>
    <n v="48227"/>
    <x v="2"/>
    <s v="FUR-FU-10000732"/>
    <x v="0"/>
    <x v="5"/>
    <s v="Eldon 200 Class Desk Accessories"/>
    <n v="31.4"/>
    <n v="5"/>
    <n v="0"/>
    <n v="10.048"/>
  </r>
  <r>
    <n v="885"/>
    <x v="417"/>
    <x v="2"/>
    <x v="333"/>
    <d v="2011-05-04T00:00:00"/>
    <s v="Standard Class"/>
    <s v="LL-16840"/>
    <s v="Lauren Leatherbury"/>
    <x v="0"/>
    <s v="United States"/>
    <s v="Rochester"/>
    <x v="15"/>
    <n v="14609"/>
    <x v="3"/>
    <s v="FUR-FU-10001424"/>
    <x v="0"/>
    <x v="5"/>
    <s v="Dax Clear Box Frame"/>
    <n v="17.46"/>
    <n v="2"/>
    <n v="0"/>
    <n v="5.9363999999999999"/>
  </r>
  <r>
    <n v="886"/>
    <x v="418"/>
    <x v="1"/>
    <x v="334"/>
    <d v="2012-04-28T00:00:00"/>
    <s v="Second Class"/>
    <s v="JS-15595"/>
    <s v="Jill Stevenson"/>
    <x v="1"/>
    <s v="United States"/>
    <s v="Los Angeles"/>
    <x v="1"/>
    <n v="90045"/>
    <x v="1"/>
    <s v="OFF-BI-10002071"/>
    <x v="1"/>
    <x v="8"/>
    <s v="Fellowes Black Plastic Comb Bindings"/>
    <n v="13.944000000000001"/>
    <n v="3"/>
    <n v="0.2"/>
    <n v="4.5317999999999996"/>
  </r>
  <r>
    <n v="887"/>
    <x v="419"/>
    <x v="3"/>
    <x v="335"/>
    <d v="2014-07-03T00:00:00"/>
    <s v="Standard Class"/>
    <s v="OT-18730"/>
    <s v="Olvera Toch"/>
    <x v="0"/>
    <s v="United States"/>
    <s v="San Diego"/>
    <x v="1"/>
    <n v="92105"/>
    <x v="1"/>
    <s v="OFF-ST-10002486"/>
    <x v="1"/>
    <x v="4"/>
    <s v="Eldon Shelf Savers Cubes and Bins"/>
    <n v="83.76"/>
    <n v="12"/>
    <n v="0"/>
    <n v="1.6752"/>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399999999998"/>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9"/>
  </r>
  <r>
    <n v="891"/>
    <x v="422"/>
    <x v="3"/>
    <x v="308"/>
    <d v="2014-06-27T00:00:00"/>
    <s v="Standard Class"/>
    <s v="JE-15475"/>
    <s v="Jeremy Ellison"/>
    <x v="0"/>
    <s v="United States"/>
    <s v="New Rochelle"/>
    <x v="15"/>
    <n v="10801"/>
    <x v="3"/>
    <s v="OFF-BI-10001098"/>
    <x v="1"/>
    <x v="8"/>
    <s v="Acco D-Ring Binder w/DublLock"/>
    <n v="51.311999999999998"/>
    <n v="3"/>
    <n v="0.2"/>
    <n v="18.600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30000000000001"/>
  </r>
  <r>
    <n v="893"/>
    <x v="423"/>
    <x v="3"/>
    <x v="335"/>
    <d v="2014-06-28T00:00:00"/>
    <s v="First Class"/>
    <s v="TH-21550"/>
    <s v="Tracy Hopkins"/>
    <x v="2"/>
    <s v="United States"/>
    <s v="Detroit"/>
    <x v="12"/>
    <n v="48227"/>
    <x v="2"/>
    <s v="OFF-AR-10003158"/>
    <x v="1"/>
    <x v="6"/>
    <s v="Fluorescent Highlighters by Dixon"/>
    <n v="15.92"/>
    <n v="4"/>
    <n v="0"/>
    <n v="5.4127999999999998"/>
  </r>
  <r>
    <n v="894"/>
    <x v="423"/>
    <x v="3"/>
    <x v="335"/>
    <d v="2014-06-28T00:00:00"/>
    <s v="First Class"/>
    <s v="TH-21550"/>
    <s v="Tracy Hopkins"/>
    <x v="2"/>
    <s v="United States"/>
    <s v="Detroit"/>
    <x v="12"/>
    <n v="48227"/>
    <x v="2"/>
    <s v="TEC-PH-10002660"/>
    <x v="2"/>
    <x v="7"/>
    <s v="Nortel Networks T7316 E Nt8 B27"/>
    <n v="543.91999999999996"/>
    <n v="8"/>
    <n v="0"/>
    <n v="135.97999999999999"/>
  </r>
  <r>
    <n v="895"/>
    <x v="424"/>
    <x v="0"/>
    <x v="338"/>
    <d v="2013-11-13T00:00:00"/>
    <s v="First Class"/>
    <s v="PC-18745"/>
    <s v="Pamela Coakley"/>
    <x v="1"/>
    <s v="United States"/>
    <s v="San Francisco"/>
    <x v="1"/>
    <n v="94122"/>
    <x v="1"/>
    <s v="OFF-ST-10002205"/>
    <x v="1"/>
    <x v="4"/>
    <s v="File Shuttle I and Handi-File"/>
    <n v="155.82"/>
    <n v="7"/>
    <n v="0"/>
    <n v="42.071399999999997"/>
  </r>
  <r>
    <n v="896"/>
    <x v="424"/>
    <x v="0"/>
    <x v="338"/>
    <d v="2013-11-13T00:00:00"/>
    <s v="First Class"/>
    <s v="PC-18745"/>
    <s v="Pamela Coakley"/>
    <x v="1"/>
    <s v="United States"/>
    <s v="San Francisco"/>
    <x v="1"/>
    <n v="94122"/>
    <x v="1"/>
    <s v="OFF-BI-10003364"/>
    <x v="1"/>
    <x v="8"/>
    <s v="Binding Machine Supplies"/>
    <n v="70.007999999999996"/>
    <n v="3"/>
    <n v="0.2"/>
    <n v="24.502800000000001"/>
  </r>
  <r>
    <n v="897"/>
    <x v="425"/>
    <x v="0"/>
    <x v="339"/>
    <d v="2013-10-07T00:00:00"/>
    <s v="Second Class"/>
    <s v="HL-15040"/>
    <s v="Hunter Lopez"/>
    <x v="0"/>
    <s v="United States"/>
    <s v="Houston"/>
    <x v="5"/>
    <n v="77095"/>
    <x v="2"/>
    <s v="OFF-EN-10001099"/>
    <x v="1"/>
    <x v="12"/>
    <s v="Staples"/>
    <n v="15.648"/>
    <n v="2"/>
    <n v="0.2"/>
    <n v="5.0856000000000003"/>
  </r>
  <r>
    <n v="898"/>
    <x v="426"/>
    <x v="2"/>
    <x v="340"/>
    <d v="2011-09-15T00:00:00"/>
    <s v="Standard Class"/>
    <s v="MS-17365"/>
    <s v="Maribeth Schnelling"/>
    <x v="0"/>
    <s v="United States"/>
    <s v="Detroit"/>
    <x v="12"/>
    <n v="48227"/>
    <x v="2"/>
    <s v="OFF-LA-10003923"/>
    <x v="1"/>
    <x v="2"/>
    <s v="Alphabetical Labels for Top Tab Filing"/>
    <n v="103.6"/>
    <n v="7"/>
    <n v="0"/>
    <n v="51.8"/>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39999999999999"/>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
    <n v="5"/>
    <n v="0.2"/>
    <n v="3.3929999999999998"/>
  </r>
  <r>
    <n v="902"/>
    <x v="429"/>
    <x v="3"/>
    <x v="343"/>
    <d v="2014-11-14T00:00:00"/>
    <s v="First Class"/>
    <s v="TD-20995"/>
    <s v="Tamara Dahlen"/>
    <x v="0"/>
    <s v="United States"/>
    <s v="Garland"/>
    <x v="5"/>
    <n v="75043"/>
    <x v="2"/>
    <s v="OFF-BI-10001510"/>
    <x v="1"/>
    <x v="8"/>
    <s v="Deluxe Heavy-Duty Vinyl Round Ring Binder"/>
    <n v="18.335999999999999"/>
    <n v="4"/>
    <n v="0.8"/>
    <n v="-32.088000000000001"/>
  </r>
  <r>
    <n v="903"/>
    <x v="430"/>
    <x v="3"/>
    <x v="175"/>
    <d v="2014-09-18T00:00:00"/>
    <s v="First Class"/>
    <s v="DB-13060"/>
    <s v="Dave Brooks"/>
    <x v="0"/>
    <s v="United States"/>
    <s v="Chicago"/>
    <x v="10"/>
    <n v="60653"/>
    <x v="2"/>
    <s v="TEC-PH-10004536"/>
    <x v="2"/>
    <x v="7"/>
    <s v="Avaya 5420 Digital phone"/>
    <n v="323.976"/>
    <n v="3"/>
    <n v="0.2"/>
    <n v="20.2485"/>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98"/>
  </r>
  <r>
    <n v="906"/>
    <x v="431"/>
    <x v="0"/>
    <x v="143"/>
    <d v="2013-04-13T00:00:00"/>
    <s v="Standard Class"/>
    <s v="LC-17140"/>
    <s v="Logan Currie"/>
    <x v="0"/>
    <s v="United States"/>
    <s v="Los Angeles"/>
    <x v="1"/>
    <n v="90032"/>
    <x v="1"/>
    <s v="OFF-PA-10000019"/>
    <x v="1"/>
    <x v="10"/>
    <s v="Xerox 1931"/>
    <n v="12.96"/>
    <n v="2"/>
    <n v="0"/>
    <n v="6.2207999999999997"/>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99"/>
  </r>
  <r>
    <n v="908"/>
    <x v="432"/>
    <x v="3"/>
    <x v="247"/>
    <d v="2015-01-04T00:00:00"/>
    <s v="Standard Class"/>
    <s v="PO-18865"/>
    <s v="Patrick O'Donnell"/>
    <x v="0"/>
    <s v="United States"/>
    <s v="New York City"/>
    <x v="15"/>
    <n v="10009"/>
    <x v="3"/>
    <s v="TEC-PH-10004774"/>
    <x v="2"/>
    <x v="7"/>
    <s v="Gear Head AU3700S Headset"/>
    <n v="90.93"/>
    <n v="7"/>
    <n v="0"/>
    <n v="2.7279"/>
  </r>
  <r>
    <n v="909"/>
    <x v="432"/>
    <x v="3"/>
    <x v="247"/>
    <d v="2015-01-04T00:00:00"/>
    <s v="Standard Class"/>
    <s v="PO-18865"/>
    <s v="Patrick O'Donnell"/>
    <x v="0"/>
    <s v="United States"/>
    <s v="New York City"/>
    <x v="15"/>
    <n v="10009"/>
    <x v="3"/>
    <s v="OFF-BI-10003684"/>
    <x v="1"/>
    <x v="8"/>
    <s v="Wilson Jones Legal Size Ring Binders"/>
    <n v="52.776000000000003"/>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
    <n v="7"/>
    <n v="0"/>
    <n v="829.37540000000001"/>
  </r>
  <r>
    <n v="912"/>
    <x v="433"/>
    <x v="3"/>
    <x v="264"/>
    <d v="2014-09-08T00:00:00"/>
    <s v="Standard Class"/>
    <s v="BE-11335"/>
    <s v="Bill Eplett"/>
    <x v="2"/>
    <s v="United States"/>
    <s v="Jackson"/>
    <x v="12"/>
    <n v="49201"/>
    <x v="2"/>
    <s v="OFF-ST-10003816"/>
    <x v="1"/>
    <x v="4"/>
    <s v="Fellowes High-Stak Drawer Files"/>
    <n v="352.38"/>
    <n v="2"/>
    <n v="0"/>
    <n v="81.047399999999996"/>
  </r>
  <r>
    <n v="913"/>
    <x v="434"/>
    <x v="1"/>
    <x v="70"/>
    <d v="2012-06-07T00:00:00"/>
    <s v="Standard Class"/>
    <s v="SC-20050"/>
    <s v="Sample Company A"/>
    <x v="2"/>
    <s v="United States"/>
    <s v="Norwich"/>
    <x v="29"/>
    <n v="6360"/>
    <x v="3"/>
    <s v="FUR-FU-10001935"/>
    <x v="0"/>
    <x v="5"/>
    <s v="3M Hangers With Command Adhesive"/>
    <n v="22.2"/>
    <n v="6"/>
    <n v="0"/>
    <n v="9.1020000000000003"/>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2999999999999"/>
    <n v="9"/>
    <n v="0"/>
    <n v="56.054699999999997"/>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
  </r>
  <r>
    <n v="917"/>
    <x v="436"/>
    <x v="2"/>
    <x v="345"/>
    <d v="2011-06-21T00:00:00"/>
    <s v="Standard Class"/>
    <s v="KL-16555"/>
    <s v="Kelly Lampkin"/>
    <x v="1"/>
    <s v="United States"/>
    <s v="San Antonio"/>
    <x v="5"/>
    <n v="78207"/>
    <x v="2"/>
    <s v="FUR-CH-10003379"/>
    <x v="0"/>
    <x v="1"/>
    <s v="Global Commerce Series High-Back Swivel/Tilt Chairs"/>
    <n v="797.94399999999996"/>
    <n v="4"/>
    <n v="0.3"/>
    <n v="-56.996000000000002"/>
  </r>
  <r>
    <n v="918"/>
    <x v="436"/>
    <x v="2"/>
    <x v="345"/>
    <d v="2011-06-21T00:00:00"/>
    <s v="Standard Class"/>
    <s v="KL-16555"/>
    <s v="Kelly Lampkin"/>
    <x v="1"/>
    <s v="United States"/>
    <s v="San Antonio"/>
    <x v="5"/>
    <n v="78207"/>
    <x v="2"/>
    <s v="OFF-BI-10002706"/>
    <x v="1"/>
    <x v="8"/>
    <s v="Avery Premier Heavy-Duty Binder with Round Locking Rings"/>
    <n v="8.5679999999999996"/>
    <n v="3"/>
    <n v="0.8"/>
    <n v="-14.5656"/>
  </r>
  <r>
    <n v="919"/>
    <x v="437"/>
    <x v="0"/>
    <x v="346"/>
    <d v="2013-03-12T00:00:00"/>
    <s v="Standard Class"/>
    <s v="RW-19630"/>
    <s v="Rob Williams"/>
    <x v="1"/>
    <s v="United States"/>
    <s v="Dallas"/>
    <x v="5"/>
    <n v="75220"/>
    <x v="2"/>
    <s v="OFF-EN-10000056"/>
    <x v="1"/>
    <x v="12"/>
    <s v="Cameo Buff Policy Envelopes"/>
    <n v="149.352"/>
    <n v="3"/>
    <n v="0.2"/>
    <n v="50.406300000000002"/>
  </r>
  <r>
    <n v="920"/>
    <x v="437"/>
    <x v="0"/>
    <x v="346"/>
    <d v="2013-03-12T00:00:00"/>
    <s v="Standard Class"/>
    <s v="RW-19630"/>
    <s v="Rob Williams"/>
    <x v="1"/>
    <s v="United States"/>
    <s v="Dallas"/>
    <x v="5"/>
    <n v="75220"/>
    <x v="2"/>
    <s v="OFF-ST-10001558"/>
    <x v="1"/>
    <x v="4"/>
    <s v="Acco Perma 4000 Stacking Storage Drawers"/>
    <n v="12.992000000000001"/>
    <n v="1"/>
    <n v="0.2"/>
    <n v="-0.81200000000000006"/>
  </r>
  <r>
    <n v="921"/>
    <x v="438"/>
    <x v="2"/>
    <x v="29"/>
    <d v="2011-12-12T00:00:00"/>
    <s v="Standard Class"/>
    <s v="RC-19825"/>
    <s v="Roy Collins"/>
    <x v="0"/>
    <s v="United States"/>
    <s v="Alexandria"/>
    <x v="17"/>
    <n v="22304"/>
    <x v="0"/>
    <s v="OFF-ST-10002444"/>
    <x v="1"/>
    <x v="4"/>
    <s v="Recycled Eldon Regeneration Jumbo File"/>
    <n v="24.56"/>
    <n v="2"/>
    <n v="0"/>
    <n v="6.8768000000000002"/>
  </r>
  <r>
    <n v="922"/>
    <x v="439"/>
    <x v="1"/>
    <x v="347"/>
    <d v="2012-04-15T00:00:00"/>
    <s v="Standard Class"/>
    <s v="SE-20110"/>
    <s v="Sanjit Engle"/>
    <x v="0"/>
    <s v="United States"/>
    <s v="New York City"/>
    <x v="15"/>
    <n v="10009"/>
    <x v="3"/>
    <s v="TEC-AC-10002473"/>
    <x v="2"/>
    <x v="11"/>
    <s v="Maxell 4.7GB DVD-R"/>
    <n v="85.14"/>
    <n v="3"/>
    <n v="0"/>
    <n v="34.907400000000003"/>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6"/>
    <n v="5"/>
    <n v="0"/>
    <n v="113.848"/>
  </r>
  <r>
    <n v="925"/>
    <x v="440"/>
    <x v="0"/>
    <x v="306"/>
    <d v="2013-09-21T00:00:00"/>
    <s v="Standard Class"/>
    <s v="AH-10075"/>
    <s v="Adam Hart"/>
    <x v="1"/>
    <s v="United States"/>
    <s v="New York City"/>
    <x v="15"/>
    <n v="10011"/>
    <x v="3"/>
    <s v="OFF-BI-10003650"/>
    <x v="1"/>
    <x v="8"/>
    <s v="GBC DocuBind 300 Electric Binding Machine"/>
    <n v="841.56799999999998"/>
    <n v="2"/>
    <n v="0.2"/>
    <n v="294.54880000000003"/>
  </r>
  <r>
    <n v="926"/>
    <x v="441"/>
    <x v="2"/>
    <x v="103"/>
    <d v="2011-09-16T00:00:00"/>
    <s v="First Class"/>
    <s v="JM-15535"/>
    <s v="Jessica Myrick"/>
    <x v="0"/>
    <s v="United States"/>
    <s v="Philadelphia"/>
    <x v="9"/>
    <n v="19143"/>
    <x v="3"/>
    <s v="OFF-PA-10003543"/>
    <x v="1"/>
    <x v="10"/>
    <s v="Xerox 1985"/>
    <n v="15.552"/>
    <n v="3"/>
    <n v="0.2"/>
    <n v="5.4432"/>
  </r>
  <r>
    <n v="927"/>
    <x v="441"/>
    <x v="2"/>
    <x v="103"/>
    <d v="2011-09-16T00:00:00"/>
    <s v="First Class"/>
    <s v="JM-15535"/>
    <s v="Jessica Myrick"/>
    <x v="0"/>
    <s v="United States"/>
    <s v="Philadelphia"/>
    <x v="9"/>
    <n v="19143"/>
    <x v="3"/>
    <s v="TEC-AC-10004353"/>
    <x v="2"/>
    <x v="11"/>
    <s v="Hypercom P1300 Pinpad"/>
    <n v="252"/>
    <n v="5"/>
    <n v="0.2"/>
    <n v="53.55"/>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2000000000008"/>
  </r>
  <r>
    <n v="930"/>
    <x v="443"/>
    <x v="3"/>
    <x v="349"/>
    <d v="2014-04-18T00:00:00"/>
    <s v="First Class"/>
    <s v="AB-10165"/>
    <s v="Alan Barnes"/>
    <x v="0"/>
    <s v="United States"/>
    <s v="Toledo"/>
    <x v="24"/>
    <n v="43615"/>
    <x v="3"/>
    <s v="OFF-AR-10003560"/>
    <x v="1"/>
    <x v="6"/>
    <s v="Zebra Zazzle Fluorescent Highlighters"/>
    <n v="14.592000000000001"/>
    <n v="3"/>
    <n v="0.2"/>
    <n v="2.5535999999999999"/>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
    <n v="3"/>
    <n v="0.2"/>
    <n v="5.0286"/>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5999999999997"/>
    <n v="8"/>
    <n v="0.2"/>
    <n v="15.2064"/>
  </r>
  <r>
    <n v="935"/>
    <x v="445"/>
    <x v="0"/>
    <x v="23"/>
    <d v="2013-06-25T00:00:00"/>
    <s v="Standard Class"/>
    <s v="CG-12040"/>
    <s v="Catherine Glotzbach"/>
    <x v="2"/>
    <s v="United States"/>
    <s v="Philadelphia"/>
    <x v="9"/>
    <n v="19120"/>
    <x v="3"/>
    <s v="OFF-BI-10004826"/>
    <x v="1"/>
    <x v="8"/>
    <s v="JM Magazine Binder"/>
    <n v="29.718"/>
    <n v="6"/>
    <n v="0.7"/>
    <n v="-21.793199999999999"/>
  </r>
  <r>
    <n v="936"/>
    <x v="445"/>
    <x v="0"/>
    <x v="23"/>
    <d v="2013-06-25T00:00:00"/>
    <s v="Standard Class"/>
    <s v="CG-12040"/>
    <s v="Catherine Glotzbach"/>
    <x v="2"/>
    <s v="United States"/>
    <s v="Philadelphia"/>
    <x v="9"/>
    <n v="19120"/>
    <x v="3"/>
    <s v="OFF-PA-10001870"/>
    <x v="1"/>
    <x v="10"/>
    <s v="Xerox 202"/>
    <n v="15.552"/>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98"/>
  </r>
  <r>
    <n v="938"/>
    <x v="446"/>
    <x v="3"/>
    <x v="60"/>
    <d v="2014-11-07T00:00:00"/>
    <s v="First Class"/>
    <s v="RA-19885"/>
    <s v="Ruben Ausman"/>
    <x v="1"/>
    <s v="United States"/>
    <s v="Farmington"/>
    <x v="27"/>
    <n v="87401"/>
    <x v="1"/>
    <s v="TEC-AC-10003911"/>
    <x v="2"/>
    <x v="11"/>
    <s v="NETGEAR AC1750 Dual Band Gigabit Smart WiFi Router"/>
    <n v="159.99"/>
    <n v="1"/>
    <n v="0"/>
    <n v="54.396599999999999"/>
  </r>
  <r>
    <n v="939"/>
    <x v="447"/>
    <x v="1"/>
    <x v="350"/>
    <d v="2012-12-17T00:00:00"/>
    <s v="Standard Class"/>
    <s v="RP-19270"/>
    <s v="Rachel Payne"/>
    <x v="1"/>
    <s v="United States"/>
    <s v="Riverside"/>
    <x v="1"/>
    <n v="92503"/>
    <x v="1"/>
    <s v="OFF-PA-10000289"/>
    <x v="1"/>
    <x v="10"/>
    <s v="Xerox 213"/>
    <n v="12.96"/>
    <n v="2"/>
    <n v="0"/>
    <n v="6.2207999999999997"/>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03"/>
  </r>
  <r>
    <n v="944"/>
    <x v="450"/>
    <x v="1"/>
    <x v="352"/>
    <d v="2012-06-03T00:00:00"/>
    <s v="Standard Class"/>
    <s v="JL-15850"/>
    <s v="John Lucas"/>
    <x v="0"/>
    <s v="United States"/>
    <s v="Seattle"/>
    <x v="4"/>
    <n v="98105"/>
    <x v="1"/>
    <s v="OFF-PA-10004101"/>
    <x v="1"/>
    <x v="10"/>
    <s v="Xerox 1894"/>
    <n v="32.4"/>
    <n v="5"/>
    <n v="0"/>
    <n v="15.552"/>
  </r>
  <r>
    <n v="945"/>
    <x v="450"/>
    <x v="1"/>
    <x v="352"/>
    <d v="2012-06-03T00:00:00"/>
    <s v="Standard Class"/>
    <s v="JL-15850"/>
    <s v="John Lucas"/>
    <x v="0"/>
    <s v="United States"/>
    <s v="Seattle"/>
    <x v="4"/>
    <n v="98105"/>
    <x v="1"/>
    <s v="OFF-ST-10001496"/>
    <x v="1"/>
    <x v="4"/>
    <s v="Standard Rollaway File with Lock"/>
    <n v="540.57000000000005"/>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79999999999"/>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
  </r>
  <r>
    <n v="949"/>
    <x v="452"/>
    <x v="3"/>
    <x v="354"/>
    <d v="2014-12-03T00:00:00"/>
    <s v="Standard Class"/>
    <s v="RB-19795"/>
    <s v="Ross Baird"/>
    <x v="2"/>
    <s v="United States"/>
    <s v="Philadelphia"/>
    <x v="9"/>
    <n v="19120"/>
    <x v="3"/>
    <s v="FUR-FU-10000576"/>
    <x v="0"/>
    <x v="5"/>
    <s v="Luxo Professional Fluorescent Magnifier Lamp with Clamp-Mount Base"/>
    <n v="1007.232"/>
    <n v="6"/>
    <n v="0.2"/>
    <n v="75.542400000000001"/>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
  </r>
  <r>
    <n v="951"/>
    <x v="452"/>
    <x v="3"/>
    <x v="354"/>
    <d v="2014-12-03T00:00:00"/>
    <s v="Standard Class"/>
    <s v="RB-19795"/>
    <s v="Ross Baird"/>
    <x v="2"/>
    <s v="United States"/>
    <s v="Philadelphia"/>
    <x v="9"/>
    <n v="19120"/>
    <x v="3"/>
    <s v="OFF-PA-10000788"/>
    <x v="1"/>
    <x v="10"/>
    <s v="Xerox 210"/>
    <n v="15.552"/>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04"/>
  </r>
  <r>
    <n v="954"/>
    <x v="454"/>
    <x v="3"/>
    <x v="116"/>
    <d v="2015-01-02T00:00:00"/>
    <s v="Standard Class"/>
    <s v="GH-14665"/>
    <s v="Greg Hansen"/>
    <x v="0"/>
    <s v="United States"/>
    <s v="Round Rock"/>
    <x v="5"/>
    <n v="78664"/>
    <x v="2"/>
    <s v="OFF-AR-10001958"/>
    <x v="1"/>
    <x v="6"/>
    <s v="Stanley Bostitch Contemporary Electric Pencil Sharpeners"/>
    <n v="27.167999999999999"/>
    <n v="2"/>
    <n v="0.2"/>
    <n v="2.7168000000000001"/>
  </r>
  <r>
    <n v="955"/>
    <x v="454"/>
    <x v="3"/>
    <x v="116"/>
    <d v="2015-01-02T00:00:00"/>
    <s v="Standard Class"/>
    <s v="GH-14665"/>
    <s v="Greg Hansen"/>
    <x v="0"/>
    <s v="United States"/>
    <s v="Round Rock"/>
    <x v="5"/>
    <n v="78664"/>
    <x v="2"/>
    <s v="FUR-BO-10004709"/>
    <x v="0"/>
    <x v="0"/>
    <s v="Bush Westfield Collection Bookcases, Medium Cherry Finish"/>
    <n v="78.852800000000002"/>
    <n v="2"/>
    <n v="0.32"/>
    <n v="-11.596"/>
  </r>
  <r>
    <n v="956"/>
    <x v="455"/>
    <x v="3"/>
    <x v="329"/>
    <d v="2014-12-05T00:00:00"/>
    <s v="Standard Class"/>
    <s v="SW-20275"/>
    <s v="Scott Williamson"/>
    <x v="0"/>
    <s v="United States"/>
    <s v="Jackson"/>
    <x v="35"/>
    <n v="39212"/>
    <x v="0"/>
    <s v="OFF-ST-10000604"/>
    <x v="1"/>
    <x v="4"/>
    <s v="Home/Office Personal File Carts"/>
    <n v="173.8"/>
    <n v="5"/>
    <n v="0"/>
    <n v="43.45"/>
  </r>
  <r>
    <n v="957"/>
    <x v="456"/>
    <x v="3"/>
    <x v="356"/>
    <d v="2014-05-19T00:00:00"/>
    <s v="Second Class"/>
    <s v="JA-15970"/>
    <s v="Joseph Airdo"/>
    <x v="0"/>
    <s v="United States"/>
    <s v="Phoenix"/>
    <x v="16"/>
    <n v="85023"/>
    <x v="1"/>
    <s v="TEC-PH-10002923"/>
    <x v="2"/>
    <x v="7"/>
    <s v="Logitech B530 USB Headset - headset - Full size, Binaural"/>
    <n v="29.591999999999999"/>
    <n v="1"/>
    <n v="0.2"/>
    <n v="2.5893000000000002"/>
  </r>
  <r>
    <n v="958"/>
    <x v="456"/>
    <x v="3"/>
    <x v="356"/>
    <d v="2014-05-19T00:00:00"/>
    <s v="Second Class"/>
    <s v="JA-15970"/>
    <s v="Joseph Airdo"/>
    <x v="0"/>
    <s v="United States"/>
    <s v="Phoenix"/>
    <x v="16"/>
    <n v="85023"/>
    <x v="1"/>
    <s v="OFF-BI-10004465"/>
    <x v="1"/>
    <x v="8"/>
    <s v="Avery Durable Slant Ring Binders"/>
    <n v="4.7519999999999998"/>
    <n v="2"/>
    <n v="0.7"/>
    <n v="-3.1680000000000001"/>
  </r>
  <r>
    <n v="959"/>
    <x v="456"/>
    <x v="3"/>
    <x v="356"/>
    <d v="2014-05-19T00:00:00"/>
    <s v="Second Class"/>
    <s v="JA-15970"/>
    <s v="Joseph Airdo"/>
    <x v="0"/>
    <s v="United States"/>
    <s v="Phoenix"/>
    <x v="16"/>
    <n v="85023"/>
    <x v="1"/>
    <s v="OFF-PA-10002333"/>
    <x v="1"/>
    <x v="10"/>
    <s v="Universal Ultra Bright White Copier/Laser Paper, 8 1/2&quot; x 11&quot;, Ream"/>
    <n v="15.552"/>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9"/>
  </r>
  <r>
    <n v="967"/>
    <x v="462"/>
    <x v="3"/>
    <x v="359"/>
    <d v="2014-04-12T00:00:00"/>
    <s v="First Class"/>
    <s v="BS-11800"/>
    <s v="Bryan Spruell"/>
    <x v="2"/>
    <s v="United States"/>
    <s v="New York City"/>
    <x v="15"/>
    <n v="10011"/>
    <x v="3"/>
    <s v="OFF-PA-10004621"/>
    <x v="1"/>
    <x v="10"/>
    <s v="Xerox 212"/>
    <n v="12.96"/>
    <n v="2"/>
    <n v="0"/>
    <n v="6.2207999999999997"/>
  </r>
  <r>
    <n v="968"/>
    <x v="462"/>
    <x v="3"/>
    <x v="359"/>
    <d v="2014-04-12T00:00:00"/>
    <s v="First Class"/>
    <s v="BS-11800"/>
    <s v="Bryan Spruell"/>
    <x v="2"/>
    <s v="United States"/>
    <s v="New York City"/>
    <x v="15"/>
    <n v="10011"/>
    <x v="3"/>
    <s v="OFF-PA-10001281"/>
    <x v="1"/>
    <x v="10"/>
    <s v="Computer Printout Paper with Letter-Trim Fine Perforations"/>
    <n v="191.6"/>
    <n v="4"/>
    <n v="0"/>
    <n v="91.968000000000004"/>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
    <n v="3"/>
    <n v="0"/>
    <n v="0"/>
  </r>
  <r>
    <n v="971"/>
    <x v="463"/>
    <x v="2"/>
    <x v="360"/>
    <d v="2011-01-19T00:00:00"/>
    <s v="Second Class"/>
    <s v="DL-13315"/>
    <s v="Delfina Latchford"/>
    <x v="0"/>
    <s v="United States"/>
    <s v="Philadelphia"/>
    <x v="9"/>
    <n v="19134"/>
    <x v="3"/>
    <s v="FUR-FU-10001095"/>
    <x v="0"/>
    <x v="5"/>
    <s v="DAX Black Cherry Wood-Tone Poster Frame"/>
    <n v="127.104"/>
    <n v="6"/>
    <n v="0.2"/>
    <n v="28.598400000000002"/>
  </r>
  <r>
    <n v="972"/>
    <x v="463"/>
    <x v="2"/>
    <x v="360"/>
    <d v="2011-01-19T00:00:00"/>
    <s v="Second Class"/>
    <s v="DL-13315"/>
    <s v="Delfina Latchford"/>
    <x v="0"/>
    <s v="United States"/>
    <s v="Philadelphia"/>
    <x v="9"/>
    <n v="19134"/>
    <x v="3"/>
    <s v="TEC-PH-10004614"/>
    <x v="2"/>
    <x v="7"/>
    <s v="AT&amp;T 841000 Phone"/>
    <n v="124.2"/>
    <n v="3"/>
    <n v="0.4"/>
    <n v="-31.05"/>
  </r>
  <r>
    <n v="973"/>
    <x v="463"/>
    <x v="2"/>
    <x v="360"/>
    <d v="2011-01-19T00:00:00"/>
    <s v="Second Class"/>
    <s v="DL-13315"/>
    <s v="Delfina Latchford"/>
    <x v="0"/>
    <s v="United States"/>
    <s v="Philadelphia"/>
    <x v="9"/>
    <n v="19134"/>
    <x v="3"/>
    <s v="OFF-BI-10001575"/>
    <x v="1"/>
    <x v="8"/>
    <s v="GBC Linen Binding Covers"/>
    <n v="18.588000000000001"/>
    <n v="2"/>
    <n v="0.7"/>
    <n v="-13.6312"/>
  </r>
  <r>
    <n v="974"/>
    <x v="463"/>
    <x v="2"/>
    <x v="360"/>
    <d v="2011-01-19T00:00:00"/>
    <s v="Second Class"/>
    <s v="DL-13315"/>
    <s v="Delfina Latchford"/>
    <x v="0"/>
    <s v="United States"/>
    <s v="Philadelphia"/>
    <x v="9"/>
    <n v="19134"/>
    <x v="3"/>
    <s v="OFF-LA-10001074"/>
    <x v="1"/>
    <x v="2"/>
    <s v="Round Specialty Laser Printer Labels"/>
    <n v="30.071999999999999"/>
    <n v="3"/>
    <n v="0.2"/>
    <n v="10.1493"/>
  </r>
  <r>
    <n v="975"/>
    <x v="464"/>
    <x v="3"/>
    <x v="361"/>
    <d v="2014-10-09T00:00:00"/>
    <s v="Second Class"/>
    <s v="PO-19195"/>
    <s v="Phillina Ober"/>
    <x v="2"/>
    <s v="United States"/>
    <s v="New York City"/>
    <x v="15"/>
    <n v="10011"/>
    <x v="3"/>
    <s v="TEC-PH-10003555"/>
    <x v="2"/>
    <x v="7"/>
    <s v="Motorola HK250 Universal Bluetooth Headset"/>
    <n v="160.93"/>
    <n v="7"/>
    <n v="0"/>
    <n v="3.2185999999999999"/>
  </r>
  <r>
    <n v="976"/>
    <x v="464"/>
    <x v="3"/>
    <x v="361"/>
    <d v="2014-10-09T00:00:00"/>
    <s v="Second Class"/>
    <s v="PO-19195"/>
    <s v="Phillina Ober"/>
    <x v="2"/>
    <s v="United States"/>
    <s v="New York City"/>
    <x v="15"/>
    <n v="10011"/>
    <x v="3"/>
    <s v="OFF-BI-10004492"/>
    <x v="1"/>
    <x v="8"/>
    <s v="Tuf-Vin Binders"/>
    <n v="75.792000000000002"/>
    <n v="3"/>
    <n v="0.2"/>
    <n v="25.579799999999999"/>
  </r>
  <r>
    <n v="977"/>
    <x v="465"/>
    <x v="3"/>
    <x v="362"/>
    <d v="2014-07-16T00:00:00"/>
    <s v="Standard Class"/>
    <s v="TD-20995"/>
    <s v="Tamara Dahlen"/>
    <x v="0"/>
    <s v="United States"/>
    <s v="Portland"/>
    <x v="21"/>
    <n v="97206"/>
    <x v="1"/>
    <s v="OFF-BI-10002012"/>
    <x v="1"/>
    <x v="8"/>
    <s v="Wilson Jones Easy Flow II Sheet Lifters"/>
    <n v="1.08"/>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98"/>
  </r>
  <r>
    <n v="979"/>
    <x v="467"/>
    <x v="0"/>
    <x v="198"/>
    <d v="2013-06-01T00:00:00"/>
    <s v="First Class"/>
    <s v="RW-19690"/>
    <s v="Robert Waldorf"/>
    <x v="0"/>
    <s v="United States"/>
    <s v="Wilmington"/>
    <x v="3"/>
    <n v="28403"/>
    <x v="0"/>
    <s v="OFF-BI-10000848"/>
    <x v="1"/>
    <x v="8"/>
    <s v="Angle-D Ring Binders"/>
    <n v="3.282"/>
    <n v="2"/>
    <n v="0.7"/>
    <n v="-2.6255999999999999"/>
  </r>
  <r>
    <n v="980"/>
    <x v="468"/>
    <x v="1"/>
    <x v="364"/>
    <d v="2012-12-12T00:00:00"/>
    <s v="First Class"/>
    <s v="KB-16600"/>
    <s v="Ken Brennan"/>
    <x v="1"/>
    <s v="United States"/>
    <s v="Columbus"/>
    <x v="14"/>
    <n v="47201"/>
    <x v="2"/>
    <s v="OFF-PA-10004156"/>
    <x v="1"/>
    <x v="10"/>
    <s v="Xerox 188"/>
    <n v="34.020000000000003"/>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200000000006"/>
  </r>
  <r>
    <n v="982"/>
    <x v="470"/>
    <x v="2"/>
    <x v="7"/>
    <d v="2011-11-14T00:00:00"/>
    <s v="Second Class"/>
    <s v="TZ-21580"/>
    <s v="Tracy Zic"/>
    <x v="0"/>
    <s v="United States"/>
    <s v="Louisville"/>
    <x v="22"/>
    <n v="80027"/>
    <x v="1"/>
    <s v="OFF-AR-10000034"/>
    <x v="1"/>
    <x v="6"/>
    <s v="BIC Brite Liner Grip Highlighters, Assorted, 5/Pack"/>
    <n v="3.3919999999999999"/>
    <n v="1"/>
    <n v="0.2"/>
    <n v="0.80559999999999998"/>
  </r>
  <r>
    <n v="983"/>
    <x v="470"/>
    <x v="2"/>
    <x v="7"/>
    <d v="2011-11-14T00:00:00"/>
    <s v="Second Class"/>
    <s v="TZ-21580"/>
    <s v="Tracy Zic"/>
    <x v="0"/>
    <s v="United States"/>
    <s v="Louisville"/>
    <x v="22"/>
    <n v="80027"/>
    <x v="1"/>
    <s v="TEC-PH-10000560"/>
    <x v="2"/>
    <x v="7"/>
    <s v="Samsung Galaxy S III - 16GB - pebble blue (T-Mobile)"/>
    <n v="559.98400000000004"/>
    <n v="2"/>
    <n v="0.2"/>
    <n v="55.998399999999997"/>
  </r>
  <r>
    <n v="984"/>
    <x v="470"/>
    <x v="2"/>
    <x v="7"/>
    <d v="2011-11-14T00:00:00"/>
    <s v="Second Class"/>
    <s v="TZ-21580"/>
    <s v="Tracy Zic"/>
    <x v="0"/>
    <s v="United States"/>
    <s v="Louisville"/>
    <x v="22"/>
    <n v="80027"/>
    <x v="1"/>
    <s v="FUR-CH-10000665"/>
    <x v="0"/>
    <x v="1"/>
    <s v="Global Airflow Leather Mesh Back Chair, Black"/>
    <n v="603.91999999999996"/>
    <n v="5"/>
    <n v="0.2"/>
    <n v="75.489999999999995"/>
  </r>
  <r>
    <n v="985"/>
    <x v="471"/>
    <x v="3"/>
    <x v="365"/>
    <d v="2014-10-06T00:00:00"/>
    <s v="Standard Class"/>
    <s v="AS-10630"/>
    <s v="Ann Steele"/>
    <x v="2"/>
    <s v="United States"/>
    <s v="Pasadena"/>
    <x v="5"/>
    <n v="77506"/>
    <x v="2"/>
    <s v="OFF-LA-10001569"/>
    <x v="1"/>
    <x v="2"/>
    <s v="Avery 499"/>
    <n v="7.968"/>
    <n v="2"/>
    <n v="0.2"/>
    <n v="2.5895999999999999"/>
  </r>
  <r>
    <n v="986"/>
    <x v="471"/>
    <x v="3"/>
    <x v="365"/>
    <d v="2014-10-06T00:00:00"/>
    <s v="Standard Class"/>
    <s v="AS-10630"/>
    <s v="Ann Steele"/>
    <x v="2"/>
    <s v="United States"/>
    <s v="Pasadena"/>
    <x v="5"/>
    <n v="77506"/>
    <x v="2"/>
    <s v="OFF-EN-10000461"/>
    <x v="1"/>
    <x v="12"/>
    <s v="#10- 4 1/8&quot; x 9 1/2&quot; Recycled Envelopes"/>
    <n v="27.968"/>
    <n v="4"/>
    <n v="0.2"/>
    <n v="9.4391999999999996"/>
  </r>
  <r>
    <n v="987"/>
    <x v="471"/>
    <x v="3"/>
    <x v="365"/>
    <d v="2014-10-06T00:00:00"/>
    <s v="Standard Class"/>
    <s v="AS-10630"/>
    <s v="Ann Steele"/>
    <x v="2"/>
    <s v="United States"/>
    <s v="Pasadena"/>
    <x v="5"/>
    <n v="77506"/>
    <x v="2"/>
    <s v="TEC-MA-10003066"/>
    <x v="2"/>
    <x v="15"/>
    <s v="Wasp CCD Handheld Bar Code Reader"/>
    <n v="336.51"/>
    <n v="3"/>
    <n v="0.4"/>
    <n v="44.868000000000002"/>
  </r>
  <r>
    <n v="988"/>
    <x v="472"/>
    <x v="1"/>
    <x v="366"/>
    <d v="2012-03-10T00:00:00"/>
    <s v="Same Day"/>
    <s v="TS-21340"/>
    <s v="Toby Swindell"/>
    <x v="0"/>
    <s v="United States"/>
    <s v="Houston"/>
    <x v="5"/>
    <n v="77041"/>
    <x v="2"/>
    <s v="OFF-BI-10004022"/>
    <x v="1"/>
    <x v="8"/>
    <s v="Acco Suede Grain Vinyl Round Ring Binder"/>
    <n v="1.1120000000000001"/>
    <n v="2"/>
    <n v="0.8"/>
    <n v="-1.8904000000000001"/>
  </r>
  <r>
    <n v="989"/>
    <x v="473"/>
    <x v="3"/>
    <x v="367"/>
    <d v="2014-05-27T00:00:00"/>
    <s v="Standard Class"/>
    <s v="JG-15805"/>
    <s v="John Grady"/>
    <x v="1"/>
    <s v="United States"/>
    <s v="Auburn"/>
    <x v="15"/>
    <n v="13021"/>
    <x v="3"/>
    <s v="FUR-FU-10004071"/>
    <x v="0"/>
    <x v="5"/>
    <s v="Luxo Professional Magnifying Clamp-On Fluorescent Lamps"/>
    <n v="520.04999999999995"/>
    <n v="5"/>
    <n v="0"/>
    <n v="72.807000000000002"/>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50000000001"/>
  </r>
  <r>
    <n v="992"/>
    <x v="475"/>
    <x v="0"/>
    <x v="369"/>
    <d v="2013-09-12T00:00:00"/>
    <s v="First Class"/>
    <s v="TS-21610"/>
    <s v="Troy Staebel"/>
    <x v="0"/>
    <s v="United States"/>
    <s v="New York City"/>
    <x v="15"/>
    <n v="10024"/>
    <x v="3"/>
    <s v="OFF-BI-10001036"/>
    <x v="1"/>
    <x v="8"/>
    <s v="Cardinal EasyOpen D-Ring Binders"/>
    <n v="14.624000000000001"/>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03"/>
  </r>
  <r>
    <n v="999"/>
    <x v="478"/>
    <x v="1"/>
    <x v="372"/>
    <d v="2012-11-03T00:00:00"/>
    <s v="Standard Class"/>
    <s v="RD-19585"/>
    <s v="Rob Dowd"/>
    <x v="0"/>
    <s v="United States"/>
    <s v="Henderson"/>
    <x v="0"/>
    <n v="42420"/>
    <x v="0"/>
    <s v="FUR-FU-10002885"/>
    <x v="0"/>
    <x v="5"/>
    <s v="Magna Visual Magnetic Picture Hangers"/>
    <n v="24.1"/>
    <n v="5"/>
    <n v="0"/>
    <n v="9.1579999999999995"/>
  </r>
  <r>
    <n v="1000"/>
    <x v="478"/>
    <x v="1"/>
    <x v="372"/>
    <d v="2012-11-03T00:00:00"/>
    <s v="Standard Class"/>
    <s v="RD-19585"/>
    <s v="Rob Dowd"/>
    <x v="0"/>
    <s v="United States"/>
    <s v="Henderson"/>
    <x v="0"/>
    <n v="42420"/>
    <x v="0"/>
    <s v="FUR-FU-10001918"/>
    <x v="0"/>
    <x v="5"/>
    <s v="C-Line Cubicle Keepers Polyproplyene Holder With Velcro Backings"/>
    <n v="33.11"/>
    <n v="7"/>
    <n v="0"/>
    <n v="12.9129"/>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96"/>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
    <n v="3"/>
    <n v="0"/>
    <n v="92.083500000000001"/>
  </r>
  <r>
    <n v="1006"/>
    <x v="482"/>
    <x v="1"/>
    <x v="50"/>
    <d v="2012-11-17T00:00:00"/>
    <s v="Standard Class"/>
    <s v="JK-15730"/>
    <s v="Joe Kamberova"/>
    <x v="0"/>
    <s v="United States"/>
    <s v="Jacksonville"/>
    <x v="3"/>
    <n v="28540"/>
    <x v="0"/>
    <s v="OFF-PA-10001790"/>
    <x v="1"/>
    <x v="10"/>
    <s v="Xerox 1910"/>
    <n v="115.29600000000001"/>
    <n v="3"/>
    <n v="0.2"/>
    <n v="40.3536"/>
  </r>
  <r>
    <n v="1007"/>
    <x v="483"/>
    <x v="1"/>
    <x v="376"/>
    <d v="2012-11-09T00:00:00"/>
    <s v="First Class"/>
    <s v="MT-17815"/>
    <s v="Meg Tillman"/>
    <x v="0"/>
    <s v="United States"/>
    <s v="Scottsdale"/>
    <x v="16"/>
    <n v="85254"/>
    <x v="1"/>
    <s v="OFF-EN-10002600"/>
    <x v="1"/>
    <x v="12"/>
    <s v="Redi-Strip #10 Envelopes, 4 1/8 x 9 1/2"/>
    <n v="7.08"/>
    <n v="3"/>
    <n v="0.2"/>
    <n v="2.4780000000000002"/>
  </r>
  <r>
    <n v="1008"/>
    <x v="483"/>
    <x v="1"/>
    <x v="376"/>
    <d v="2012-11-09T00:00:00"/>
    <s v="First Class"/>
    <s v="MT-17815"/>
    <s v="Meg Tillman"/>
    <x v="0"/>
    <s v="United States"/>
    <s v="Scottsdale"/>
    <x v="16"/>
    <n v="85254"/>
    <x v="1"/>
    <s v="OFF-BI-10002049"/>
    <x v="1"/>
    <x v="8"/>
    <s v="UniKeep View Case Binders"/>
    <n v="4.4009999999999998"/>
    <n v="3"/>
    <n v="0.7"/>
    <n v="-3.5207999999999999"/>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5000000000001"/>
  </r>
  <r>
    <n v="1010"/>
    <x v="485"/>
    <x v="3"/>
    <x v="378"/>
    <d v="2014-08-04T00:00:00"/>
    <s v="First Class"/>
    <s v="AT-10735"/>
    <s v="Annie Thurman"/>
    <x v="0"/>
    <s v="United States"/>
    <s v="Chicago"/>
    <x v="10"/>
    <n v="60653"/>
    <x v="2"/>
    <s v="TEC-PH-10003931"/>
    <x v="2"/>
    <x v="7"/>
    <s v="JBL Micro Wireless Portable Bluetooth Speaker"/>
    <n v="95.983999999999995"/>
    <n v="2"/>
    <n v="0.2"/>
    <n v="5.9989999999999997"/>
  </r>
  <r>
    <n v="1011"/>
    <x v="486"/>
    <x v="2"/>
    <x v="156"/>
    <d v="2011-11-26T00:00:00"/>
    <s v="First Class"/>
    <s v="VG-21790"/>
    <s v="Vivek Gonzalez"/>
    <x v="0"/>
    <s v="United States"/>
    <s v="San Diego"/>
    <x v="1"/>
    <n v="92037"/>
    <x v="1"/>
    <s v="FUR-FU-10001602"/>
    <x v="0"/>
    <x v="5"/>
    <s v="Eldon Delta Triangular Chair Mat, 52&quot; x 58&quot;, Clear"/>
    <n v="151.72"/>
    <n v="4"/>
    <n v="0"/>
    <n v="27.3096"/>
  </r>
  <r>
    <n v="1012"/>
    <x v="487"/>
    <x v="3"/>
    <x v="46"/>
    <d v="2014-06-22T00:00:00"/>
    <s v="Second Class"/>
    <s v="PF-19165"/>
    <s v="Philip Fox"/>
    <x v="0"/>
    <s v="United States"/>
    <s v="Olympia"/>
    <x v="4"/>
    <n v="98502"/>
    <x v="1"/>
    <s v="FUR-FU-10004848"/>
    <x v="0"/>
    <x v="5"/>
    <s v="Howard Miller 13-3/4&quot; Diameter Brushed Chrome Round Wall Clock"/>
    <n v="155.25"/>
    <n v="3"/>
    <n v="0"/>
    <n v="46.575000000000003"/>
  </r>
  <r>
    <n v="1013"/>
    <x v="487"/>
    <x v="3"/>
    <x v="46"/>
    <d v="2014-06-22T00:00:00"/>
    <s v="Second Class"/>
    <s v="PF-19165"/>
    <s v="Philip Fox"/>
    <x v="0"/>
    <s v="United States"/>
    <s v="Olympia"/>
    <x v="4"/>
    <n v="98502"/>
    <x v="1"/>
    <s v="OFF-ST-10003722"/>
    <x v="1"/>
    <x v="4"/>
    <s v="Project Tote Personal File"/>
    <n v="14.03"/>
    <n v="1"/>
    <n v="0"/>
    <n v="4.0686999999999998"/>
  </r>
  <r>
    <n v="1014"/>
    <x v="488"/>
    <x v="1"/>
    <x v="379"/>
    <d v="2012-12-24T00:00:00"/>
    <s v="Second Class"/>
    <s v="JS-15880"/>
    <s v="John Stevenson"/>
    <x v="0"/>
    <s v="United States"/>
    <s v="Seattle"/>
    <x v="4"/>
    <n v="98103"/>
    <x v="1"/>
    <s v="FUR-TA-10003748"/>
    <x v="0"/>
    <x v="3"/>
    <s v="Bevis 36 x 72 Conference Tables"/>
    <n v="1618.37"/>
    <n v="13"/>
    <n v="0"/>
    <n v="356.04140000000001"/>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
    <n v="5"/>
    <n v="0"/>
    <n v="15.552"/>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5"/>
    <n v="5"/>
    <n v="0"/>
    <n v="2.4990000000000001"/>
  </r>
  <r>
    <n v="1020"/>
    <x v="490"/>
    <x v="1"/>
    <x v="380"/>
    <d v="2012-07-10T00:00:00"/>
    <s v="Standard Class"/>
    <s v="KM-16225"/>
    <s v="Kalyca Meade"/>
    <x v="1"/>
    <s v="United States"/>
    <s v="New York City"/>
    <x v="15"/>
    <n v="10011"/>
    <x v="3"/>
    <s v="OFF-ST-10001526"/>
    <x v="1"/>
    <x v="4"/>
    <s v="Iceberg Mobile Mega Data/Printer Cart "/>
    <n v="601.65"/>
    <n v="5"/>
    <n v="0"/>
    <n v="156.429"/>
  </r>
  <r>
    <n v="1021"/>
    <x v="491"/>
    <x v="1"/>
    <x v="381"/>
    <d v="2012-05-03T00:00:00"/>
    <s v="Standard Class"/>
    <s v="GT-14710"/>
    <s v="Greg Tran"/>
    <x v="0"/>
    <s v="United States"/>
    <s v="Washington"/>
    <x v="40"/>
    <n v="20016"/>
    <x v="3"/>
    <s v="OFF-AR-10001166"/>
    <x v="1"/>
    <x v="6"/>
    <s v="Staples"/>
    <n v="22.74"/>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
    <n v="3"/>
    <n v="0.2"/>
    <n v="5.4432"/>
  </r>
  <r>
    <n v="1027"/>
    <x v="494"/>
    <x v="0"/>
    <x v="383"/>
    <d v="2013-01-13T00:00:00"/>
    <s v="Second Class"/>
    <s v="DE-13255"/>
    <s v="Deanra Eno"/>
    <x v="2"/>
    <s v="United States"/>
    <s v="Springfield"/>
    <x v="24"/>
    <n v="45503"/>
    <x v="3"/>
    <s v="OFF-PA-10003656"/>
    <x v="1"/>
    <x v="10"/>
    <s v="Xerox 1935"/>
    <n v="63.311999999999998"/>
    <n v="3"/>
    <n v="0.2"/>
    <n v="20.5764"/>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4000000000006"/>
  </r>
  <r>
    <n v="1030"/>
    <x v="495"/>
    <x v="2"/>
    <x v="384"/>
    <d v="2011-07-15T00:00:00"/>
    <s v="Standard Class"/>
    <s v="LA-16780"/>
    <s v="Laura Armstrong"/>
    <x v="1"/>
    <s v="United States"/>
    <s v="Hackensack"/>
    <x v="30"/>
    <n v="7601"/>
    <x v="3"/>
    <s v="TEC-PH-10003885"/>
    <x v="2"/>
    <x v="7"/>
    <s v="Cisco SPA508G"/>
    <n v="197.97"/>
    <n v="3"/>
    <n v="0"/>
    <n v="57.411299999999997"/>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1"/>
    <n v="9"/>
    <n v="0"/>
    <n v="52.126199999999997"/>
  </r>
  <r>
    <n v="1033"/>
    <x v="495"/>
    <x v="2"/>
    <x v="384"/>
    <d v="2011-07-15T00:00:00"/>
    <s v="Standard Class"/>
    <s v="LA-16780"/>
    <s v="Laura Armstrong"/>
    <x v="1"/>
    <s v="United States"/>
    <s v="Hackensack"/>
    <x v="30"/>
    <n v="7601"/>
    <x v="3"/>
    <s v="OFF-LA-10001175"/>
    <x v="1"/>
    <x v="2"/>
    <s v="Avery 514"/>
    <n v="14.4"/>
    <n v="5"/>
    <n v="0"/>
    <n v="7.056"/>
  </r>
  <r>
    <n v="1034"/>
    <x v="496"/>
    <x v="0"/>
    <x v="73"/>
    <d v="2013-11-23T00:00:00"/>
    <s v="First Class"/>
    <s v="AG-10390"/>
    <s v="Allen Goldenen"/>
    <x v="0"/>
    <s v="United States"/>
    <s v="Cincinnati"/>
    <x v="24"/>
    <n v="45231"/>
    <x v="3"/>
    <s v="OFF-PA-10000955"/>
    <x v="1"/>
    <x v="10"/>
    <s v="Southworth 25% Cotton Granite Paper &amp; Envelopes"/>
    <n v="15.696"/>
    <n v="3"/>
    <n v="0.2"/>
    <n v="5.1012000000000004"/>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
    <n v="3"/>
    <n v="0.7"/>
    <n v="-10.579800000000001"/>
  </r>
  <r>
    <n v="1037"/>
    <x v="497"/>
    <x v="0"/>
    <x v="183"/>
    <d v="2013-04-27T00:00:00"/>
    <s v="Standard Class"/>
    <s v="EL-13735"/>
    <s v="Ed Ludwig"/>
    <x v="2"/>
    <s v="United States"/>
    <s v="Jefferson City"/>
    <x v="25"/>
    <n v="65109"/>
    <x v="2"/>
    <s v="FUR-FU-10003975"/>
    <x v="0"/>
    <x v="5"/>
    <s v="Eldon Advantage Chair Mats for Low to Medium Pile Carpets"/>
    <n v="86.62"/>
    <n v="2"/>
    <n v="0"/>
    <n v="8.6620000000000008"/>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
    <n v="7"/>
    <n v="0.2"/>
    <n v="2.6964000000000001"/>
  </r>
  <r>
    <n v="1040"/>
    <x v="499"/>
    <x v="3"/>
    <x v="225"/>
    <d v="2014-11-22T00:00:00"/>
    <s v="First Class"/>
    <s v="JH-15430"/>
    <s v="Jennifer Halladay"/>
    <x v="0"/>
    <s v="United States"/>
    <s v="Burlington"/>
    <x v="3"/>
    <n v="27217"/>
    <x v="0"/>
    <s v="OFF-AR-10004790"/>
    <x v="1"/>
    <x v="6"/>
    <s v="Staples"/>
    <n v="28.728000000000002"/>
    <n v="3"/>
    <n v="0.2"/>
    <n v="1.7955000000000001"/>
  </r>
  <r>
    <n v="1041"/>
    <x v="500"/>
    <x v="0"/>
    <x v="231"/>
    <d v="2013-03-25T00:00:00"/>
    <s v="Standard Class"/>
    <s v="RD-19660"/>
    <s v="Robert Dilbeck"/>
    <x v="2"/>
    <s v="United States"/>
    <s v="Saint Peters"/>
    <x v="25"/>
    <n v="63376"/>
    <x v="2"/>
    <s v="FUR-TA-10001095"/>
    <x v="0"/>
    <x v="3"/>
    <s v="Chromcraft Round Conference Tables"/>
    <n v="697.16"/>
    <n v="4"/>
    <n v="0"/>
    <n v="146.40360000000001"/>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199999999998"/>
    <n v="3"/>
    <n v="0.2"/>
    <n v="90.293999999999997"/>
  </r>
  <r>
    <n v="1044"/>
    <x v="502"/>
    <x v="3"/>
    <x v="362"/>
    <d v="2014-07-13T00:00:00"/>
    <s v="First Class"/>
    <s v="NS-18640"/>
    <s v="Noel Staavos"/>
    <x v="1"/>
    <s v="United States"/>
    <s v="Chicago"/>
    <x v="10"/>
    <n v="60610"/>
    <x v="2"/>
    <s v="OFF-AR-10001130"/>
    <x v="1"/>
    <x v="6"/>
    <s v="Quartet Alpha White Chalk, 12/Pack"/>
    <n v="8.84"/>
    <n v="5"/>
    <n v="0.2"/>
    <n v="2.9834999999999998"/>
  </r>
  <r>
    <n v="1045"/>
    <x v="502"/>
    <x v="3"/>
    <x v="362"/>
    <d v="2014-07-13T00:00:00"/>
    <s v="First Class"/>
    <s v="NS-18640"/>
    <s v="Noel Staavos"/>
    <x v="1"/>
    <s v="United States"/>
    <s v="Chicago"/>
    <x v="10"/>
    <n v="60610"/>
    <x v="2"/>
    <s v="OFF-AP-10000055"/>
    <x v="1"/>
    <x v="9"/>
    <s v="Belkin F9S820V06 8 Outlet Surge"/>
    <n v="58.463999999999999"/>
    <n v="9"/>
    <n v="0.8"/>
    <n v="-146.16"/>
  </r>
  <r>
    <n v="1046"/>
    <x v="503"/>
    <x v="3"/>
    <x v="386"/>
    <d v="2014-10-17T00:00:00"/>
    <s v="Standard Class"/>
    <s v="SN-20710"/>
    <s v="Steve Nguyen"/>
    <x v="2"/>
    <s v="United States"/>
    <s v="Rockford"/>
    <x v="10"/>
    <n v="61107"/>
    <x v="2"/>
    <s v="FUR-CH-10002304"/>
    <x v="0"/>
    <x v="1"/>
    <s v="Global Stack Chair without Arms, Black"/>
    <n v="254.60400000000001"/>
    <n v="14"/>
    <n v="0.3"/>
    <n v="-18.186"/>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6"/>
    <n v="3"/>
    <n v="0.2"/>
    <n v="-3.8384999999999998"/>
  </r>
  <r>
    <n v="1049"/>
    <x v="505"/>
    <x v="2"/>
    <x v="279"/>
    <d v="2011-06-01T00:00:00"/>
    <s v="Second Class"/>
    <s v="LC-16885"/>
    <s v="Lena Creighton"/>
    <x v="0"/>
    <s v="United States"/>
    <s v="San Francisco"/>
    <x v="1"/>
    <n v="94109"/>
    <x v="1"/>
    <s v="TEC-PH-10000486"/>
    <x v="2"/>
    <x v="7"/>
    <s v="Plantronics HL10 Handset Lifter"/>
    <n v="1113.5039999999999"/>
    <n v="12"/>
    <n v="0.2"/>
    <n v="125.2692"/>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
    <n v="2"/>
    <n v="0.2"/>
    <n v="-29.481200000000001"/>
  </r>
  <r>
    <n v="1052"/>
    <x v="506"/>
    <x v="1"/>
    <x v="230"/>
    <d v="2012-07-05T00:00:00"/>
    <s v="First Class"/>
    <s v="DG-13300"/>
    <s v="Deirdre Greer"/>
    <x v="1"/>
    <s v="United States"/>
    <s v="Philadelphia"/>
    <x v="9"/>
    <n v="19134"/>
    <x v="3"/>
    <s v="OFF-PA-10001307"/>
    <x v="1"/>
    <x v="10"/>
    <s v="Important Message Pads, 50 4-1/4 x 5-1/2 Forms per Pad"/>
    <n v="6.72"/>
    <n v="2"/>
    <n v="0.2"/>
    <n v="2.4359999999999999"/>
  </r>
  <r>
    <n v="1053"/>
    <x v="506"/>
    <x v="1"/>
    <x v="230"/>
    <d v="2012-07-05T00:00:00"/>
    <s v="First Class"/>
    <s v="DG-13300"/>
    <s v="Deirdre Greer"/>
    <x v="1"/>
    <s v="United States"/>
    <s v="Philadelphia"/>
    <x v="9"/>
    <n v="19134"/>
    <x v="3"/>
    <s v="FUR-FU-10004460"/>
    <x v="0"/>
    <x v="5"/>
    <s v="Howard Miller 12&quot; Round Wall Clock"/>
    <n v="282.88799999999998"/>
    <n v="9"/>
    <n v="0.2"/>
    <n v="56.577599999999997"/>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9"/>
  </r>
  <r>
    <n v="1056"/>
    <x v="507"/>
    <x v="1"/>
    <x v="388"/>
    <d v="2012-04-08T00:00:00"/>
    <s v="Standard Class"/>
    <s v="NF-18595"/>
    <s v="Nicole Fjeld"/>
    <x v="2"/>
    <s v="United States"/>
    <s v="New York City"/>
    <x v="15"/>
    <n v="10009"/>
    <x v="3"/>
    <s v="OFF-BI-10002735"/>
    <x v="1"/>
    <x v="8"/>
    <s v="GBC Prestige Therm-A-Bind Covers"/>
    <n v="82.343999999999994"/>
    <n v="3"/>
    <n v="0.2"/>
    <n v="27.7911"/>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9"/>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2"/>
  </r>
  <r>
    <n v="1062"/>
    <x v="511"/>
    <x v="1"/>
    <x v="392"/>
    <d v="2012-04-21T00:00:00"/>
    <s v="Standard Class"/>
    <s v="TS-21160"/>
    <s v="Theresa Swint"/>
    <x v="1"/>
    <s v="United States"/>
    <s v="Toledo"/>
    <x v="24"/>
    <n v="43615"/>
    <x v="3"/>
    <s v="OFF-AP-10002350"/>
    <x v="1"/>
    <x v="9"/>
    <s v="Belkin F9H710-06 7 Outlet SurgeMaster Surge Protector"/>
    <n v="45.216000000000001"/>
    <n v="3"/>
    <n v="0.2"/>
    <n v="4.5216000000000003"/>
  </r>
  <r>
    <n v="1063"/>
    <x v="511"/>
    <x v="1"/>
    <x v="392"/>
    <d v="2012-04-21T00:00:00"/>
    <s v="Standard Class"/>
    <s v="TS-21160"/>
    <s v="Theresa Swint"/>
    <x v="1"/>
    <s v="United States"/>
    <s v="Toledo"/>
    <x v="24"/>
    <n v="43615"/>
    <x v="3"/>
    <s v="OFF-FA-10004838"/>
    <x v="1"/>
    <x v="13"/>
    <s v="Super Bands, 12/Pack"/>
    <n v="10.416"/>
    <n v="7"/>
    <n v="0.2"/>
    <n v="-2.2134"/>
  </r>
  <r>
    <n v="1064"/>
    <x v="511"/>
    <x v="1"/>
    <x v="392"/>
    <d v="2012-04-21T00:00:00"/>
    <s v="Standard Class"/>
    <s v="TS-21160"/>
    <s v="Theresa Swint"/>
    <x v="1"/>
    <s v="United States"/>
    <s v="Toledo"/>
    <x v="24"/>
    <n v="43615"/>
    <x v="3"/>
    <s v="OFF-AR-10004757"/>
    <x v="1"/>
    <x v="6"/>
    <s v="Crayola Colored Pencils"/>
    <n v="7.8719999999999999"/>
    <n v="3"/>
    <n v="0.2"/>
    <n v="1.2791999999999999"/>
  </r>
  <r>
    <n v="1065"/>
    <x v="511"/>
    <x v="1"/>
    <x v="392"/>
    <d v="2012-04-21T00:00:00"/>
    <s v="Standard Class"/>
    <s v="TS-21160"/>
    <s v="Theresa Swint"/>
    <x v="1"/>
    <s v="United States"/>
    <s v="Toledo"/>
    <x v="24"/>
    <n v="43615"/>
    <x v="3"/>
    <s v="TEC-PH-10002115"/>
    <x v="2"/>
    <x v="7"/>
    <s v="Plantronics 81402"/>
    <n v="118.782"/>
    <n v="3"/>
    <n v="0.4"/>
    <n v="-27.715800000000002"/>
  </r>
  <r>
    <n v="1066"/>
    <x v="511"/>
    <x v="1"/>
    <x v="392"/>
    <d v="2012-04-21T00:00:00"/>
    <s v="Standard Class"/>
    <s v="TS-21160"/>
    <s v="Theresa Swint"/>
    <x v="1"/>
    <s v="United States"/>
    <s v="Toledo"/>
    <x v="24"/>
    <n v="43615"/>
    <x v="3"/>
    <s v="OFF-FA-10003059"/>
    <x v="1"/>
    <x v="13"/>
    <s v="Assorted Color Push Pins"/>
    <n v="1.448"/>
    <n v="1"/>
    <n v="0.2"/>
    <n v="0.23530000000000001"/>
  </r>
  <r>
    <n v="1067"/>
    <x v="511"/>
    <x v="1"/>
    <x v="392"/>
    <d v="2012-04-21T00:00:00"/>
    <s v="Standard Class"/>
    <s v="TS-21160"/>
    <s v="Theresa Swint"/>
    <x v="1"/>
    <s v="United States"/>
    <s v="Toledo"/>
    <x v="24"/>
    <n v="43615"/>
    <x v="3"/>
    <s v="OFF-BI-10004330"/>
    <x v="1"/>
    <x v="8"/>
    <s v="GBC Velobind Prepunched Cover Sets, Regency Series"/>
    <n v="55.47"/>
    <n v="5"/>
    <n v="0.7"/>
    <n v="-46.225000000000001"/>
  </r>
  <r>
    <n v="1068"/>
    <x v="512"/>
    <x v="0"/>
    <x v="393"/>
    <d v="2013-10-03T00:00:00"/>
    <s v="First Class"/>
    <s v="BD-11620"/>
    <s v="Brian DeCherney"/>
    <x v="0"/>
    <s v="United States"/>
    <s v="San Francisco"/>
    <x v="1"/>
    <n v="94122"/>
    <x v="1"/>
    <s v="FUR-CH-10001146"/>
    <x v="0"/>
    <x v="1"/>
    <s v="Global Value Mid-Back Manager's Chair, Gray"/>
    <n v="194.84800000000001"/>
    <n v="4"/>
    <n v="0.2"/>
    <n v="12.178000000000001"/>
  </r>
  <r>
    <n v="1069"/>
    <x v="513"/>
    <x v="3"/>
    <x v="394"/>
    <d v="2014-10-01T00:00:00"/>
    <s v="Second Class"/>
    <s v="CM-12160"/>
    <s v="Charles McCrossin"/>
    <x v="0"/>
    <s v="United States"/>
    <s v="Brownsville"/>
    <x v="5"/>
    <n v="78521"/>
    <x v="2"/>
    <s v="OFF-SU-10001935"/>
    <x v="1"/>
    <x v="14"/>
    <s v="Staples"/>
    <n v="1.744"/>
    <n v="1"/>
    <n v="0.2"/>
    <n v="-0.3488"/>
  </r>
  <r>
    <n v="1070"/>
    <x v="514"/>
    <x v="1"/>
    <x v="395"/>
    <d v="2012-07-29T00:00:00"/>
    <s v="Standard Class"/>
    <s v="RB-19795"/>
    <s v="Ross Baird"/>
    <x v="2"/>
    <s v="United States"/>
    <s v="Philadelphia"/>
    <x v="9"/>
    <n v="19143"/>
    <x v="3"/>
    <s v="OFF-BI-10001524"/>
    <x v="1"/>
    <x v="8"/>
    <s v="GBC Premium Transparent Covers with Diagonal Lined Pattern"/>
    <n v="25.175999999999998"/>
    <n v="4"/>
    <n v="0.7"/>
    <n v="-18.462399999999999"/>
  </r>
  <r>
    <n v="1071"/>
    <x v="515"/>
    <x v="1"/>
    <x v="312"/>
    <d v="2012-11-26T00:00:00"/>
    <s v="Standard Class"/>
    <s v="SN-20560"/>
    <s v="Skye Norling"/>
    <x v="2"/>
    <s v="United States"/>
    <s v="Los Angeles"/>
    <x v="1"/>
    <n v="90008"/>
    <x v="1"/>
    <s v="OFF-AR-10003732"/>
    <x v="1"/>
    <x v="6"/>
    <s v="Newell 333"/>
    <n v="19.46"/>
    <n v="7"/>
    <n v="0"/>
    <n v="5.0595999999999997"/>
  </r>
  <r>
    <n v="1072"/>
    <x v="516"/>
    <x v="0"/>
    <x v="236"/>
    <d v="2013-05-03T00:00:00"/>
    <s v="Standard Class"/>
    <s v="EH-14005"/>
    <s v="Erica Hernandez"/>
    <x v="2"/>
    <s v="United States"/>
    <s v="Denver"/>
    <x v="22"/>
    <n v="80219"/>
    <x v="1"/>
    <s v="OFF-PA-10001970"/>
    <x v="1"/>
    <x v="10"/>
    <s v="Xerox 1881"/>
    <n v="29.472000000000001"/>
    <n v="3"/>
    <n v="0.2"/>
    <n v="9.9467999999999996"/>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79999999999999"/>
  </r>
  <r>
    <n v="1075"/>
    <x v="518"/>
    <x v="0"/>
    <x v="396"/>
    <d v="2013-11-20T00:00:00"/>
    <s v="Standard Class"/>
    <s v="MS-17710"/>
    <s v="Maurice Satty"/>
    <x v="0"/>
    <s v="United States"/>
    <s v="Mesa"/>
    <x v="16"/>
    <n v="85204"/>
    <x v="1"/>
    <s v="OFF-BI-10004967"/>
    <x v="1"/>
    <x v="8"/>
    <s v="Round Ring Binders"/>
    <n v="4.3680000000000003"/>
    <n v="7"/>
    <n v="0.7"/>
    <n v="-3.3488000000000002"/>
  </r>
  <r>
    <n v="1076"/>
    <x v="518"/>
    <x v="0"/>
    <x v="396"/>
    <d v="2013-11-20T00:00:00"/>
    <s v="Standard Class"/>
    <s v="MS-17710"/>
    <s v="Maurice Satty"/>
    <x v="0"/>
    <s v="United States"/>
    <s v="Mesa"/>
    <x v="16"/>
    <n v="85204"/>
    <x v="1"/>
    <s v="TEC-AC-10003447"/>
    <x v="2"/>
    <x v="11"/>
    <s v="Micropad Numeric Keypads"/>
    <n v="31.984000000000002"/>
    <n v="2"/>
    <n v="0.2"/>
    <n v="1.9990000000000001"/>
  </r>
  <r>
    <n v="1077"/>
    <x v="519"/>
    <x v="0"/>
    <x v="321"/>
    <d v="2013-10-01T00:00:00"/>
    <s v="First Class"/>
    <s v="CC-12100"/>
    <s v="Chad Cunningham"/>
    <x v="2"/>
    <s v="United States"/>
    <s v="Columbus"/>
    <x v="14"/>
    <n v="47201"/>
    <x v="2"/>
    <s v="OFF-AR-10000255"/>
    <x v="1"/>
    <x v="6"/>
    <s v="Newell 328"/>
    <n v="40.880000000000003"/>
    <n v="7"/>
    <n v="0"/>
    <n v="10.6288"/>
  </r>
  <r>
    <n v="1078"/>
    <x v="520"/>
    <x v="3"/>
    <x v="397"/>
    <d v="2014-09-26T00:00:00"/>
    <s v="Second Class"/>
    <s v="DW-13540"/>
    <s v="Don Weiss"/>
    <x v="0"/>
    <s v="United States"/>
    <s v="Seattle"/>
    <x v="4"/>
    <n v="98105"/>
    <x v="1"/>
    <s v="OFF-AP-10002191"/>
    <x v="1"/>
    <x v="9"/>
    <s v="Belkin 8 Outlet SurgeMaster II Gold Surge Protector"/>
    <n v="119.96"/>
    <n v="2"/>
    <n v="0"/>
    <n v="33.588799999999999"/>
  </r>
  <r>
    <n v="1079"/>
    <x v="520"/>
    <x v="3"/>
    <x v="397"/>
    <d v="2014-09-26T00:00:00"/>
    <s v="Second Class"/>
    <s v="DW-13540"/>
    <s v="Don Weiss"/>
    <x v="0"/>
    <s v="United States"/>
    <s v="Seattle"/>
    <x v="4"/>
    <n v="98105"/>
    <x v="1"/>
    <s v="OFF-ST-10001325"/>
    <x v="1"/>
    <x v="4"/>
    <s v="Sterilite Officeware Hinged File Box"/>
    <n v="31.44"/>
    <n v="3"/>
    <n v="0"/>
    <n v="8.4887999999999995"/>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3999999999992"/>
  </r>
  <r>
    <n v="1082"/>
    <x v="521"/>
    <x v="1"/>
    <x v="239"/>
    <d v="2012-12-04T00:00:00"/>
    <s v="Standard Class"/>
    <s v="BT-11395"/>
    <s v="Bill Tyler"/>
    <x v="1"/>
    <s v="United States"/>
    <s v="Detroit"/>
    <x v="12"/>
    <n v="48227"/>
    <x v="2"/>
    <s v="FUR-CH-10002880"/>
    <x v="0"/>
    <x v="1"/>
    <s v="Global High-Back Leather Tilter, Burgundy"/>
    <n v="1106.9100000000001"/>
    <n v="9"/>
    <n v="0"/>
    <n v="121.76009999999999"/>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8"/>
  </r>
  <r>
    <n v="1085"/>
    <x v="522"/>
    <x v="0"/>
    <x v="398"/>
    <d v="2013-03-06T00:00:00"/>
    <s v="Standard Class"/>
    <s v="KD-16270"/>
    <s v="Karen Daniels"/>
    <x v="0"/>
    <s v="United States"/>
    <s v="Yonkers"/>
    <x v="15"/>
    <n v="10701"/>
    <x v="3"/>
    <s v="OFF-ST-10003208"/>
    <x v="1"/>
    <x v="4"/>
    <s v="Adjustable Depth Letter/Legal Cart"/>
    <n v="362.92"/>
    <n v="2"/>
    <n v="0"/>
    <n v="105.24679999999999"/>
  </r>
  <r>
    <n v="1086"/>
    <x v="522"/>
    <x v="0"/>
    <x v="398"/>
    <d v="2013-03-06T00:00:00"/>
    <s v="Standard Class"/>
    <s v="KD-16270"/>
    <s v="Karen Daniels"/>
    <x v="0"/>
    <s v="United States"/>
    <s v="Yonkers"/>
    <x v="15"/>
    <n v="10701"/>
    <x v="3"/>
    <s v="TEC-MA-10003979"/>
    <x v="2"/>
    <x v="15"/>
    <s v="Ativa V4110MDD Micro-Cut Shredder"/>
    <n v="4899.93"/>
    <n v="7"/>
    <n v="0"/>
    <n v="2400.9657000000002"/>
  </r>
  <r>
    <n v="1087"/>
    <x v="523"/>
    <x v="0"/>
    <x v="399"/>
    <d v="2013-08-13T00:00:00"/>
    <s v="Same Day"/>
    <s v="LC-16870"/>
    <s v="Lena Cacioppo"/>
    <x v="0"/>
    <s v="United States"/>
    <s v="Des Moines"/>
    <x v="23"/>
    <n v="50315"/>
    <x v="2"/>
    <s v="OFF-PA-10000029"/>
    <x v="1"/>
    <x v="10"/>
    <s v="Xerox 224"/>
    <n v="6.48"/>
    <n v="1"/>
    <n v="0"/>
    <n v="3.1103999999999998"/>
  </r>
  <r>
    <n v="1088"/>
    <x v="524"/>
    <x v="0"/>
    <x v="243"/>
    <d v="2013-08-21T00:00:00"/>
    <s v="Second Class"/>
    <s v="CY-12745"/>
    <s v="Craig Yedwab"/>
    <x v="1"/>
    <s v="United States"/>
    <s v="Oakland"/>
    <x v="1"/>
    <n v="94601"/>
    <x v="1"/>
    <s v="TEC-PH-10004896"/>
    <x v="2"/>
    <x v="7"/>
    <s v="Nokia Lumia 521 (T-Mobile)"/>
    <n v="71.975999999999999"/>
    <n v="3"/>
    <n v="0.2"/>
    <n v="7.1976000000000004"/>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4000000000002"/>
    <n v="2"/>
    <n v="0.2"/>
    <n v="1.9990000000000001"/>
  </r>
  <r>
    <n v="1091"/>
    <x v="525"/>
    <x v="3"/>
    <x v="400"/>
    <d v="2014-06-11T00:00:00"/>
    <s v="Standard Class"/>
    <s v="LW-16990"/>
    <s v="Lindsay Williams"/>
    <x v="1"/>
    <s v="United States"/>
    <s v="Monroe"/>
    <x v="3"/>
    <n v="28110"/>
    <x v="0"/>
    <s v="TEC-PH-10001819"/>
    <x v="2"/>
    <x v="7"/>
    <s v="Innergie mMini Combo Duo USB Travel Charging Kit"/>
    <n v="71.983999999999995"/>
    <n v="2"/>
    <n v="0.2"/>
    <n v="25.194400000000002"/>
  </r>
  <r>
    <n v="1092"/>
    <x v="526"/>
    <x v="1"/>
    <x v="401"/>
    <d v="2012-12-13T00:00:00"/>
    <s v="Standard Class"/>
    <s v="NP-18325"/>
    <s v="Naresj Patel"/>
    <x v="0"/>
    <s v="United States"/>
    <s v="San Diego"/>
    <x v="1"/>
    <n v="92105"/>
    <x v="1"/>
    <s v="OFF-AR-10002952"/>
    <x v="1"/>
    <x v="6"/>
    <s v="Stanley Contemporary Battery Pencil Sharpeners"/>
    <n v="120.15"/>
    <n v="9"/>
    <n v="0"/>
    <n v="33.642000000000003"/>
  </r>
  <r>
    <n v="1093"/>
    <x v="526"/>
    <x v="1"/>
    <x v="401"/>
    <d v="2012-12-13T00:00:00"/>
    <s v="Standard Class"/>
    <s v="NP-18325"/>
    <s v="Naresj Patel"/>
    <x v="0"/>
    <s v="United States"/>
    <s v="San Diego"/>
    <x v="1"/>
    <n v="92105"/>
    <x v="1"/>
    <s v="TEC-PH-10000576"/>
    <x v="2"/>
    <x v="7"/>
    <s v="AT&amp;T 1080 Corded phone"/>
    <n v="219.184"/>
    <n v="2"/>
    <n v="0.2"/>
    <n v="19.178599999999999"/>
  </r>
  <r>
    <n v="1094"/>
    <x v="527"/>
    <x v="1"/>
    <x v="17"/>
    <d v="2012-12-31T00:00:00"/>
    <s v="Standard Class"/>
    <s v="BT-11485"/>
    <s v="Brad Thomas"/>
    <x v="2"/>
    <s v="United States"/>
    <s v="Clinton"/>
    <x v="39"/>
    <n v="20735"/>
    <x v="3"/>
    <s v="OFF-PA-10000605"/>
    <x v="1"/>
    <x v="10"/>
    <s v="Xerox 1950"/>
    <n v="28.9"/>
    <n v="5"/>
    <n v="0"/>
    <n v="14.161"/>
  </r>
  <r>
    <n v="1095"/>
    <x v="527"/>
    <x v="1"/>
    <x v="17"/>
    <d v="2012-12-31T00:00:00"/>
    <s v="Standard Class"/>
    <s v="BT-11485"/>
    <s v="Brad Thomas"/>
    <x v="2"/>
    <s v="United States"/>
    <s v="Clinton"/>
    <x v="39"/>
    <n v="20735"/>
    <x v="3"/>
    <s v="OFF-AP-10002518"/>
    <x v="1"/>
    <x v="9"/>
    <s v="Kensington 7 Outlet MasterPiece Power Center"/>
    <n v="355.96"/>
    <n v="2"/>
    <n v="0"/>
    <n v="103.22839999999999"/>
  </r>
  <r>
    <n v="1096"/>
    <x v="528"/>
    <x v="3"/>
    <x v="276"/>
    <d v="2014-01-27T00:00:00"/>
    <s v="Standard Class"/>
    <s v="PS-19045"/>
    <s v="Penelope Sewall"/>
    <x v="2"/>
    <s v="United States"/>
    <s v="Charlotte"/>
    <x v="3"/>
    <n v="28205"/>
    <x v="0"/>
    <s v="OFF-ST-10004340"/>
    <x v="1"/>
    <x v="4"/>
    <s v="Fellowes Mobile File Cart, Black"/>
    <n v="348.20800000000003"/>
    <n v="7"/>
    <n v="0.2"/>
    <n v="30.4682"/>
  </r>
  <r>
    <n v="1097"/>
    <x v="528"/>
    <x v="3"/>
    <x v="276"/>
    <d v="2014-01-27T00:00:00"/>
    <s v="Standard Class"/>
    <s v="PS-19045"/>
    <s v="Penelope Sewall"/>
    <x v="2"/>
    <s v="United States"/>
    <s v="Charlotte"/>
    <x v="3"/>
    <n v="28205"/>
    <x v="0"/>
    <s v="OFF-BI-10004001"/>
    <x v="1"/>
    <x v="8"/>
    <s v="GBC Recycled VeloBinder Covers"/>
    <n v="35.783999999999999"/>
    <n v="7"/>
    <n v="0.7"/>
    <n v="-28.627199999999998"/>
  </r>
  <r>
    <n v="1098"/>
    <x v="529"/>
    <x v="2"/>
    <x v="402"/>
    <d v="2011-06-28T00:00:00"/>
    <s v="First Class"/>
    <s v="NS-18640"/>
    <s v="Noel Staavos"/>
    <x v="1"/>
    <s v="United States"/>
    <s v="Los Angeles"/>
    <x v="1"/>
    <n v="90049"/>
    <x v="1"/>
    <s v="FUR-TA-10004147"/>
    <x v="0"/>
    <x v="3"/>
    <s v="Hon 4060 Series Tables"/>
    <n v="447.84"/>
    <n v="5"/>
    <n v="0.2"/>
    <n v="11.196"/>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1000000000004"/>
  </r>
  <r>
    <n v="1101"/>
    <x v="530"/>
    <x v="0"/>
    <x v="403"/>
    <d v="2013-06-18T00:00:00"/>
    <s v="First Class"/>
    <s v="PV-18985"/>
    <s v="Paul Van Hugh"/>
    <x v="2"/>
    <s v="United States"/>
    <s v="San Francisco"/>
    <x v="1"/>
    <n v="94122"/>
    <x v="1"/>
    <s v="TEC-AC-10001013"/>
    <x v="2"/>
    <x v="11"/>
    <s v="Logitech ClearChat Comfort/USB Headset H390"/>
    <n v="29.29"/>
    <n v="1"/>
    <n v="0"/>
    <n v="9.6656999999999993"/>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4"/>
    <n v="3"/>
    <n v="0.8"/>
    <n v="-4.7145000000000001"/>
  </r>
  <r>
    <n v="1104"/>
    <x v="531"/>
    <x v="3"/>
    <x v="81"/>
    <d v="2014-04-28T00:00:00"/>
    <s v="Standard Class"/>
    <s v="RP-19390"/>
    <s v="Resi Pölking"/>
    <x v="0"/>
    <s v="United States"/>
    <s v="Houston"/>
    <x v="5"/>
    <n v="77041"/>
    <x v="2"/>
    <s v="OFF-BI-10002049"/>
    <x v="1"/>
    <x v="8"/>
    <s v="UniKeep View Case Binders"/>
    <n v="2.9340000000000002"/>
    <n v="3"/>
    <n v="0.8"/>
    <n v="-4.9878"/>
  </r>
  <r>
    <n v="1105"/>
    <x v="532"/>
    <x v="0"/>
    <x v="147"/>
    <d v="2013-10-28T00:00:00"/>
    <s v="Standard Class"/>
    <s v="NM-18520"/>
    <s v="Neoma Murray"/>
    <x v="0"/>
    <s v="United States"/>
    <s v="Riverside"/>
    <x v="1"/>
    <n v="92503"/>
    <x v="1"/>
    <s v="OFF-PA-10001892"/>
    <x v="1"/>
    <x v="10"/>
    <s v="Rediform Wirebound &quot;Phone Memo&quot; Message Book, 11 x 5-3/4"/>
    <n v="22.92"/>
    <n v="3"/>
    <n v="0"/>
    <n v="11.2308"/>
  </r>
  <r>
    <n v="1106"/>
    <x v="533"/>
    <x v="0"/>
    <x v="258"/>
    <d v="2013-11-25T00:00:00"/>
    <s v="Standard Class"/>
    <s v="EH-13945"/>
    <s v="Eric Hoffmann"/>
    <x v="0"/>
    <s v="United States"/>
    <s v="Houston"/>
    <x v="5"/>
    <n v="77041"/>
    <x v="2"/>
    <s v="OFF-ST-10000642"/>
    <x v="1"/>
    <x v="4"/>
    <s v="Tennsco Lockers, Gray"/>
    <n v="100.70399999999999"/>
    <n v="6"/>
    <n v="0.2"/>
    <n v="-16.3644"/>
  </r>
  <r>
    <n v="1107"/>
    <x v="533"/>
    <x v="0"/>
    <x v="258"/>
    <d v="2013-11-25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x v="258"/>
    <d v="2013-11-25T00:00:00"/>
    <s v="Standard Class"/>
    <s v="EH-13945"/>
    <s v="Eric Hoffmann"/>
    <x v="0"/>
    <s v="United States"/>
    <s v="Houston"/>
    <x v="5"/>
    <n v="77041"/>
    <x v="2"/>
    <s v="OFF-BI-10003676"/>
    <x v="1"/>
    <x v="8"/>
    <s v="GBC Standard Recycled Report Covers, Clear Plastic Sheets"/>
    <n v="10.78"/>
    <n v="5"/>
    <n v="0.8"/>
    <n v="-17.248000000000001"/>
  </r>
  <r>
    <n v="1109"/>
    <x v="533"/>
    <x v="0"/>
    <x v="258"/>
    <d v="2013-11-25T00:00:00"/>
    <s v="Standard Class"/>
    <s v="EH-13945"/>
    <s v="Eric Hoffmann"/>
    <x v="0"/>
    <s v="United States"/>
    <s v="Houston"/>
    <x v="5"/>
    <n v="77041"/>
    <x v="2"/>
    <s v="OFF-FA-10003495"/>
    <x v="1"/>
    <x v="13"/>
    <s v="Staples"/>
    <n v="58.368000000000002"/>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700000000001"/>
  </r>
  <r>
    <n v="1111"/>
    <x v="533"/>
    <x v="0"/>
    <x v="258"/>
    <d v="2013-11-25T00:00:00"/>
    <s v="Standard Class"/>
    <s v="EH-13945"/>
    <s v="Eric Hoffmann"/>
    <x v="0"/>
    <s v="United States"/>
    <s v="Houston"/>
    <x v="5"/>
    <n v="77041"/>
    <x v="2"/>
    <s v="TEC-PH-10003589"/>
    <x v="2"/>
    <x v="7"/>
    <s v="invisibleSHIELD by ZAGG Smudge-Free Screen Protector"/>
    <n v="71.959999999999994"/>
    <n v="5"/>
    <n v="0.2"/>
    <n v="25.186"/>
  </r>
  <r>
    <n v="1112"/>
    <x v="533"/>
    <x v="0"/>
    <x v="258"/>
    <d v="2013-11-25T00:00:00"/>
    <s v="Standard Class"/>
    <s v="EH-13945"/>
    <s v="Eric Hoffmann"/>
    <x v="0"/>
    <s v="United States"/>
    <s v="Houston"/>
    <x v="5"/>
    <n v="77041"/>
    <x v="2"/>
    <s v="OFF-PA-10004735"/>
    <x v="1"/>
    <x v="10"/>
    <s v="Xerox 1905"/>
    <n v="10.368"/>
    <n v="2"/>
    <n v="0.2"/>
    <n v="3.6288"/>
  </r>
  <r>
    <n v="1113"/>
    <x v="533"/>
    <x v="0"/>
    <x v="258"/>
    <d v="2013-11-25T00:00:00"/>
    <s v="Standard Class"/>
    <s v="EH-13945"/>
    <s v="Eric Hoffmann"/>
    <x v="0"/>
    <s v="United States"/>
    <s v="Houston"/>
    <x v="5"/>
    <n v="77041"/>
    <x v="2"/>
    <s v="OFF-BI-10002609"/>
    <x v="1"/>
    <x v="8"/>
    <s v="Avery Hidden Tab Dividers for Binding Systems"/>
    <n v="1.1919999999999999"/>
    <n v="2"/>
    <n v="0.8"/>
    <n v="-2.0264000000000002"/>
  </r>
  <r>
    <n v="1114"/>
    <x v="534"/>
    <x v="3"/>
    <x v="404"/>
    <d v="2014-12-24T00:00:00"/>
    <s v="Second Class"/>
    <s v="RA-19915"/>
    <s v="Russell Applegate"/>
    <x v="0"/>
    <s v="United States"/>
    <s v="Encinitas"/>
    <x v="1"/>
    <n v="92024"/>
    <x v="1"/>
    <s v="OFF-BI-10003364"/>
    <x v="1"/>
    <x v="8"/>
    <s v="Binding Machine Supplies"/>
    <n v="46.671999999999997"/>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3"/>
    <n v="1"/>
    <n v="0.15"/>
    <n v="-12.688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5000000000005"/>
    <n v="5"/>
    <n v="0"/>
    <n v="111.59099999999999"/>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6"/>
    <n v="7"/>
    <n v="0"/>
    <n v="6.6584000000000003"/>
  </r>
  <r>
    <n v="1124"/>
    <x v="537"/>
    <x v="2"/>
    <x v="407"/>
    <d v="2011-01-27T00:00:00"/>
    <s v="Standard Class"/>
    <s v="HL-15040"/>
    <s v="Hunter Lopez"/>
    <x v="0"/>
    <s v="United States"/>
    <s v="Jonesboro"/>
    <x v="36"/>
    <n v="72401"/>
    <x v="0"/>
    <s v="FUR-FU-10003194"/>
    <x v="0"/>
    <x v="5"/>
    <s v="Eldon Expressions Desk Accessory, Wood Pencil Holder, Oak"/>
    <n v="38.6"/>
    <n v="4"/>
    <n v="0"/>
    <n v="11.5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40000000001"/>
  </r>
  <r>
    <n v="1128"/>
    <x v="538"/>
    <x v="1"/>
    <x v="56"/>
    <d v="2012-03-07T00:00:00"/>
    <s v="Standard Class"/>
    <s v="PA-19060"/>
    <s v="Pete Armstrong"/>
    <x v="2"/>
    <s v="United States"/>
    <s v="Richmond"/>
    <x v="14"/>
    <n v="47374"/>
    <x v="2"/>
    <s v="OFF-AR-10003156"/>
    <x v="1"/>
    <x v="6"/>
    <s v="50 Colored Long Pencils"/>
    <n v="10.16"/>
    <n v="1"/>
    <n v="0"/>
    <n v="2.6415999999999999"/>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400000000005"/>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9"/>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01"/>
  </r>
  <r>
    <n v="1135"/>
    <x v="541"/>
    <x v="0"/>
    <x v="410"/>
    <d v="2013-06-10T00:00:00"/>
    <s v="Standard Class"/>
    <s v="JS-15940"/>
    <s v="Joni Sundaresam"/>
    <x v="2"/>
    <s v="United States"/>
    <s v="Philadelphia"/>
    <x v="9"/>
    <n v="19134"/>
    <x v="3"/>
    <s v="OFF-LA-10000973"/>
    <x v="1"/>
    <x v="2"/>
    <s v="Avery 502"/>
    <n v="7.56"/>
    <n v="3"/>
    <n v="0.2"/>
    <n v="2.6459999999999999"/>
  </r>
  <r>
    <n v="1136"/>
    <x v="542"/>
    <x v="0"/>
    <x v="25"/>
    <d v="2013-12-12T00:00:00"/>
    <s v="Same Day"/>
    <s v="LR-16915"/>
    <s v="Lena Radford"/>
    <x v="0"/>
    <s v="United States"/>
    <s v="Homestead"/>
    <x v="2"/>
    <n v="33030"/>
    <x v="0"/>
    <s v="OFF-ST-10001476"/>
    <x v="1"/>
    <x v="4"/>
    <s v="Steel Personal Filing/Posting Tote"/>
    <n v="85.224000000000004"/>
    <n v="3"/>
    <n v="0.2"/>
    <n v="7.4570999999999996"/>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3999999999998"/>
  </r>
  <r>
    <n v="1145"/>
    <x v="544"/>
    <x v="2"/>
    <x v="411"/>
    <d v="2011-10-03T00:00:00"/>
    <s v="Standard Class"/>
    <s v="AP-10915"/>
    <s v="Arthur Prichep"/>
    <x v="0"/>
    <s v="United States"/>
    <s v="Los Angeles"/>
    <x v="1"/>
    <n v="90045"/>
    <x v="1"/>
    <s v="TEC-MA-10004241"/>
    <x v="2"/>
    <x v="15"/>
    <s v="Star Micronics TSP800 TSP847IIU Receipt Printer"/>
    <n v="686.32"/>
    <n v="2"/>
    <n v="0.2"/>
    <n v="223.054"/>
  </r>
  <r>
    <n v="1146"/>
    <x v="544"/>
    <x v="2"/>
    <x v="411"/>
    <d v="2011-10-03T00:00:00"/>
    <s v="Standard Class"/>
    <s v="AP-10915"/>
    <s v="Arthur Prichep"/>
    <x v="0"/>
    <s v="United States"/>
    <s v="Los Angeles"/>
    <x v="1"/>
    <n v="90045"/>
    <x v="1"/>
    <s v="OFF-ST-10004340"/>
    <x v="1"/>
    <x v="4"/>
    <s v="Fellowes Mobile File Cart, Black"/>
    <n v="62.18"/>
    <n v="1"/>
    <n v="0"/>
    <n v="16.788599999999999"/>
  </r>
  <r>
    <n v="1147"/>
    <x v="545"/>
    <x v="1"/>
    <x v="388"/>
    <d v="2012-04-04T00:00:00"/>
    <s v="Same Day"/>
    <s v="NC-18340"/>
    <s v="Nat Carroll"/>
    <x v="0"/>
    <s v="United States"/>
    <s v="Lansing"/>
    <x v="12"/>
    <n v="48911"/>
    <x v="2"/>
    <s v="OFF-AP-10003849"/>
    <x v="1"/>
    <x v="9"/>
    <s v="Hoover Shoulder Vac Commercial Portable Vacuum"/>
    <n v="644.07600000000002"/>
    <n v="2"/>
    <n v="0.1"/>
    <n v="107.346"/>
  </r>
  <r>
    <n v="1148"/>
    <x v="545"/>
    <x v="1"/>
    <x v="388"/>
    <d v="2012-04-04T00:00:00"/>
    <s v="Same Day"/>
    <s v="NC-18340"/>
    <s v="Nat Carroll"/>
    <x v="0"/>
    <s v="United States"/>
    <s v="Lansing"/>
    <x v="12"/>
    <n v="48911"/>
    <x v="2"/>
    <s v="OFF-FA-10000735"/>
    <x v="1"/>
    <x v="13"/>
    <s v="Staples"/>
    <n v="5.84"/>
    <n v="2"/>
    <n v="0"/>
    <n v="2.6280000000000001"/>
  </r>
  <r>
    <n v="1149"/>
    <x v="545"/>
    <x v="1"/>
    <x v="388"/>
    <d v="2012-04-04T00:00:00"/>
    <s v="Same Day"/>
    <s v="NC-18340"/>
    <s v="Nat Carroll"/>
    <x v="0"/>
    <s v="United States"/>
    <s v="Lansing"/>
    <x v="12"/>
    <n v="48911"/>
    <x v="2"/>
    <s v="OFF-BI-10003350"/>
    <x v="1"/>
    <x v="8"/>
    <s v="Acco Expandable Hanging Binders"/>
    <n v="12.76"/>
    <n v="2"/>
    <n v="0"/>
    <n v="5.8696000000000002"/>
  </r>
  <r>
    <n v="1150"/>
    <x v="545"/>
    <x v="1"/>
    <x v="388"/>
    <d v="2012-04-04T00:00:00"/>
    <s v="Same Day"/>
    <s v="NC-18340"/>
    <s v="Nat Carroll"/>
    <x v="0"/>
    <s v="United States"/>
    <s v="Lansing"/>
    <x v="12"/>
    <n v="48911"/>
    <x v="2"/>
    <s v="TEC-PH-10000307"/>
    <x v="2"/>
    <x v="7"/>
    <s v="Shocksock Galaxy S4 Armband"/>
    <n v="10.95"/>
    <n v="1"/>
    <n v="0"/>
    <n v="0.438"/>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9"/>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1"/>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9"/>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
  </r>
  <r>
    <n v="1159"/>
    <x v="549"/>
    <x v="0"/>
    <x v="415"/>
    <d v="2013-07-08T00:00:00"/>
    <s v="Second Class"/>
    <s v="GB-14530"/>
    <s v="George Bell"/>
    <x v="1"/>
    <s v="United States"/>
    <s v="Los Angeles"/>
    <x v="1"/>
    <n v="90004"/>
    <x v="1"/>
    <s v="FUR-CH-10002126"/>
    <x v="0"/>
    <x v="1"/>
    <s v="Hon Deluxe Fabric Upholstered Stacking Chairs"/>
    <n v="195.184"/>
    <n v="1"/>
    <n v="0.2"/>
    <n v="19.5184"/>
  </r>
  <r>
    <n v="1160"/>
    <x v="550"/>
    <x v="3"/>
    <x v="222"/>
    <d v="2014-07-05T00:00:00"/>
    <s v="Standard Class"/>
    <s v="AA-10315"/>
    <s v="Alex Avila"/>
    <x v="0"/>
    <s v="United States"/>
    <s v="Minneapolis"/>
    <x v="11"/>
    <n v="55407"/>
    <x v="2"/>
    <s v="OFF-AP-10000576"/>
    <x v="1"/>
    <x v="9"/>
    <s v="Belkin 325VA UPS Surge Protector, 6'"/>
    <n v="362.94"/>
    <n v="3"/>
    <n v="0"/>
    <n v="90.734999999999999"/>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6"/>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4999999999997"/>
  </r>
  <r>
    <n v="1166"/>
    <x v="553"/>
    <x v="2"/>
    <x v="417"/>
    <d v="2011-05-08T00:00:00"/>
    <s v="Standard Class"/>
    <s v="PM-18940"/>
    <s v="Paul MacIntyre"/>
    <x v="0"/>
    <s v="United States"/>
    <s v="Jackson"/>
    <x v="12"/>
    <n v="49201"/>
    <x v="2"/>
    <s v="OFF-BI-10001294"/>
    <x v="1"/>
    <x v="8"/>
    <s v="Fellowes Binding Cases"/>
    <n v="46.8"/>
    <n v="4"/>
    <n v="0"/>
    <n v="21.06"/>
  </r>
  <r>
    <n v="1167"/>
    <x v="554"/>
    <x v="1"/>
    <x v="121"/>
    <d v="2012-11-02T00:00:00"/>
    <s v="Same Day"/>
    <s v="KC-16540"/>
    <s v="Kelly Collister"/>
    <x v="0"/>
    <s v="United States"/>
    <s v="Seattle"/>
    <x v="4"/>
    <n v="98115"/>
    <x v="1"/>
    <s v="TEC-AC-10001552"/>
    <x v="2"/>
    <x v="11"/>
    <s v="Logitech K350 2.4Ghz Wireless Keyboard"/>
    <n v="447.93"/>
    <n v="9"/>
    <n v="0"/>
    <n v="49.272300000000001"/>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2000000000008"/>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
    <n v="5"/>
    <n v="0.2"/>
    <n v="5.5754999999999999"/>
  </r>
  <r>
    <n v="1174"/>
    <x v="558"/>
    <x v="1"/>
    <x v="420"/>
    <d v="2012-10-26T00:00:00"/>
    <s v="Standard Class"/>
    <s v="LT-17110"/>
    <s v="Liz Thompson"/>
    <x v="0"/>
    <s v="United States"/>
    <s v="Bloomington"/>
    <x v="10"/>
    <n v="61701"/>
    <x v="2"/>
    <s v="OFF-BI-10000301"/>
    <x v="1"/>
    <x v="8"/>
    <s v="GBC Instant Report Kit"/>
    <n v="5.1760000000000002"/>
    <n v="4"/>
    <n v="0.8"/>
    <n v="-7.7640000000000002"/>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7000000000003"/>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5"/>
  </r>
  <r>
    <n v="1179"/>
    <x v="562"/>
    <x v="0"/>
    <x v="49"/>
    <d v="2013-12-06T00:00:00"/>
    <s v="Standard Class"/>
    <s v="JE-15745"/>
    <s v="Joel Eaton"/>
    <x v="0"/>
    <s v="United States"/>
    <s v="Rockville"/>
    <x v="39"/>
    <n v="20852"/>
    <x v="3"/>
    <s v="TEC-PH-10003931"/>
    <x v="2"/>
    <x v="7"/>
    <s v="JBL Micro Wireless Portable Bluetooth Speaker"/>
    <n v="179.97"/>
    <n v="3"/>
    <n v="0"/>
    <n v="44.9925"/>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4"/>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299999999999995"/>
  </r>
  <r>
    <n v="1185"/>
    <x v="566"/>
    <x v="2"/>
    <x v="156"/>
    <d v="2011-11-30T00:00:00"/>
    <s v="Standard Class"/>
    <s v="HR-14830"/>
    <s v="Harold Ryan"/>
    <x v="1"/>
    <s v="United States"/>
    <s v="Seattle"/>
    <x v="4"/>
    <n v="98103"/>
    <x v="1"/>
    <s v="OFF-BI-10004656"/>
    <x v="1"/>
    <x v="8"/>
    <s v="Peel &amp; Stick Add-On Corner Pockets"/>
    <n v="12.096"/>
    <n v="7"/>
    <n v="0.2"/>
    <n v="4.2336"/>
  </r>
  <r>
    <n v="1186"/>
    <x v="566"/>
    <x v="2"/>
    <x v="156"/>
    <d v="2011-11-30T00:00:00"/>
    <s v="Standard Class"/>
    <s v="HR-14830"/>
    <s v="Harold Ryan"/>
    <x v="1"/>
    <s v="United States"/>
    <s v="Seattle"/>
    <x v="4"/>
    <n v="98103"/>
    <x v="1"/>
    <s v="OFF-ST-10002344"/>
    <x v="1"/>
    <x v="4"/>
    <s v="Carina 42&quot;Hx23 3/4&quot;W Media Storage Unit"/>
    <n v="485.88"/>
    <n v="6"/>
    <n v="0"/>
    <n v="9.7175999999999991"/>
  </r>
  <r>
    <n v="1187"/>
    <x v="566"/>
    <x v="2"/>
    <x v="156"/>
    <d v="2011-11-30T00:00:00"/>
    <s v="Standard Class"/>
    <s v="HR-14830"/>
    <s v="Harold Ryan"/>
    <x v="1"/>
    <s v="United States"/>
    <s v="Seattle"/>
    <x v="4"/>
    <n v="98103"/>
    <x v="1"/>
    <s v="OFF-PA-10001800"/>
    <x v="1"/>
    <x v="10"/>
    <s v="Xerox 220"/>
    <n v="25.92"/>
    <n v="4"/>
    <n v="0"/>
    <n v="12.441599999999999"/>
  </r>
  <r>
    <n v="1188"/>
    <x v="566"/>
    <x v="2"/>
    <x v="156"/>
    <d v="2011-11-30T00:00:00"/>
    <s v="Standard Class"/>
    <s v="HR-14830"/>
    <s v="Harold Ryan"/>
    <x v="1"/>
    <s v="United States"/>
    <s v="Seattle"/>
    <x v="4"/>
    <n v="98103"/>
    <x v="1"/>
    <s v="OFF-ST-10000036"/>
    <x v="1"/>
    <x v="4"/>
    <s v="Recycled Data-Pak for Archival Bound Computer Printouts, 12-1/2 x 12-1/2 x 16"/>
    <n v="197.58"/>
    <n v="2"/>
    <n v="0"/>
    <n v="53.346600000000002"/>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599999999994"/>
    <n v="8"/>
    <n v="0.2"/>
    <n v="66.715199999999996"/>
  </r>
  <r>
    <n v="1191"/>
    <x v="567"/>
    <x v="3"/>
    <x v="425"/>
    <d v="2014-03-01T00:00:00"/>
    <s v="Second Class"/>
    <s v="BT-11530"/>
    <s v="Bradley Talbott"/>
    <x v="2"/>
    <s v="United States"/>
    <s v="Los Angeles"/>
    <x v="1"/>
    <n v="90036"/>
    <x v="1"/>
    <s v="FUR-CH-10003973"/>
    <x v="0"/>
    <x v="1"/>
    <s v="GuestStacker Chair with Chrome Finish Legs"/>
    <n v="892.22400000000005"/>
    <n v="3"/>
    <n v="0.2"/>
    <n v="89.222399999999993"/>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799999999999"/>
  </r>
  <r>
    <n v="1194"/>
    <x v="568"/>
    <x v="1"/>
    <x v="426"/>
    <d v="2012-09-15T00:00:00"/>
    <s v="Same Day"/>
    <s v="NG-18355"/>
    <s v="Nat Gilpin"/>
    <x v="1"/>
    <s v="United States"/>
    <s v="Coral Springs"/>
    <x v="2"/>
    <n v="33065"/>
    <x v="0"/>
    <s v="OFF-PA-10001937"/>
    <x v="1"/>
    <x v="10"/>
    <s v="Xerox 21"/>
    <n v="15.552"/>
    <n v="3"/>
    <n v="0.2"/>
    <n v="5.4432"/>
  </r>
  <r>
    <n v="1195"/>
    <x v="568"/>
    <x v="1"/>
    <x v="426"/>
    <d v="2012-09-15T00:00:00"/>
    <s v="Same Day"/>
    <s v="NG-18355"/>
    <s v="Nat Gilpin"/>
    <x v="1"/>
    <s v="United States"/>
    <s v="Coral Springs"/>
    <x v="2"/>
    <n v="33065"/>
    <x v="0"/>
    <s v="FUR-FU-10002268"/>
    <x v="0"/>
    <x v="5"/>
    <s v="Ultra Door Push Plate"/>
    <n v="15.712"/>
    <n v="4"/>
    <n v="0.2"/>
    <n v="2.5531999999999999"/>
  </r>
  <r>
    <n v="1196"/>
    <x v="568"/>
    <x v="1"/>
    <x v="426"/>
    <d v="2012-09-15T00:00:00"/>
    <s v="Same Day"/>
    <s v="NG-18355"/>
    <s v="Nat Gilpin"/>
    <x v="1"/>
    <s v="United States"/>
    <s v="Coral Springs"/>
    <x v="2"/>
    <n v="33065"/>
    <x v="0"/>
    <s v="OFF-ST-10001321"/>
    <x v="1"/>
    <x v="4"/>
    <s v="Decoflex Hanging Personal Folder File, Blue"/>
    <n v="24.672000000000001"/>
    <n v="2"/>
    <n v="0.2"/>
    <n v="2.1587999999999998"/>
  </r>
  <r>
    <n v="1197"/>
    <x v="568"/>
    <x v="1"/>
    <x v="426"/>
    <d v="2012-09-15T00:00:00"/>
    <s v="Same Day"/>
    <s v="NG-18355"/>
    <s v="Nat Gilpin"/>
    <x v="1"/>
    <s v="United States"/>
    <s v="Coral Springs"/>
    <x v="2"/>
    <n v="33065"/>
    <x v="0"/>
    <s v="FUR-FU-10003394"/>
    <x v="0"/>
    <x v="5"/>
    <s v="Tenex &quot;The Solids&quot; Textured Chair Mats"/>
    <n v="55.968000000000004"/>
    <n v="1"/>
    <n v="0.2"/>
    <n v="-2.0988000000000002"/>
  </r>
  <r>
    <n v="1198"/>
    <x v="569"/>
    <x v="0"/>
    <x v="143"/>
    <d v="2013-04-13T00:00:00"/>
    <s v="Standard Class"/>
    <s v="ZC-21910"/>
    <s v="Zuschuss Carroll"/>
    <x v="0"/>
    <s v="United States"/>
    <s v="Houston"/>
    <x v="5"/>
    <n v="77041"/>
    <x v="2"/>
    <s v="TEC-AC-10001990"/>
    <x v="2"/>
    <x v="11"/>
    <s v="Kensington Orbit Wireless Mobile Trackball for PC and Mac"/>
    <n v="431.928"/>
    <n v="9"/>
    <n v="0.2"/>
    <n v="64.789199999999994"/>
  </r>
  <r>
    <n v="1199"/>
    <x v="569"/>
    <x v="0"/>
    <x v="143"/>
    <d v="2013-04-13T00:00:00"/>
    <s v="Standard Class"/>
    <s v="ZC-21910"/>
    <s v="Zuschuss Carroll"/>
    <x v="0"/>
    <s v="United States"/>
    <s v="Houston"/>
    <x v="5"/>
    <n v="77041"/>
    <x v="2"/>
    <s v="FUR-CH-10004540"/>
    <x v="0"/>
    <x v="1"/>
    <s v="Global Chrome Stack Chair"/>
    <n v="95.983999999999995"/>
    <n v="4"/>
    <n v="0.3"/>
    <n v="-4.1135999999999999"/>
  </r>
  <r>
    <n v="1200"/>
    <x v="569"/>
    <x v="0"/>
    <x v="143"/>
    <d v="2013-04-13T00:00:00"/>
    <s v="Standard Class"/>
    <s v="ZC-21910"/>
    <s v="Zuschuss Carroll"/>
    <x v="0"/>
    <s v="United States"/>
    <s v="Houston"/>
    <x v="5"/>
    <n v="77041"/>
    <x v="2"/>
    <s v="OFF-BI-10004995"/>
    <x v="1"/>
    <x v="8"/>
    <s v="GBC DocuBind P400 Electric Binding System"/>
    <n v="1088.7919999999999"/>
    <n v="4"/>
    <n v="0.8"/>
    <n v="-1850.9464"/>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1"/>
    <n v="3"/>
    <n v="0.7"/>
    <n v="-1.4352"/>
  </r>
  <r>
    <n v="1203"/>
    <x v="570"/>
    <x v="0"/>
    <x v="427"/>
    <d v="2013-07-25T00:00:00"/>
    <s v="Standard Class"/>
    <s v="LS-16945"/>
    <s v="Linda Southworth"/>
    <x v="1"/>
    <s v="United States"/>
    <s v="Denver"/>
    <x v="22"/>
    <n v="80219"/>
    <x v="1"/>
    <s v="FUR-CH-10002331"/>
    <x v="0"/>
    <x v="1"/>
    <s v="Hon 4700 Series Mobuis Mid-Back Task Chairs with Adjustable Arms"/>
    <n v="854.35199999999998"/>
    <n v="3"/>
    <n v="0.2"/>
    <n v="10.679399999999999"/>
  </r>
  <r>
    <n v="1204"/>
    <x v="570"/>
    <x v="0"/>
    <x v="427"/>
    <d v="2013-07-25T00:00:00"/>
    <s v="Standard Class"/>
    <s v="LS-16945"/>
    <s v="Linda Southworth"/>
    <x v="1"/>
    <s v="United States"/>
    <s v="Denver"/>
    <x v="22"/>
    <n v="80219"/>
    <x v="1"/>
    <s v="OFF-ST-10002292"/>
    <x v="1"/>
    <x v="4"/>
    <s v="Sauder Facets Collection Locker/File Cabinet, Sky Alder Finish"/>
    <n v="593.56799999999998"/>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499999999999"/>
  </r>
  <r>
    <n v="1207"/>
    <x v="572"/>
    <x v="0"/>
    <x v="216"/>
    <d v="2013-07-19T00:00:00"/>
    <s v="Second Class"/>
    <s v="SW-20755"/>
    <s v="Steven Ward"/>
    <x v="1"/>
    <s v="United States"/>
    <s v="New York City"/>
    <x v="15"/>
    <n v="10009"/>
    <x v="3"/>
    <s v="OFF-ST-10004634"/>
    <x v="1"/>
    <x v="4"/>
    <s v="Personal Folder Holder, Ebony"/>
    <n v="11.21"/>
    <n v="1"/>
    <n v="0"/>
    <n v="3.363"/>
  </r>
  <r>
    <n v="1208"/>
    <x v="572"/>
    <x v="0"/>
    <x v="216"/>
    <d v="2013-07-19T00:00:00"/>
    <s v="Second Class"/>
    <s v="SW-20755"/>
    <s v="Steven Ward"/>
    <x v="1"/>
    <s v="United States"/>
    <s v="New York City"/>
    <x v="15"/>
    <n v="10009"/>
    <x v="3"/>
    <s v="OFF-BI-10002160"/>
    <x v="1"/>
    <x v="8"/>
    <s v="Acco Hanging Data Binders"/>
    <n v="9.1440000000000001"/>
    <n v="3"/>
    <n v="0.2"/>
    <n v="3.2004000000000001"/>
  </r>
  <r>
    <n v="1209"/>
    <x v="572"/>
    <x v="0"/>
    <x v="216"/>
    <d v="2013-07-19T00:00:00"/>
    <s v="Second Class"/>
    <s v="SW-20755"/>
    <s v="Steven Ward"/>
    <x v="1"/>
    <s v="United States"/>
    <s v="New York City"/>
    <x v="15"/>
    <n v="10009"/>
    <x v="3"/>
    <s v="OFF-FA-10002988"/>
    <x v="1"/>
    <x v="13"/>
    <s v="Ideal Clamps"/>
    <n v="14.07"/>
    <n v="7"/>
    <n v="0"/>
    <n v="6.8943000000000003"/>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9"/>
  </r>
  <r>
    <n v="1212"/>
    <x v="572"/>
    <x v="0"/>
    <x v="216"/>
    <d v="2013-07-19T00:00:00"/>
    <s v="Second Class"/>
    <s v="SW-20755"/>
    <s v="Steven Ward"/>
    <x v="1"/>
    <s v="United States"/>
    <s v="New York City"/>
    <x v="15"/>
    <n v="10009"/>
    <x v="3"/>
    <s v="FUR-BO-10004695"/>
    <x v="0"/>
    <x v="0"/>
    <s v="O'Sullivan 2-Door Barrister Bookcase in Odessa Pine"/>
    <n v="579.13599999999997"/>
    <n v="4"/>
    <n v="0.2"/>
    <n v="21.717600000000001"/>
  </r>
  <r>
    <n v="1213"/>
    <x v="573"/>
    <x v="3"/>
    <x v="428"/>
    <d v="2014-09-14T00:00:00"/>
    <s v="Standard Class"/>
    <s v="SP-20620"/>
    <s v="Stefania Perrino"/>
    <x v="1"/>
    <s v="United States"/>
    <s v="Philadelphia"/>
    <x v="9"/>
    <n v="19134"/>
    <x v="3"/>
    <s v="FUR-CH-10004860"/>
    <x v="0"/>
    <x v="1"/>
    <s v="Global Low Back Tilter Chair"/>
    <n v="141.37200000000001"/>
    <n v="2"/>
    <n v="0.3"/>
    <n v="-48.470399999999998"/>
  </r>
  <r>
    <n v="1214"/>
    <x v="573"/>
    <x v="3"/>
    <x v="428"/>
    <d v="2014-09-14T00:00:00"/>
    <s v="Standard Class"/>
    <s v="SP-20620"/>
    <s v="Stefania Perrino"/>
    <x v="1"/>
    <s v="United States"/>
    <s v="Philadelphia"/>
    <x v="9"/>
    <n v="19134"/>
    <x v="3"/>
    <s v="OFF-BI-10002432"/>
    <x v="1"/>
    <x v="8"/>
    <s v="Wilson Jones Standard D-Ring Binders"/>
    <n v="3.036"/>
    <n v="2"/>
    <n v="0.7"/>
    <n v="-2.3275999999999999"/>
  </r>
  <r>
    <n v="1215"/>
    <x v="573"/>
    <x v="3"/>
    <x v="428"/>
    <d v="2014-09-14T00:00:00"/>
    <s v="Standard Class"/>
    <s v="SP-20620"/>
    <s v="Stefania Perrino"/>
    <x v="1"/>
    <s v="United States"/>
    <s v="Philadelphia"/>
    <x v="9"/>
    <n v="19134"/>
    <x v="3"/>
    <s v="OFF-BI-10000069"/>
    <x v="1"/>
    <x v="8"/>
    <s v="GBC Prepunched Paper, 19-Hole, for Binding Systems, 24-lb"/>
    <n v="4.5030000000000001"/>
    <n v="1"/>
    <n v="0.7"/>
    <n v="-3.6023999999999998"/>
  </r>
  <r>
    <n v="1216"/>
    <x v="573"/>
    <x v="3"/>
    <x v="428"/>
    <d v="2014-09-14T00:00:00"/>
    <s v="Standard Class"/>
    <s v="SP-20620"/>
    <s v="Stefania Perrino"/>
    <x v="1"/>
    <s v="United States"/>
    <s v="Philadelphia"/>
    <x v="9"/>
    <n v="19134"/>
    <x v="3"/>
    <s v="OFF-AR-10003602"/>
    <x v="1"/>
    <x v="6"/>
    <s v="Quartet Omega Colored Chalk, 12/Pack"/>
    <n v="4.6719999999999997"/>
    <n v="1"/>
    <n v="0.2"/>
    <n v="1.5768"/>
  </r>
  <r>
    <n v="1217"/>
    <x v="573"/>
    <x v="3"/>
    <x v="428"/>
    <d v="2014-09-14T00:00:00"/>
    <s v="Standard Class"/>
    <s v="SP-20620"/>
    <s v="Stefania Perrino"/>
    <x v="1"/>
    <s v="United States"/>
    <s v="Philadelphia"/>
    <x v="9"/>
    <n v="19134"/>
    <x v="3"/>
    <s v="TEC-AC-10004469"/>
    <x v="2"/>
    <x v="11"/>
    <s v="Microsoft Sculpt Comfort Mouse"/>
    <n v="95.88"/>
    <n v="3"/>
    <n v="0.2"/>
    <n v="28.763999999999999"/>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80000000001"/>
    <n v="7"/>
    <n v="0.4"/>
    <n v="-386.39159999999998"/>
  </r>
  <r>
    <n v="1221"/>
    <x v="574"/>
    <x v="2"/>
    <x v="136"/>
    <d v="2011-07-16T00:00:00"/>
    <s v="Standard Class"/>
    <s v="BF-11170"/>
    <s v="Ben Ferrer"/>
    <x v="2"/>
    <s v="United States"/>
    <s v="Los Angeles"/>
    <x v="1"/>
    <n v="90036"/>
    <x v="1"/>
    <s v="OFF-ST-10000107"/>
    <x v="1"/>
    <x v="4"/>
    <s v="Fellowes Super Stor/Drawer"/>
    <n v="249.75"/>
    <n v="9"/>
    <n v="0"/>
    <n v="44.954999999999998"/>
  </r>
  <r>
    <n v="1222"/>
    <x v="574"/>
    <x v="2"/>
    <x v="136"/>
    <d v="2011-07-16T00:00:00"/>
    <s v="Standard Class"/>
    <s v="BF-11170"/>
    <s v="Ben Ferrer"/>
    <x v="2"/>
    <s v="United States"/>
    <s v="Los Angeles"/>
    <x v="1"/>
    <n v="90036"/>
    <x v="1"/>
    <s v="TEC-PH-10000439"/>
    <x v="2"/>
    <x v="7"/>
    <s v="GE DSL Phone Line Filter"/>
    <n v="255.93600000000001"/>
    <n v="8"/>
    <n v="0.2"/>
    <n v="28.7928"/>
  </r>
  <r>
    <n v="1223"/>
    <x v="575"/>
    <x v="0"/>
    <x v="429"/>
    <d v="2013-12-06T00:00:00"/>
    <s v="First Class"/>
    <s v="BM-11140"/>
    <s v="Becky Martin"/>
    <x v="0"/>
    <s v="United States"/>
    <s v="New York City"/>
    <x v="15"/>
    <n v="10024"/>
    <x v="3"/>
    <s v="FUR-FU-10001602"/>
    <x v="0"/>
    <x v="5"/>
    <s v="Eldon Delta Triangular Chair Mat, 52&quot; x 58&quot;, Clear"/>
    <n v="113.79"/>
    <n v="3"/>
    <n v="0"/>
    <n v="20.482199999999999"/>
  </r>
  <r>
    <n v="1224"/>
    <x v="575"/>
    <x v="0"/>
    <x v="429"/>
    <d v="2013-12-06T00:00:00"/>
    <s v="First Class"/>
    <s v="BM-11140"/>
    <s v="Becky Martin"/>
    <x v="0"/>
    <s v="United States"/>
    <s v="New York City"/>
    <x v="15"/>
    <n v="10024"/>
    <x v="3"/>
    <s v="TEC-AC-10001432"/>
    <x v="2"/>
    <x v="11"/>
    <s v="Enermax Aurora Lite Keyboard"/>
    <n v="78.150000000000006"/>
    <n v="1"/>
    <n v="0"/>
    <n v="34.386000000000003"/>
  </r>
  <r>
    <n v="1225"/>
    <x v="575"/>
    <x v="0"/>
    <x v="429"/>
    <d v="2013-12-06T00:00:00"/>
    <s v="First Class"/>
    <s v="BM-11140"/>
    <s v="Becky Martin"/>
    <x v="0"/>
    <s v="United States"/>
    <s v="New York City"/>
    <x v="15"/>
    <n v="10024"/>
    <x v="3"/>
    <s v="OFF-BI-10004656"/>
    <x v="1"/>
    <x v="8"/>
    <s v="Peel &amp; Stick Add-On Corner Pockets"/>
    <n v="1.728"/>
    <n v="1"/>
    <n v="0.2"/>
    <n v="0.6048"/>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8"/>
  </r>
  <r>
    <n v="1228"/>
    <x v="575"/>
    <x v="0"/>
    <x v="429"/>
    <d v="2013-12-06T00:00:00"/>
    <s v="First Class"/>
    <s v="BM-11140"/>
    <s v="Becky Martin"/>
    <x v="0"/>
    <s v="United States"/>
    <s v="New York City"/>
    <x v="15"/>
    <n v="10024"/>
    <x v="3"/>
    <s v="OFF-ST-10000676"/>
    <x v="1"/>
    <x v="4"/>
    <s v="Fellowes Econo/Stor Drawers"/>
    <n v="193.86"/>
    <n v="2"/>
    <n v="0"/>
    <n v="11.631600000000001"/>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9"/>
  </r>
  <r>
    <n v="1231"/>
    <x v="576"/>
    <x v="3"/>
    <x v="44"/>
    <d v="2014-11-12T00:00:00"/>
    <s v="Standard Class"/>
    <s v="ZC-21910"/>
    <s v="Zuschuss Carroll"/>
    <x v="0"/>
    <s v="United States"/>
    <s v="Los Angeles"/>
    <x v="1"/>
    <n v="90045"/>
    <x v="1"/>
    <s v="OFF-AR-10001022"/>
    <x v="1"/>
    <x v="6"/>
    <s v="SANFORD Liquid Accent Tank-Style Highlighters"/>
    <n v="5.68"/>
    <n v="2"/>
    <n v="0"/>
    <n v="1.7607999999999999"/>
  </r>
  <r>
    <n v="1232"/>
    <x v="577"/>
    <x v="1"/>
    <x v="89"/>
    <d v="2012-11-02T00:00:00"/>
    <s v="Second Class"/>
    <s v="KT-16480"/>
    <s v="Kean Thornton"/>
    <x v="0"/>
    <s v="United States"/>
    <s v="Buffalo"/>
    <x v="15"/>
    <n v="14215"/>
    <x v="3"/>
    <s v="OFF-AR-10000369"/>
    <x v="1"/>
    <x v="6"/>
    <s v="Design Ebony Sketching Pencil"/>
    <n v="2.78"/>
    <n v="2"/>
    <n v="0"/>
    <n v="0.7228"/>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9"/>
  </r>
  <r>
    <n v="1234"/>
    <x v="578"/>
    <x v="0"/>
    <x v="198"/>
    <d v="2013-06-02T00:00:00"/>
    <s v="First Class"/>
    <s v="BG-11695"/>
    <s v="Brooke Gillingham"/>
    <x v="1"/>
    <s v="United States"/>
    <s v="Cincinnati"/>
    <x v="24"/>
    <n v="45231"/>
    <x v="3"/>
    <s v="TEC-CO-10001046"/>
    <x v="2"/>
    <x v="16"/>
    <s v="Canon Imageclass D680 Copier / Fax"/>
    <n v="839.98800000000006"/>
    <n v="2"/>
    <n v="0.4"/>
    <n v="69.998999999999995"/>
  </r>
  <r>
    <n v="1235"/>
    <x v="579"/>
    <x v="0"/>
    <x v="99"/>
    <d v="2013-10-29T00:00:00"/>
    <s v="Same Day"/>
    <s v="PG-18820"/>
    <s v="Patrick Gardner"/>
    <x v="0"/>
    <s v="United States"/>
    <s v="Boynton Beach"/>
    <x v="2"/>
    <n v="33437"/>
    <x v="0"/>
    <s v="FUR-FU-10000076"/>
    <x v="0"/>
    <x v="5"/>
    <s v="24-Hour Round Wall Clock"/>
    <n v="47.951999999999998"/>
    <n v="3"/>
    <n v="0.2"/>
    <n v="13.786199999999999"/>
  </r>
  <r>
    <n v="1236"/>
    <x v="579"/>
    <x v="0"/>
    <x v="99"/>
    <d v="2013-10-29T00:00:00"/>
    <s v="Same Day"/>
    <s v="PG-18820"/>
    <s v="Patrick Gardner"/>
    <x v="0"/>
    <s v="United States"/>
    <s v="Boynton Beach"/>
    <x v="2"/>
    <n v="33437"/>
    <x v="0"/>
    <s v="OFF-BI-10003719"/>
    <x v="1"/>
    <x v="8"/>
    <s v="Large Capacity Hanging Post Binders"/>
    <n v="37.424999999999997"/>
    <n v="5"/>
    <n v="0.7"/>
    <n v="-29.94"/>
  </r>
  <r>
    <n v="1237"/>
    <x v="579"/>
    <x v="0"/>
    <x v="99"/>
    <d v="2013-10-29T00:00:00"/>
    <s v="Same Day"/>
    <s v="PG-18820"/>
    <s v="Patrick Gardner"/>
    <x v="0"/>
    <s v="United States"/>
    <s v="Boynton Beach"/>
    <x v="2"/>
    <n v="33437"/>
    <x v="0"/>
    <s v="FUR-FU-10003268"/>
    <x v="0"/>
    <x v="5"/>
    <s v="Eldon Radial Chair Mat for Low to Medium Pile Carpets"/>
    <n v="63.968000000000004"/>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5"/>
  </r>
  <r>
    <n v="1244"/>
    <x v="582"/>
    <x v="0"/>
    <x v="431"/>
    <d v="2013-02-22T00:00:00"/>
    <s v="Standard Class"/>
    <s v="PG-18820"/>
    <s v="Patrick Gardner"/>
    <x v="0"/>
    <s v="United States"/>
    <s v="New York City"/>
    <x v="15"/>
    <n v="10009"/>
    <x v="3"/>
    <s v="OFF-FA-10000304"/>
    <x v="1"/>
    <x v="13"/>
    <s v="Advantus Push Pins"/>
    <n v="8.7200000000000006"/>
    <n v="4"/>
    <n v="0"/>
    <n v="3.5752000000000002"/>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799999999999"/>
    <n v="6"/>
    <n v="0.2"/>
    <n v="95.585999999999999"/>
  </r>
  <r>
    <n v="1247"/>
    <x v="584"/>
    <x v="2"/>
    <x v="432"/>
    <d v="2011-12-14T00:00:00"/>
    <s v="Second Class"/>
    <s v="NP-18700"/>
    <s v="Nora Preis"/>
    <x v="0"/>
    <s v="United States"/>
    <s v="Fresno"/>
    <x v="1"/>
    <n v="93727"/>
    <x v="1"/>
    <s v="FUR-TA-10003473"/>
    <x v="0"/>
    <x v="3"/>
    <s v="Bretford Rectangular Conference Table Tops"/>
    <n v="3610.848"/>
    <n v="12"/>
    <n v="0.2"/>
    <n v="135.4068"/>
  </r>
  <r>
    <n v="1248"/>
    <x v="584"/>
    <x v="2"/>
    <x v="432"/>
    <d v="2011-12-14T00:00:00"/>
    <s v="Second Class"/>
    <s v="NP-18700"/>
    <s v="Nora Preis"/>
    <x v="0"/>
    <s v="United States"/>
    <s v="Fresno"/>
    <x v="1"/>
    <n v="93727"/>
    <x v="1"/>
    <s v="FUR-BO-10004467"/>
    <x v="0"/>
    <x v="0"/>
    <s v="Bestar Classic Bookcase"/>
    <n v="254.97450000000001"/>
    <n v="3"/>
    <n v="0.15"/>
    <n v="11.998799999999999"/>
  </r>
  <r>
    <n v="1249"/>
    <x v="585"/>
    <x v="3"/>
    <x v="404"/>
    <d v="2014-12-25T00:00:00"/>
    <s v="Standard Class"/>
    <s v="DJ-13630"/>
    <s v="Doug Jacobs"/>
    <x v="0"/>
    <s v="United States"/>
    <s v="New York City"/>
    <x v="15"/>
    <n v="10009"/>
    <x v="3"/>
    <s v="OFF-AR-10002280"/>
    <x v="1"/>
    <x v="6"/>
    <s v="Staples"/>
    <n v="38.82"/>
    <n v="6"/>
    <n v="0"/>
    <n v="17.469000000000001"/>
  </r>
  <r>
    <n v="1250"/>
    <x v="585"/>
    <x v="3"/>
    <x v="404"/>
    <d v="2014-12-25T00:00:00"/>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59999999999999"/>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40000000000004"/>
  </r>
  <r>
    <n v="1255"/>
    <x v="587"/>
    <x v="3"/>
    <x v="434"/>
    <d v="2014-03-15T00:00:00"/>
    <s v="Standard Class"/>
    <s v="MH-18115"/>
    <s v="Mick Hernandez"/>
    <x v="2"/>
    <s v="United States"/>
    <s v="Chester"/>
    <x v="9"/>
    <n v="19013"/>
    <x v="3"/>
    <s v="TEC-PH-10000149"/>
    <x v="2"/>
    <x v="7"/>
    <s v="Cisco SPA525G2 IP Phone - Wireless"/>
    <n v="35.909999999999997"/>
    <n v="3"/>
    <n v="0.4"/>
    <n v="-8.3789999999999996"/>
  </r>
  <r>
    <n v="1256"/>
    <x v="587"/>
    <x v="3"/>
    <x v="434"/>
    <d v="2014-03-15T00:00:00"/>
    <s v="Standard Class"/>
    <s v="MH-18115"/>
    <s v="Mick Hernandez"/>
    <x v="2"/>
    <s v="United States"/>
    <s v="Chester"/>
    <x v="9"/>
    <n v="19013"/>
    <x v="3"/>
    <s v="FUR-FU-10003724"/>
    <x v="0"/>
    <x v="5"/>
    <s v="Westinghouse Clip-On Gooseneck Lamps"/>
    <n v="6.6959999999999997"/>
    <n v="1"/>
    <n v="0.2"/>
    <n v="0.50219999999999998"/>
  </r>
  <r>
    <n v="1257"/>
    <x v="587"/>
    <x v="3"/>
    <x v="434"/>
    <d v="2014-03-15T00:00:00"/>
    <s v="Standard Class"/>
    <s v="MH-18115"/>
    <s v="Mick Hernandez"/>
    <x v="2"/>
    <s v="United States"/>
    <s v="Chester"/>
    <x v="9"/>
    <n v="19013"/>
    <x v="3"/>
    <s v="FUR-FU-10003535"/>
    <x v="0"/>
    <x v="5"/>
    <s v="Howard Miller Distant Time Traveler Alarm Clock"/>
    <n v="43.872"/>
    <n v="2"/>
    <n v="0.2"/>
    <n v="11.516400000000001"/>
  </r>
  <r>
    <n v="1258"/>
    <x v="588"/>
    <x v="0"/>
    <x v="435"/>
    <d v="2013-12-29T00:00:00"/>
    <s v="Second Class"/>
    <s v="RB-19795"/>
    <s v="Ross Baird"/>
    <x v="2"/>
    <s v="United States"/>
    <s v="Charlotte"/>
    <x v="3"/>
    <n v="28205"/>
    <x v="0"/>
    <s v="OFF-BI-10001575"/>
    <x v="1"/>
    <x v="8"/>
    <s v="GBC Linen Binding Covers"/>
    <n v="27.882000000000001"/>
    <n v="3"/>
    <n v="0.7"/>
    <n v="-20.4468"/>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
    <n v="8"/>
    <n v="0.2"/>
    <n v="76.703999999999994"/>
  </r>
  <r>
    <n v="1261"/>
    <x v="589"/>
    <x v="3"/>
    <x v="436"/>
    <d v="2014-10-28T00:00:00"/>
    <s v="Standard Class"/>
    <s v="JR-15700"/>
    <s v="Jocasta Rupert"/>
    <x v="0"/>
    <s v="United States"/>
    <s v="Jacksonville"/>
    <x v="2"/>
    <n v="32216"/>
    <x v="0"/>
    <s v="TEC-PH-10004586"/>
    <x v="2"/>
    <x v="7"/>
    <s v="Wilson SignalBoost 841262 DB PRO Amplifier Kit"/>
    <n v="863.88"/>
    <n v="3"/>
    <n v="0.2"/>
    <n v="107.985"/>
  </r>
  <r>
    <n v="1262"/>
    <x v="590"/>
    <x v="0"/>
    <x v="99"/>
    <d v="2013-11-05T00:00:00"/>
    <s v="Standard Class"/>
    <s v="SM-20950"/>
    <s v="Suzanne McNair"/>
    <x v="1"/>
    <s v="United States"/>
    <s v="Greenville"/>
    <x v="3"/>
    <n v="27834"/>
    <x v="0"/>
    <s v="OFF-BI-10004236"/>
    <x v="1"/>
    <x v="8"/>
    <s v="XtraLife ClearVue Slant-D Ring Binder, White, 3&quot;"/>
    <n v="17.616"/>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5999999999997"/>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1"/>
  </r>
  <r>
    <n v="1265"/>
    <x v="592"/>
    <x v="0"/>
    <x v="393"/>
    <d v="2013-10-03T00:00:00"/>
    <s v="First Class"/>
    <s v="CC-12220"/>
    <s v="Chris Cortes"/>
    <x v="0"/>
    <s v="United States"/>
    <s v="La Porte"/>
    <x v="14"/>
    <n v="46350"/>
    <x v="2"/>
    <s v="FUR-FU-10003724"/>
    <x v="0"/>
    <x v="5"/>
    <s v="Westinghouse Clip-On Gooseneck Lamps"/>
    <n v="41.85"/>
    <n v="5"/>
    <n v="0"/>
    <n v="10.881"/>
  </r>
  <r>
    <n v="1266"/>
    <x v="593"/>
    <x v="3"/>
    <x v="264"/>
    <d v="2014-09-08T00:00:00"/>
    <s v="Standard Class"/>
    <s v="PF-19225"/>
    <s v="Phillip Flathmann"/>
    <x v="0"/>
    <s v="United States"/>
    <s v="San Francisco"/>
    <x v="1"/>
    <n v="94122"/>
    <x v="1"/>
    <s v="OFF-AR-10000422"/>
    <x v="1"/>
    <x v="6"/>
    <s v="Pencil and Crayon Sharpener"/>
    <n v="6.57"/>
    <n v="3"/>
    <n v="0"/>
    <n v="1.7739"/>
  </r>
  <r>
    <n v="1267"/>
    <x v="594"/>
    <x v="2"/>
    <x v="163"/>
    <d v="2011-12-29T00:00:00"/>
    <s v="Standard Class"/>
    <s v="JC-16105"/>
    <s v="Julie Creighton"/>
    <x v="1"/>
    <s v="United States"/>
    <s v="Los Angeles"/>
    <x v="1"/>
    <n v="90045"/>
    <x v="1"/>
    <s v="OFF-ST-10003306"/>
    <x v="1"/>
    <x v="4"/>
    <s v="Letter Size Cart"/>
    <n v="142.86000000000001"/>
    <n v="1"/>
    <n v="0"/>
    <n v="41.429400000000001"/>
  </r>
  <r>
    <n v="1268"/>
    <x v="594"/>
    <x v="2"/>
    <x v="163"/>
    <d v="2011-12-29T00:00:00"/>
    <s v="Standard Class"/>
    <s v="JC-16105"/>
    <s v="Julie Creighton"/>
    <x v="1"/>
    <s v="United States"/>
    <s v="Los Angeles"/>
    <x v="1"/>
    <n v="90045"/>
    <x v="1"/>
    <s v="FUR-CH-10001146"/>
    <x v="0"/>
    <x v="1"/>
    <s v="Global Value Mid-Back Manager's Chair, Gray"/>
    <n v="292.27199999999999"/>
    <n v="6"/>
    <n v="0.2"/>
    <n v="18.266999999999999"/>
  </r>
  <r>
    <n v="1269"/>
    <x v="595"/>
    <x v="3"/>
    <x v="397"/>
    <d v="2014-09-28T00:00:00"/>
    <s v="Standard Class"/>
    <s v="BG-11695"/>
    <s v="Brooke Gillingham"/>
    <x v="1"/>
    <s v="United States"/>
    <s v="Louisville"/>
    <x v="22"/>
    <n v="80027"/>
    <x v="1"/>
    <s v="FUR-FU-10000246"/>
    <x v="0"/>
    <x v="5"/>
    <s v="Aluminum Document Frame"/>
    <n v="29.327999999999999"/>
    <n v="3"/>
    <n v="0.2"/>
    <n v="3.6659999999999999"/>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
    <n v="4"/>
    <n v="0.2"/>
    <n v="-12.792"/>
  </r>
  <r>
    <n v="1272"/>
    <x v="597"/>
    <x v="0"/>
    <x v="438"/>
    <d v="2013-04-27T00:00:00"/>
    <s v="Standard Class"/>
    <s v="SP-20545"/>
    <s v="Sibella Parks"/>
    <x v="1"/>
    <s v="United States"/>
    <s v="Chicago"/>
    <x v="10"/>
    <n v="60623"/>
    <x v="2"/>
    <s v="OFF-AP-10004487"/>
    <x v="1"/>
    <x v="9"/>
    <s v="Kensington 4 Outlet MasterPiece Compact Power Control Center"/>
    <n v="48.792000000000002"/>
    <n v="3"/>
    <n v="0.8"/>
    <n v="-126.8592"/>
  </r>
  <r>
    <n v="1273"/>
    <x v="597"/>
    <x v="0"/>
    <x v="438"/>
    <d v="2013-04-27T00:00:00"/>
    <s v="Standard Class"/>
    <s v="SP-20545"/>
    <s v="Sibella Parks"/>
    <x v="1"/>
    <s v="United States"/>
    <s v="Chicago"/>
    <x v="10"/>
    <n v="60623"/>
    <x v="2"/>
    <s v="OFF-BI-10002854"/>
    <x v="1"/>
    <x v="8"/>
    <s v="Performers Binder/Pad Holder, Black"/>
    <n v="44.847999999999999"/>
    <n v="8"/>
    <n v="0.8"/>
    <n v="-67.272000000000006"/>
  </r>
  <r>
    <n v="1274"/>
    <x v="598"/>
    <x v="0"/>
    <x v="439"/>
    <d v="2013-05-27T00:00:00"/>
    <s v="Same Day"/>
    <s v="MS-17710"/>
    <s v="Maurice Satty"/>
    <x v="0"/>
    <s v="United States"/>
    <s v="Fort Worth"/>
    <x v="5"/>
    <n v="76106"/>
    <x v="2"/>
    <s v="OFF-PA-10004621"/>
    <x v="1"/>
    <x v="10"/>
    <s v="Xerox 212"/>
    <n v="10.368"/>
    <n v="2"/>
    <n v="0.2"/>
    <n v="3.6288"/>
  </r>
  <r>
    <n v="1275"/>
    <x v="598"/>
    <x v="0"/>
    <x v="439"/>
    <d v="2013-05-27T00:00:00"/>
    <s v="Same Day"/>
    <s v="MS-17710"/>
    <s v="Maurice Satty"/>
    <x v="0"/>
    <s v="United States"/>
    <s v="Fort Worth"/>
    <x v="5"/>
    <n v="76106"/>
    <x v="2"/>
    <s v="FUR-CH-10001973"/>
    <x v="0"/>
    <x v="1"/>
    <s v="Office Star Flex Back Scooter Chair with White Frame"/>
    <n v="388.43"/>
    <n v="5"/>
    <n v="0.3"/>
    <n v="-88.784000000000006"/>
  </r>
  <r>
    <n v="1276"/>
    <x v="598"/>
    <x v="0"/>
    <x v="439"/>
    <d v="2013-05-27T00:00:00"/>
    <s v="Same Day"/>
    <s v="MS-17710"/>
    <s v="Maurice Satty"/>
    <x v="0"/>
    <s v="United States"/>
    <s v="Fort Worth"/>
    <x v="5"/>
    <n v="76106"/>
    <x v="2"/>
    <s v="OFF-PA-10004040"/>
    <x v="1"/>
    <x v="10"/>
    <s v="Universal Premium White Copier/Laser Paper (20Lb. and 87 Bright)"/>
    <n v="14.35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96"/>
  </r>
  <r>
    <n v="1278"/>
    <x v="599"/>
    <x v="0"/>
    <x v="440"/>
    <d v="2013-05-08T00:00:00"/>
    <s v="Standard Class"/>
    <s v="BD-11770"/>
    <s v="Bryan Davis"/>
    <x v="0"/>
    <s v="United States"/>
    <s v="Houston"/>
    <x v="5"/>
    <n v="77070"/>
    <x v="2"/>
    <s v="OFF-AR-10004022"/>
    <x v="1"/>
    <x v="6"/>
    <s v="Panasonic KP-380BK Classic Electric Pencil Sharpener"/>
    <n v="86.352000000000004"/>
    <n v="3"/>
    <n v="0.2"/>
    <n v="5.3970000000000002"/>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8"/>
  </r>
  <r>
    <n v="1281"/>
    <x v="601"/>
    <x v="0"/>
    <x v="64"/>
    <d v="2013-09-07T00:00:00"/>
    <s v="First Class"/>
    <s v="TR-21325"/>
    <s v="Toby Ritter"/>
    <x v="0"/>
    <s v="United States"/>
    <s v="Cedar Rapids"/>
    <x v="23"/>
    <n v="52402"/>
    <x v="2"/>
    <s v="TEC-PH-10003505"/>
    <x v="2"/>
    <x v="7"/>
    <s v="Geemarc AmpliPOWER60"/>
    <n v="278.39999999999998"/>
    <n v="3"/>
    <n v="0"/>
    <n v="80.736000000000004"/>
  </r>
  <r>
    <n v="1282"/>
    <x v="602"/>
    <x v="3"/>
    <x v="359"/>
    <d v="2014-04-12T00:00:00"/>
    <s v="First Class"/>
    <s v="SA-20830"/>
    <s v="Sue Ann Reed"/>
    <x v="0"/>
    <s v="United States"/>
    <s v="Jacksonville"/>
    <x v="2"/>
    <n v="32216"/>
    <x v="0"/>
    <s v="OFF-LA-10000121"/>
    <x v="1"/>
    <x v="2"/>
    <s v="Avery 48"/>
    <n v="15.12"/>
    <n v="3"/>
    <n v="0.2"/>
    <n v="4.9139999999999997"/>
  </r>
  <r>
    <n v="1283"/>
    <x v="602"/>
    <x v="3"/>
    <x v="359"/>
    <d v="2014-04-12T00:00:00"/>
    <s v="First Class"/>
    <s v="SA-20830"/>
    <s v="Sue Ann Reed"/>
    <x v="0"/>
    <s v="United States"/>
    <s v="Jacksonville"/>
    <x v="2"/>
    <n v="32216"/>
    <x v="0"/>
    <s v="OFF-BI-10002026"/>
    <x v="1"/>
    <x v="8"/>
    <s v="Avery Arch Ring Binders"/>
    <n v="17.43"/>
    <n v="1"/>
    <n v="0.7"/>
    <n v="-13.363"/>
  </r>
  <r>
    <n v="1284"/>
    <x v="602"/>
    <x v="3"/>
    <x v="359"/>
    <d v="2014-04-12T00:00:00"/>
    <s v="First Class"/>
    <s v="SA-20830"/>
    <s v="Sue Ann Reed"/>
    <x v="0"/>
    <s v="United States"/>
    <s v="Jacksonville"/>
    <x v="2"/>
    <n v="32216"/>
    <x v="0"/>
    <s v="OFF-PA-10000994"/>
    <x v="1"/>
    <x v="10"/>
    <s v="Xerox 1915"/>
    <n v="251.64"/>
    <n v="3"/>
    <n v="0.2"/>
    <n v="88.073999999999998"/>
  </r>
  <r>
    <n v="1285"/>
    <x v="603"/>
    <x v="1"/>
    <x v="401"/>
    <d v="2012-12-12T00:00:00"/>
    <s v="Standard Class"/>
    <s v="KW-16435"/>
    <s v="Katrina Willman"/>
    <x v="0"/>
    <s v="United States"/>
    <s v="Austin"/>
    <x v="5"/>
    <n v="78745"/>
    <x v="2"/>
    <s v="OFF-BI-10002813"/>
    <x v="1"/>
    <x v="8"/>
    <s v="Avery Reinforcements for Hole-Punch Pages"/>
    <n v="2.7719999999999998"/>
    <n v="7"/>
    <n v="0.8"/>
    <n v="-4.851"/>
  </r>
  <r>
    <n v="1286"/>
    <x v="604"/>
    <x v="0"/>
    <x v="190"/>
    <d v="2013-07-04T00:00:00"/>
    <s v="Standard Class"/>
    <s v="GM-14500"/>
    <s v="Gene McClure"/>
    <x v="0"/>
    <s v="United States"/>
    <s v="Providence"/>
    <x v="34"/>
    <n v="2908"/>
    <x v="3"/>
    <s v="OFF-ST-10000617"/>
    <x v="1"/>
    <x v="4"/>
    <s v="Woodgrain Magazine Files by Perma"/>
    <n v="14.9"/>
    <n v="5"/>
    <n v="0"/>
    <n v="1.0429999999999999"/>
  </r>
  <r>
    <n v="1287"/>
    <x v="605"/>
    <x v="1"/>
    <x v="433"/>
    <d v="2012-07-08T00:00:00"/>
    <s v="Standard Class"/>
    <s v="AD-10180"/>
    <s v="Alan Dominguez"/>
    <x v="2"/>
    <s v="United States"/>
    <s v="New York City"/>
    <x v="15"/>
    <n v="10035"/>
    <x v="3"/>
    <s v="OFF-AR-10004817"/>
    <x v="1"/>
    <x v="6"/>
    <s v="Colorific Watercolor Pencils"/>
    <n v="15.48"/>
    <n v="3"/>
    <n v="0"/>
    <n v="4.4892000000000003"/>
  </r>
  <r>
    <n v="1288"/>
    <x v="606"/>
    <x v="0"/>
    <x v="441"/>
    <d v="2013-11-27T00:00:00"/>
    <s v="Standard Class"/>
    <s v="TB-21355"/>
    <s v="Todd Boyes"/>
    <x v="1"/>
    <s v="United States"/>
    <s v="New York City"/>
    <x v="15"/>
    <n v="10009"/>
    <x v="3"/>
    <s v="FUR-FU-10000397"/>
    <x v="0"/>
    <x v="5"/>
    <s v="Luxo Economy Swing Arm Lamp"/>
    <n v="39.880000000000003"/>
    <n v="2"/>
    <n v="0"/>
    <n v="11.166399999999999"/>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98"/>
  </r>
  <r>
    <n v="1290"/>
    <x v="606"/>
    <x v="0"/>
    <x v="441"/>
    <d v="2013-11-27T00:00:00"/>
    <s v="Standard Class"/>
    <s v="TB-21355"/>
    <s v="Todd Boyes"/>
    <x v="1"/>
    <s v="United States"/>
    <s v="New York City"/>
    <x v="15"/>
    <n v="10009"/>
    <x v="3"/>
    <s v="OFF-AR-10001860"/>
    <x v="1"/>
    <x v="6"/>
    <s v="BIC Liqua Brite Liner"/>
    <n v="20.82"/>
    <n v="3"/>
    <n v="0"/>
    <n v="7.4951999999999996"/>
  </r>
  <r>
    <n v="1291"/>
    <x v="607"/>
    <x v="0"/>
    <x v="338"/>
    <d v="2013-11-13T00:00:00"/>
    <s v="First Class"/>
    <s v="CC-12430"/>
    <s v="Chuck Clark"/>
    <x v="2"/>
    <s v="United States"/>
    <s v="San Francisco"/>
    <x v="1"/>
    <n v="94122"/>
    <x v="1"/>
    <s v="OFF-BI-10004970"/>
    <x v="1"/>
    <x v="8"/>
    <s v="ACCOHIDE 3-Ring Binder, Blue, 1&quot;"/>
    <n v="13.215999999999999"/>
    <n v="4"/>
    <n v="0.2"/>
    <n v="4.4603999999999999"/>
  </r>
  <r>
    <n v="1292"/>
    <x v="607"/>
    <x v="0"/>
    <x v="338"/>
    <d v="2013-11-13T00:00:00"/>
    <s v="First Class"/>
    <s v="CC-12430"/>
    <s v="Chuck Clark"/>
    <x v="2"/>
    <s v="United States"/>
    <s v="San Francisco"/>
    <x v="1"/>
    <n v="94122"/>
    <x v="1"/>
    <s v="OFF-PA-10003172"/>
    <x v="1"/>
    <x v="10"/>
    <s v="Xerox 1996"/>
    <n v="32.4"/>
    <n v="5"/>
    <n v="0"/>
    <n v="15.552"/>
  </r>
  <r>
    <n v="1293"/>
    <x v="608"/>
    <x v="1"/>
    <x v="375"/>
    <d v="2012-09-01T00:00:00"/>
    <s v="Standard Class"/>
    <s v="PF-19165"/>
    <s v="Philip Fox"/>
    <x v="0"/>
    <s v="United States"/>
    <s v="San Diego"/>
    <x v="1"/>
    <n v="92105"/>
    <x v="1"/>
    <s v="OFF-SU-10001218"/>
    <x v="1"/>
    <x v="14"/>
    <s v="Fiskars Softgrip Scissors"/>
    <n v="32.94"/>
    <n v="3"/>
    <n v="0"/>
    <n v="9.2232000000000003"/>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800000000001"/>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96"/>
  </r>
  <r>
    <n v="1299"/>
    <x v="611"/>
    <x v="0"/>
    <x v="16"/>
    <d v="2013-12-13T00:00:00"/>
    <s v="Second Class"/>
    <s v="QJ-19255"/>
    <s v="Quincy Jones"/>
    <x v="1"/>
    <s v="United States"/>
    <s v="Saint Paul"/>
    <x v="11"/>
    <n v="55106"/>
    <x v="2"/>
    <s v="TEC-PH-10003555"/>
    <x v="2"/>
    <x v="7"/>
    <s v="Motorola HK250 Universal Bluetooth Headset"/>
    <n v="114.95"/>
    <n v="5"/>
    <n v="0"/>
    <n v="2.2989999999999999"/>
  </r>
  <r>
    <n v="1300"/>
    <x v="612"/>
    <x v="1"/>
    <x v="242"/>
    <d v="2012-10-07T00:00:00"/>
    <s v="First Class"/>
    <s v="AA-10315"/>
    <s v="Alex Avila"/>
    <x v="0"/>
    <s v="United States"/>
    <s v="San Francisco"/>
    <x v="1"/>
    <n v="94109"/>
    <x v="1"/>
    <s v="OFF-ST-10001590"/>
    <x v="1"/>
    <x v="4"/>
    <s v="Tenex Personal Project File with Scoop Front Design, Black"/>
    <n v="26.96"/>
    <n v="2"/>
    <n v="0"/>
    <n v="7.0095999999999998"/>
  </r>
  <r>
    <n v="1301"/>
    <x v="613"/>
    <x v="0"/>
    <x v="443"/>
    <d v="2013-12-26T00:00:00"/>
    <s v="Second Class"/>
    <s v="LC-17140"/>
    <s v="Logan Currie"/>
    <x v="0"/>
    <s v="United States"/>
    <s v="Springfield"/>
    <x v="17"/>
    <n v="22153"/>
    <x v="0"/>
    <s v="FUR-FU-10003664"/>
    <x v="0"/>
    <x v="5"/>
    <s v="Electrix Architect's Clamp-On Swing Arm Lamp, Black"/>
    <n v="572.76"/>
    <n v="6"/>
    <n v="0"/>
    <n v="166.10040000000001"/>
  </r>
  <r>
    <n v="1302"/>
    <x v="613"/>
    <x v="0"/>
    <x v="443"/>
    <d v="2013-12-26T00:00:00"/>
    <s v="Second Class"/>
    <s v="LC-17140"/>
    <s v="Logan Currie"/>
    <x v="0"/>
    <s v="United States"/>
    <s v="Springfield"/>
    <x v="17"/>
    <n v="22153"/>
    <x v="0"/>
    <s v="FUR-FU-10003664"/>
    <x v="0"/>
    <x v="5"/>
    <s v="Electrix Architect's Clamp-On Swing Arm Lamp, Black"/>
    <n v="286.38"/>
    <n v="3"/>
    <n v="0"/>
    <n v="83.050200000000004"/>
  </r>
  <r>
    <n v="1303"/>
    <x v="614"/>
    <x v="1"/>
    <x v="444"/>
    <d v="2012-09-24T00:00:00"/>
    <s v="Second Class"/>
    <s v="TC-21535"/>
    <s v="Tracy Collins"/>
    <x v="2"/>
    <s v="United States"/>
    <s v="Arlington"/>
    <x v="17"/>
    <n v="22204"/>
    <x v="0"/>
    <s v="FUR-BO-10003433"/>
    <x v="0"/>
    <x v="0"/>
    <s v="Sauder Cornerstone Collection Library"/>
    <n v="61.96"/>
    <n v="2"/>
    <n v="0"/>
    <n v="4.3372000000000002"/>
  </r>
  <r>
    <n v="1304"/>
    <x v="615"/>
    <x v="3"/>
    <x v="445"/>
    <d v="2014-07-08T00:00:00"/>
    <s v="Standard Class"/>
    <s v="CS-12460"/>
    <s v="Chuck Sachs"/>
    <x v="0"/>
    <s v="United States"/>
    <s v="Columbus"/>
    <x v="32"/>
    <n v="31907"/>
    <x v="0"/>
    <s v="FUR-FU-10002554"/>
    <x v="0"/>
    <x v="5"/>
    <s v="Westinghouse Floor Lamp with Metal Mesh Shade, Black"/>
    <n v="23.99"/>
    <n v="1"/>
    <n v="0"/>
    <n v="5.5176999999999996"/>
  </r>
  <r>
    <n v="1305"/>
    <x v="615"/>
    <x v="3"/>
    <x v="445"/>
    <d v="2014-07-08T00:00:00"/>
    <s v="Standard Class"/>
    <s v="CS-12460"/>
    <s v="Chuck Sachs"/>
    <x v="0"/>
    <s v="United States"/>
    <s v="Columbus"/>
    <x v="32"/>
    <n v="31907"/>
    <x v="0"/>
    <s v="TEC-PH-10001557"/>
    <x v="2"/>
    <x v="7"/>
    <s v="Pyle PMP37LED"/>
    <n v="287.97000000000003"/>
    <n v="3"/>
    <n v="0"/>
    <n v="77.751900000000006"/>
  </r>
  <r>
    <n v="1306"/>
    <x v="616"/>
    <x v="0"/>
    <x v="216"/>
    <d v="2013-07-17T00:00:00"/>
    <s v="Second Class"/>
    <s v="BM-11785"/>
    <s v="Bryan Mills"/>
    <x v="0"/>
    <s v="United States"/>
    <s v="Houston"/>
    <x v="5"/>
    <n v="77036"/>
    <x v="2"/>
    <s v="TEC-PH-10003437"/>
    <x v="2"/>
    <x v="7"/>
    <s v="Blue Parrot B250XT Professional Grade Wireless Bluetooth Headset with"/>
    <n v="419.94400000000002"/>
    <n v="7"/>
    <n v="0.2"/>
    <n v="52.493000000000002"/>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03"/>
  </r>
  <r>
    <n v="1309"/>
    <x v="617"/>
    <x v="0"/>
    <x v="23"/>
    <d v="2013-06-22T00:00:00"/>
    <s v="First Class"/>
    <s v="RC-19825"/>
    <s v="Roy Collins"/>
    <x v="0"/>
    <s v="United States"/>
    <s v="Pasadena"/>
    <x v="1"/>
    <n v="91104"/>
    <x v="1"/>
    <s v="OFF-AP-10003971"/>
    <x v="1"/>
    <x v="9"/>
    <s v="Belkin 6 Outlet Metallic Surge Strip"/>
    <n v="21.78"/>
    <n v="2"/>
    <n v="0"/>
    <n v="5.6627999999999998"/>
  </r>
  <r>
    <n v="1310"/>
    <x v="617"/>
    <x v="0"/>
    <x v="23"/>
    <d v="2013-06-22T00:00:00"/>
    <s v="First Class"/>
    <s v="RC-19825"/>
    <s v="Roy Collins"/>
    <x v="0"/>
    <s v="United States"/>
    <s v="Pasadena"/>
    <x v="1"/>
    <n v="91104"/>
    <x v="1"/>
    <s v="OFF-ST-10001469"/>
    <x v="1"/>
    <x v="4"/>
    <s v="Fellowes Bankers Box Recycled Super Stor/Drawer"/>
    <n v="161.94"/>
    <n v="3"/>
    <n v="0"/>
    <n v="9.7164000000000001"/>
  </r>
  <r>
    <n v="1311"/>
    <x v="617"/>
    <x v="0"/>
    <x v="23"/>
    <d v="2013-06-22T00:00:00"/>
    <s v="First Class"/>
    <s v="RC-19825"/>
    <s v="Roy Collins"/>
    <x v="0"/>
    <s v="United States"/>
    <s v="Pasadena"/>
    <x v="1"/>
    <n v="91104"/>
    <x v="1"/>
    <s v="FUR-CH-10003846"/>
    <x v="0"/>
    <x v="1"/>
    <s v="Hon Valutask Swivel Chairs"/>
    <n v="161.56800000000001"/>
    <n v="2"/>
    <n v="0.2"/>
    <n v="-8.0784000000000002"/>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199999999997"/>
  </r>
  <r>
    <n v="1314"/>
    <x v="619"/>
    <x v="0"/>
    <x v="446"/>
    <d v="2013-10-02T00:00:00"/>
    <s v="Standard Class"/>
    <s v="PK-19075"/>
    <s v="Pete Kriz"/>
    <x v="0"/>
    <s v="United States"/>
    <s v="Columbus"/>
    <x v="24"/>
    <n v="43229"/>
    <x v="3"/>
    <s v="FUR-CH-10003199"/>
    <x v="0"/>
    <x v="1"/>
    <s v="Office Star - Contemporary Task Swivel Chair"/>
    <n v="155.37200000000001"/>
    <n v="2"/>
    <n v="0.3"/>
    <n v="-13.317600000000001"/>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5"/>
  </r>
  <r>
    <n v="1318"/>
    <x v="621"/>
    <x v="3"/>
    <x v="389"/>
    <d v="2014-12-15T00:00:00"/>
    <s v="Standard Class"/>
    <s v="HA-14920"/>
    <s v="Helen Andreada"/>
    <x v="0"/>
    <s v="United States"/>
    <s v="Philadelphia"/>
    <x v="9"/>
    <n v="19120"/>
    <x v="3"/>
    <s v="TEC-AC-10003116"/>
    <x v="2"/>
    <x v="11"/>
    <s v="Memorex Froggy Flash Drive 8 GB"/>
    <n v="14.2"/>
    <n v="1"/>
    <n v="0.2"/>
    <n v="3.3725000000000001"/>
  </r>
  <r>
    <n v="1319"/>
    <x v="622"/>
    <x v="2"/>
    <x v="268"/>
    <d v="2011-07-05T00:00:00"/>
    <s v="Standard Class"/>
    <s v="LW-16825"/>
    <s v="Laurel Workman"/>
    <x v="1"/>
    <s v="United States"/>
    <s v="Deltona"/>
    <x v="2"/>
    <n v="32725"/>
    <x v="0"/>
    <s v="TEC-PH-10004586"/>
    <x v="2"/>
    <x v="7"/>
    <s v="Wilson SignalBoost 841262 DB PRO Amplifier Kit"/>
    <n v="575.91999999999996"/>
    <n v="2"/>
    <n v="0.2"/>
    <n v="71.989999999999995"/>
  </r>
  <r>
    <n v="1320"/>
    <x v="622"/>
    <x v="2"/>
    <x v="268"/>
    <d v="2011-07-05T00:00:00"/>
    <s v="Standard Class"/>
    <s v="LW-16825"/>
    <s v="Laurel Workman"/>
    <x v="1"/>
    <s v="United States"/>
    <s v="Deltona"/>
    <x v="2"/>
    <n v="32725"/>
    <x v="0"/>
    <s v="OFF-BI-10000546"/>
    <x v="1"/>
    <x v="8"/>
    <s v="Avery Durable Binders"/>
    <n v="5.1840000000000002"/>
    <n v="6"/>
    <n v="0.7"/>
    <n v="-3.6288"/>
  </r>
  <r>
    <n v="1321"/>
    <x v="623"/>
    <x v="3"/>
    <x v="447"/>
    <d v="2014-02-09T00:00:00"/>
    <s v="Standard Class"/>
    <s v="MC-17575"/>
    <s v="Matt Collins"/>
    <x v="0"/>
    <s v="United States"/>
    <s v="Cincinnati"/>
    <x v="24"/>
    <n v="45231"/>
    <x v="3"/>
    <s v="OFF-BI-10002071"/>
    <x v="1"/>
    <x v="8"/>
    <s v="Fellowes Black Plastic Comb Bindings"/>
    <n v="5.2290000000000001"/>
    <n v="3"/>
    <n v="0.7"/>
    <n v="-4.1832000000000003"/>
  </r>
  <r>
    <n v="1322"/>
    <x v="623"/>
    <x v="3"/>
    <x v="447"/>
    <d v="2014-02-09T00:00:00"/>
    <s v="Standard Class"/>
    <s v="MC-17575"/>
    <s v="Matt Collins"/>
    <x v="0"/>
    <s v="United States"/>
    <s v="Cincinnati"/>
    <x v="24"/>
    <n v="45231"/>
    <x v="3"/>
    <s v="OFF-ST-10001490"/>
    <x v="1"/>
    <x v="4"/>
    <s v="Hot File 7-Pocket, Floor Stand"/>
    <n v="285.55200000000002"/>
    <n v="2"/>
    <n v="0.2"/>
    <n v="35.694000000000003"/>
  </r>
  <r>
    <n v="1323"/>
    <x v="624"/>
    <x v="3"/>
    <x v="448"/>
    <d v="2014-03-09T00:00:00"/>
    <s v="Standard Class"/>
    <s v="LP-17095"/>
    <s v="Liz Preis"/>
    <x v="0"/>
    <s v="United States"/>
    <s v="Murray"/>
    <x v="0"/>
    <n v="42071"/>
    <x v="0"/>
    <s v="OFF-AP-10004859"/>
    <x v="1"/>
    <x v="9"/>
    <s v="Acco 6 Outlet Guardian Premium Surge Suppressor"/>
    <n v="72.8"/>
    <n v="5"/>
    <n v="0"/>
    <n v="19.655999999999999"/>
  </r>
  <r>
    <n v="1324"/>
    <x v="625"/>
    <x v="3"/>
    <x v="449"/>
    <d v="2014-10-11T00:00:00"/>
    <s v="First Class"/>
    <s v="EB-14170"/>
    <s v="Evan Bailliet"/>
    <x v="0"/>
    <s v="United States"/>
    <s v="Wilmington"/>
    <x v="3"/>
    <n v="28403"/>
    <x v="0"/>
    <s v="OFF-PA-10002659"/>
    <x v="1"/>
    <x v="10"/>
    <s v="Avoid Verbal Orders Carbonless Minifold Book"/>
    <n v="10.816000000000001"/>
    <n v="4"/>
    <n v="0.2"/>
    <n v="3.5152000000000001"/>
  </r>
  <r>
    <n v="1325"/>
    <x v="626"/>
    <x v="2"/>
    <x v="450"/>
    <d v="2011-10-03T00:00:00"/>
    <s v="Standard Class"/>
    <s v="GZ-14545"/>
    <s v="George Zrebassa"/>
    <x v="1"/>
    <s v="United States"/>
    <s v="Lawrence"/>
    <x v="31"/>
    <n v="1841"/>
    <x v="3"/>
    <s v="OFF-ST-10001321"/>
    <x v="1"/>
    <x v="4"/>
    <s v="Decoflex Hanging Personal Folder File, Blue"/>
    <n v="46.26"/>
    <n v="3"/>
    <n v="0"/>
    <n v="12.4902"/>
  </r>
  <r>
    <n v="1326"/>
    <x v="627"/>
    <x v="2"/>
    <x v="279"/>
    <d v="2011-05-30T00:00:00"/>
    <s v="First Class"/>
    <s v="LE-16810"/>
    <s v="Laurel Elliston"/>
    <x v="0"/>
    <s v="United States"/>
    <s v="Chicago"/>
    <x v="10"/>
    <n v="60653"/>
    <x v="2"/>
    <s v="OFF-BI-10004139"/>
    <x v="1"/>
    <x v="8"/>
    <s v="Fellowes Presentation Covers for Comb Binding Machines"/>
    <n v="17.46"/>
    <n v="6"/>
    <n v="0.8"/>
    <n v="-30.555"/>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x v="452"/>
    <d v="2013-04-02T00:00:00"/>
    <s v="First Class"/>
    <s v="CP-12085"/>
    <s v="Cathy Prescott"/>
    <x v="1"/>
    <s v="United States"/>
    <s v="Norwich"/>
    <x v="29"/>
    <n v="6360"/>
    <x v="3"/>
    <s v="OFF-PA-10004156"/>
    <x v="1"/>
    <x v="10"/>
    <s v="Xerox 188"/>
    <n v="11.34"/>
    <n v="1"/>
    <n v="0"/>
    <n v="5.5566000000000004"/>
  </r>
  <r>
    <n v="1329"/>
    <x v="630"/>
    <x v="3"/>
    <x v="453"/>
    <d v="2014-10-19T00:00:00"/>
    <s v="Second Class"/>
    <s v="FG-14260"/>
    <s v="Frank Gastineau"/>
    <x v="2"/>
    <s v="United States"/>
    <s v="San Francisco"/>
    <x v="1"/>
    <n v="94110"/>
    <x v="1"/>
    <s v="OFF-AR-10002818"/>
    <x v="1"/>
    <x v="6"/>
    <s v="Panasonic KP-310 Heavy-Duty Electric Pencil Sharpener"/>
    <n v="87.92"/>
    <n v="4"/>
    <n v="0"/>
    <n v="26.376000000000001"/>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49999999999996"/>
  </r>
  <r>
    <n v="1332"/>
    <x v="632"/>
    <x v="3"/>
    <x v="455"/>
    <d v="2014-06-07T00:00:00"/>
    <s v="Standard Class"/>
    <s v="AB-10255"/>
    <s v="Alejandro Ballentine"/>
    <x v="2"/>
    <s v="United States"/>
    <s v="Lorain"/>
    <x v="24"/>
    <n v="44052"/>
    <x v="3"/>
    <s v="OFF-ST-10004507"/>
    <x v="1"/>
    <x v="4"/>
    <s v="Advantus Rolling Storage Box"/>
    <n v="27.44"/>
    <n v="2"/>
    <n v="0.2"/>
    <n v="2.4009999999999998"/>
  </r>
  <r>
    <n v="1333"/>
    <x v="633"/>
    <x v="2"/>
    <x v="456"/>
    <d v="2011-02-22T00:00:00"/>
    <s v="Standard Class"/>
    <s v="MN-17935"/>
    <s v="Michael Nguyen"/>
    <x v="0"/>
    <s v="United States"/>
    <s v="Dallas"/>
    <x v="5"/>
    <n v="75220"/>
    <x v="2"/>
    <s v="OFF-BI-10002012"/>
    <x v="1"/>
    <x v="8"/>
    <s v="Wilson Jones Easy Flow II Sheet Lifters"/>
    <n v="1.08"/>
    <n v="3"/>
    <n v="0.8"/>
    <n v="-1.728"/>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6"/>
    <n v="2"/>
    <n v="0.8"/>
    <n v="-13.93"/>
  </r>
  <r>
    <n v="1335"/>
    <x v="634"/>
    <x v="2"/>
    <x v="457"/>
    <d v="2011-05-10T00:00:00"/>
    <s v="Standard Class"/>
    <s v="HP-14815"/>
    <s v="Harold Pawlan"/>
    <x v="2"/>
    <s v="United States"/>
    <s v="Los Angeles"/>
    <x v="1"/>
    <n v="90049"/>
    <x v="1"/>
    <s v="OFF-BI-10003684"/>
    <x v="1"/>
    <x v="8"/>
    <s v="Wilson Jones Legal Size Ring Binders"/>
    <n v="140.73599999999999"/>
    <n v="8"/>
    <n v="0.2"/>
    <n v="52.776000000000003"/>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6"/>
  </r>
  <r>
    <n v="1338"/>
    <x v="637"/>
    <x v="3"/>
    <x v="185"/>
    <d v="2014-04-03T00:00:00"/>
    <s v="Second Class"/>
    <s v="CM-12115"/>
    <s v="Chad McGuire"/>
    <x v="0"/>
    <s v="United States"/>
    <s v="New York City"/>
    <x v="15"/>
    <n v="10011"/>
    <x v="3"/>
    <s v="FUR-FU-10004018"/>
    <x v="0"/>
    <x v="5"/>
    <s v="Tensor Computer Mounted Lamp"/>
    <n v="29.78"/>
    <n v="2"/>
    <n v="0"/>
    <n v="8.0405999999999995"/>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x v="460"/>
    <d v="2014-01-05T00:00:00"/>
    <s v="First Class"/>
    <s v="AS-10045"/>
    <s v="Aaron Smayling"/>
    <x v="1"/>
    <s v="United States"/>
    <s v="Jacksonville"/>
    <x v="3"/>
    <n v="28540"/>
    <x v="0"/>
    <s v="TEC-MA-10002178"/>
    <x v="2"/>
    <x v="15"/>
    <s v="Cisco CP-7937G Unified IP Conference Station Phone"/>
    <n v="695.7"/>
    <n v="2"/>
    <n v="0.5"/>
    <n v="-27.827999999999999"/>
  </r>
  <r>
    <n v="1342"/>
    <x v="638"/>
    <x v="3"/>
    <x v="460"/>
    <d v="2014-01-05T00:00:00"/>
    <s v="First Class"/>
    <s v="AS-10045"/>
    <s v="Aaron Smayling"/>
    <x v="1"/>
    <s v="United States"/>
    <s v="Jacksonville"/>
    <x v="3"/>
    <n v="28540"/>
    <x v="0"/>
    <s v="OFF-BI-10003694"/>
    <x v="1"/>
    <x v="8"/>
    <s v="Avery 3 1/2&quot; Diskette Storage Pages, 10/Pack"/>
    <n v="15.66"/>
    <n v="5"/>
    <n v="0.7"/>
    <n v="-12.528"/>
  </r>
  <r>
    <n v="1343"/>
    <x v="638"/>
    <x v="3"/>
    <x v="460"/>
    <d v="2014-01-05T00:00:00"/>
    <s v="First Class"/>
    <s v="AS-10045"/>
    <s v="Aaron Smayling"/>
    <x v="1"/>
    <s v="United States"/>
    <s v="Jacksonville"/>
    <x v="3"/>
    <n v="28540"/>
    <x v="0"/>
    <s v="OFF-BI-10000474"/>
    <x v="1"/>
    <x v="8"/>
    <s v="Avery Recycled Flexi-View Covers for Binding Systems"/>
    <n v="28.853999999999999"/>
    <n v="6"/>
    <n v="0.7"/>
    <n v="-21.159600000000001"/>
  </r>
  <r>
    <n v="1344"/>
    <x v="639"/>
    <x v="1"/>
    <x v="71"/>
    <d v="2012-06-01T00:00:00"/>
    <s v="Standard Class"/>
    <s v="KB-16315"/>
    <s v="Karl Braun"/>
    <x v="0"/>
    <s v="United States"/>
    <s v="Freeport"/>
    <x v="15"/>
    <n v="11520"/>
    <x v="3"/>
    <s v="OFF-AR-10000411"/>
    <x v="1"/>
    <x v="6"/>
    <s v="Boston 16701 Slimline Battery Pencil Sharpener"/>
    <n v="47.82"/>
    <n v="3"/>
    <n v="0"/>
    <n v="14.346"/>
  </r>
  <r>
    <n v="1345"/>
    <x v="639"/>
    <x v="1"/>
    <x v="71"/>
    <d v="2012-06-01T00:00:00"/>
    <s v="Standard Class"/>
    <s v="KB-16315"/>
    <s v="Karl Braun"/>
    <x v="0"/>
    <s v="United States"/>
    <s v="Freeport"/>
    <x v="15"/>
    <n v="11520"/>
    <x v="3"/>
    <s v="OFF-LA-10000262"/>
    <x v="1"/>
    <x v="2"/>
    <s v="Avery 494"/>
    <n v="13.05"/>
    <n v="5"/>
    <n v="0"/>
    <n v="6.0030000000000001"/>
  </r>
  <r>
    <n v="1346"/>
    <x v="640"/>
    <x v="2"/>
    <x v="461"/>
    <d v="2011-03-24T00:00:00"/>
    <s v="Standard Class"/>
    <s v="BN-11515"/>
    <s v="Bradley Nguyen"/>
    <x v="0"/>
    <s v="United States"/>
    <s v="Lakeville"/>
    <x v="11"/>
    <n v="55044"/>
    <x v="2"/>
    <s v="OFF-AP-10001154"/>
    <x v="1"/>
    <x v="9"/>
    <s v="Bionaire Personal Warm Mist Humidifier/Vaporizer"/>
    <n v="93.78"/>
    <n v="2"/>
    <n v="0"/>
    <n v="36.574199999999998"/>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2000000000003"/>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299999999995"/>
  </r>
  <r>
    <n v="1352"/>
    <x v="642"/>
    <x v="0"/>
    <x v="463"/>
    <d v="2013-04-01T00:00:00"/>
    <s v="First Class"/>
    <s v="AS-10045"/>
    <s v="Aaron Smayling"/>
    <x v="1"/>
    <s v="United States"/>
    <s v="Arlington"/>
    <x v="17"/>
    <n v="22204"/>
    <x v="0"/>
    <s v="OFF-ST-10000649"/>
    <x v="1"/>
    <x v="4"/>
    <s v="Hanging Personal Folder File"/>
    <n v="31.4"/>
    <n v="2"/>
    <n v="0"/>
    <n v="7.85"/>
  </r>
  <r>
    <n v="1353"/>
    <x v="643"/>
    <x v="3"/>
    <x v="464"/>
    <d v="2014-05-10T00:00:00"/>
    <s v="Standard Class"/>
    <s v="LW-16990"/>
    <s v="Lindsay Williams"/>
    <x v="1"/>
    <s v="United States"/>
    <s v="San Francisco"/>
    <x v="1"/>
    <n v="94109"/>
    <x v="1"/>
    <s v="TEC-PH-10003092"/>
    <x v="2"/>
    <x v="7"/>
    <s v="Motorola L804"/>
    <n v="183.96"/>
    <n v="5"/>
    <n v="0.2"/>
    <n v="20.695499999999999"/>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899999999999"/>
  </r>
  <r>
    <n v="1356"/>
    <x v="644"/>
    <x v="2"/>
    <x v="260"/>
    <d v="2011-07-05T00:00:00"/>
    <s v="Same Day"/>
    <s v="DC-12850"/>
    <s v="Dan Campbell"/>
    <x v="0"/>
    <s v="United States"/>
    <s v="Houston"/>
    <x v="5"/>
    <n v="77036"/>
    <x v="2"/>
    <s v="OFF-ST-10001522"/>
    <x v="1"/>
    <x v="4"/>
    <s v="Gould Plastics 18-Pocket Panel Bin, 34w x 5-1/4d x 20-1/2h"/>
    <n v="220.77600000000001"/>
    <n v="3"/>
    <n v="0.2"/>
    <n v="-44.155200000000001"/>
  </r>
  <r>
    <n v="1357"/>
    <x v="644"/>
    <x v="2"/>
    <x v="260"/>
    <d v="2011-07-05T00:00:00"/>
    <s v="Same Day"/>
    <s v="DC-12850"/>
    <s v="Dan Campbell"/>
    <x v="0"/>
    <s v="United States"/>
    <s v="Houston"/>
    <x v="5"/>
    <n v="77036"/>
    <x v="2"/>
    <s v="OFF-ST-10000563"/>
    <x v="1"/>
    <x v="4"/>
    <s v="Fellowes Bankers Box Stor/Drawer Steel Plus"/>
    <n v="281.42399999999998"/>
    <n v="11"/>
    <n v="0.2"/>
    <n v="-35.177999999999997"/>
  </r>
  <r>
    <n v="1358"/>
    <x v="645"/>
    <x v="0"/>
    <x v="465"/>
    <d v="2013-05-08T00:00:00"/>
    <s v="First Class"/>
    <s v="ND-18370"/>
    <s v="Natalie DeCherney"/>
    <x v="0"/>
    <s v="United States"/>
    <s v="Louisville"/>
    <x v="0"/>
    <n v="40214"/>
    <x v="0"/>
    <s v="OFF-PA-10003641"/>
    <x v="1"/>
    <x v="10"/>
    <s v="Xerox 1909"/>
    <n v="79.14"/>
    <n v="3"/>
    <n v="0"/>
    <n v="36.404400000000003"/>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
    <n v="4"/>
    <n v="0.2"/>
    <n v="7.4"/>
  </r>
  <r>
    <n v="1363"/>
    <x v="648"/>
    <x v="3"/>
    <x v="15"/>
    <d v="2014-10-26T00:00:00"/>
    <s v="Standard Class"/>
    <s v="HM-14860"/>
    <s v="Harry Marie"/>
    <x v="1"/>
    <s v="United States"/>
    <s v="Philadelphia"/>
    <x v="9"/>
    <n v="19120"/>
    <x v="3"/>
    <s v="TEC-PH-10001336"/>
    <x v="2"/>
    <x v="7"/>
    <s v="Digium D40 VoIP phone"/>
    <n v="309.57600000000002"/>
    <n v="4"/>
    <n v="0.4"/>
    <n v="-56.755600000000001"/>
  </r>
  <r>
    <n v="1364"/>
    <x v="649"/>
    <x v="3"/>
    <x v="468"/>
    <d v="2014-11-12T00:00:00"/>
    <s v="First Class"/>
    <s v="AB-10600"/>
    <s v="Ann Blume"/>
    <x v="1"/>
    <s v="United States"/>
    <s v="Tucson"/>
    <x v="16"/>
    <n v="85705"/>
    <x v="1"/>
    <s v="OFF-BI-10001036"/>
    <x v="1"/>
    <x v="8"/>
    <s v="Cardinal EasyOpen D-Ring Binders"/>
    <n v="38.387999999999998"/>
    <n v="14"/>
    <n v="0.7"/>
    <n v="-25.591999999999999"/>
  </r>
  <r>
    <n v="1365"/>
    <x v="649"/>
    <x v="3"/>
    <x v="468"/>
    <d v="2014-11-12T00:00:00"/>
    <s v="First Class"/>
    <s v="AB-10600"/>
    <s v="Ann Blume"/>
    <x v="1"/>
    <s v="United States"/>
    <s v="Tucson"/>
    <x v="16"/>
    <n v="85705"/>
    <x v="1"/>
    <s v="TEC-MA-10003183"/>
    <x v="2"/>
    <x v="15"/>
    <s v="DYMO CardScan Personal V9 Business Card Scanner"/>
    <n v="95.994"/>
    <n v="2"/>
    <n v="0.7"/>
    <n v="-63.996000000000002"/>
  </r>
  <r>
    <n v="1366"/>
    <x v="649"/>
    <x v="3"/>
    <x v="468"/>
    <d v="2014-11-12T00:00:00"/>
    <s v="First Class"/>
    <s v="AB-10600"/>
    <s v="Ann Blume"/>
    <x v="1"/>
    <s v="United States"/>
    <s v="Tucson"/>
    <x v="16"/>
    <n v="85705"/>
    <x v="1"/>
    <s v="TEC-AC-10001314"/>
    <x v="2"/>
    <x v="11"/>
    <s v="Case Logic 2.4GHz Wireless Keyboard"/>
    <n v="239.952"/>
    <n v="6"/>
    <n v="0.2"/>
    <n v="-35.992800000000003"/>
  </r>
  <r>
    <n v="1367"/>
    <x v="649"/>
    <x v="3"/>
    <x v="468"/>
    <d v="2014-11-12T00:00:00"/>
    <s v="First Class"/>
    <s v="AB-10600"/>
    <s v="Ann Blume"/>
    <x v="1"/>
    <s v="United States"/>
    <s v="Tucson"/>
    <x v="16"/>
    <n v="85705"/>
    <x v="1"/>
    <s v="TEC-PH-10002563"/>
    <x v="2"/>
    <x v="7"/>
    <s v="Adtran 1202752G1"/>
    <n v="201.584"/>
    <n v="2"/>
    <n v="0.2"/>
    <n v="15.1188"/>
  </r>
  <r>
    <n v="1368"/>
    <x v="649"/>
    <x v="3"/>
    <x v="468"/>
    <d v="2014-11-12T00:00:00"/>
    <s v="First Class"/>
    <s v="AB-10600"/>
    <s v="Ann Blume"/>
    <x v="1"/>
    <s v="United States"/>
    <s v="Tucson"/>
    <x v="16"/>
    <n v="85705"/>
    <x v="1"/>
    <s v="FUR-CH-10003312"/>
    <x v="0"/>
    <x v="1"/>
    <s v="Hon 2090 “Pillow Soft” Series Mid Back Swivel/Tilt Chairs"/>
    <n v="899.13599999999997"/>
    <n v="4"/>
    <n v="0.2"/>
    <n v="-146.1096"/>
  </r>
  <r>
    <n v="1369"/>
    <x v="650"/>
    <x v="3"/>
    <x v="141"/>
    <d v="2014-07-12T00:00:00"/>
    <s v="First Class"/>
    <s v="SZ-20035"/>
    <s v="Sam Zeldin"/>
    <x v="2"/>
    <s v="United States"/>
    <s v="Pico Rivera"/>
    <x v="1"/>
    <n v="90660"/>
    <x v="1"/>
    <s v="FUR-FU-10001588"/>
    <x v="0"/>
    <x v="5"/>
    <s v="Deflect-o SuperTray Unbreakable Stackable Tray, Letter, Black"/>
    <n v="145.9"/>
    <n v="5"/>
    <n v="0"/>
    <n v="62.737000000000002"/>
  </r>
  <r>
    <n v="1370"/>
    <x v="651"/>
    <x v="1"/>
    <x v="100"/>
    <d v="2012-12-28T00:00:00"/>
    <s v="Standard Class"/>
    <s v="JR-15670"/>
    <s v="Jim Radford"/>
    <x v="0"/>
    <s v="United States"/>
    <s v="Colorado Springs"/>
    <x v="22"/>
    <n v="80906"/>
    <x v="1"/>
    <s v="FUR-BO-10002613"/>
    <x v="0"/>
    <x v="0"/>
    <s v="Atlantic Metals Mobile 4-Shelf Bookcases, Custom Colors"/>
    <n v="590.05799999999999"/>
    <n v="7"/>
    <n v="0.7"/>
    <n v="-786.74400000000003"/>
  </r>
  <r>
    <n v="1371"/>
    <x v="651"/>
    <x v="1"/>
    <x v="100"/>
    <d v="2012-12-28T00:00:00"/>
    <s v="Standard Class"/>
    <s v="JR-15670"/>
    <s v="Jim Radford"/>
    <x v="0"/>
    <s v="United States"/>
    <s v="Colorado Springs"/>
    <x v="22"/>
    <n v="80906"/>
    <x v="1"/>
    <s v="OFF-AR-10003405"/>
    <x v="1"/>
    <x v="6"/>
    <s v="Dixon My First Ticonderoga Pencil, #2"/>
    <n v="14.04"/>
    <n v="3"/>
    <n v="0.2"/>
    <n v="1.5794999999999999"/>
  </r>
  <r>
    <n v="1372"/>
    <x v="652"/>
    <x v="3"/>
    <x v="469"/>
    <d v="2014-03-13T00:00:00"/>
    <s v="Standard Class"/>
    <s v="MG-17890"/>
    <s v="Michael Granlund"/>
    <x v="2"/>
    <s v="United States"/>
    <s v="Clinton"/>
    <x v="39"/>
    <n v="20735"/>
    <x v="3"/>
    <s v="TEC-AC-10004510"/>
    <x v="2"/>
    <x v="11"/>
    <s v="Logitech Desktop MK120 Mouse and keyboard Combo"/>
    <n v="49.08"/>
    <n v="3"/>
    <n v="0"/>
    <n v="4.9080000000000004"/>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6000000000003"/>
  </r>
  <r>
    <n v="1375"/>
    <x v="654"/>
    <x v="1"/>
    <x v="471"/>
    <d v="2012-09-19T00:00:00"/>
    <s v="Standard Class"/>
    <s v="CA-12265"/>
    <s v="Christina Anderson"/>
    <x v="0"/>
    <s v="United States"/>
    <s v="Provo"/>
    <x v="7"/>
    <n v="84604"/>
    <x v="1"/>
    <s v="FUR-TA-10003008"/>
    <x v="0"/>
    <x v="3"/>
    <s v="Lesro Round Back Collection Coffee Table, End Table"/>
    <n v="912.75"/>
    <n v="5"/>
    <n v="0"/>
    <n v="118.6575"/>
  </r>
  <r>
    <n v="1376"/>
    <x v="655"/>
    <x v="2"/>
    <x v="472"/>
    <d v="2011-08-09T00:00:00"/>
    <s v="Second Class"/>
    <s v="VD-21670"/>
    <s v="Valerie Dominguez"/>
    <x v="0"/>
    <s v="United States"/>
    <s v="Pleasant Grove"/>
    <x v="7"/>
    <n v="84062"/>
    <x v="1"/>
    <s v="OFF-AP-10003590"/>
    <x v="1"/>
    <x v="9"/>
    <s v="Hoover WindTunnel Plus Canister Vacuum"/>
    <n v="1089.75"/>
    <n v="3"/>
    <n v="0"/>
    <n v="305.13"/>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40000000000002"/>
  </r>
  <r>
    <n v="1379"/>
    <x v="655"/>
    <x v="2"/>
    <x v="472"/>
    <d v="2011-08-09T00:00:00"/>
    <s v="Second Class"/>
    <s v="VD-21670"/>
    <s v="Valerie Dominguez"/>
    <x v="0"/>
    <s v="United States"/>
    <s v="Pleasant Grove"/>
    <x v="7"/>
    <n v="84062"/>
    <x v="1"/>
    <s v="TEC-PH-10002310"/>
    <x v="2"/>
    <x v="7"/>
    <s v="Panasonic KX T7731-B Digital phone"/>
    <n v="399.96"/>
    <n v="5"/>
    <n v="0.2"/>
    <n v="34.996499999999997"/>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50000000000003"/>
  </r>
  <r>
    <n v="1381"/>
    <x v="655"/>
    <x v="2"/>
    <x v="472"/>
    <d v="2011-08-09T00:00:00"/>
    <s v="Second Class"/>
    <s v="VD-21670"/>
    <s v="Valerie Dominguez"/>
    <x v="0"/>
    <s v="United States"/>
    <s v="Pleasant Grove"/>
    <x v="7"/>
    <n v="84062"/>
    <x v="1"/>
    <s v="OFF-BI-10002852"/>
    <x v="1"/>
    <x v="8"/>
    <s v="Ibico Standard Transparent Covers"/>
    <n v="13.183999999999999"/>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400000000004"/>
  </r>
  <r>
    <n v="1383"/>
    <x v="657"/>
    <x v="0"/>
    <x v="473"/>
    <d v="2013-02-05T00:00:00"/>
    <s v="Same Day"/>
    <s v="PP-18955"/>
    <s v="Paul Prost"/>
    <x v="2"/>
    <s v="United States"/>
    <s v="Smyrna"/>
    <x v="32"/>
    <n v="30080"/>
    <x v="0"/>
    <s v="OFF-ST-10002344"/>
    <x v="1"/>
    <x v="4"/>
    <s v="Carina 42&quot;Hx23 3/4&quot;W Media Storage Unit"/>
    <n v="80.98"/>
    <n v="1"/>
    <n v="0"/>
    <n v="1.6195999999999999"/>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6"/>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
    <n v="3"/>
    <n v="0"/>
    <n v="28.3095"/>
  </r>
  <r>
    <n v="1390"/>
    <x v="657"/>
    <x v="0"/>
    <x v="473"/>
    <d v="2013-02-05T00:00:00"/>
    <s v="Same Day"/>
    <s v="PP-18955"/>
    <s v="Paul Prost"/>
    <x v="2"/>
    <s v="United States"/>
    <s v="Smyrna"/>
    <x v="32"/>
    <n v="30080"/>
    <x v="0"/>
    <s v="TEC-PH-10003645"/>
    <x v="2"/>
    <x v="7"/>
    <s v="Aastra 57i VoIP phone"/>
    <n v="484.83"/>
    <n v="3"/>
    <n v="0"/>
    <n v="126.0558"/>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x v="473"/>
    <d v="2013-02-05T00:00:00"/>
    <s v="Same Day"/>
    <s v="PP-18955"/>
    <s v="Paul Prost"/>
    <x v="2"/>
    <s v="United States"/>
    <s v="Smyrna"/>
    <x v="32"/>
    <n v="30080"/>
    <x v="0"/>
    <s v="OFF-ST-10004804"/>
    <x v="1"/>
    <x v="4"/>
    <s v="Belkin 19&quot; Vented Equipment Shelf, Black"/>
    <n v="154.44"/>
    <n v="3"/>
    <n v="0"/>
    <n v="1.5444"/>
  </r>
  <r>
    <n v="1393"/>
    <x v="657"/>
    <x v="0"/>
    <x v="473"/>
    <d v="2013-02-05T00:00:00"/>
    <s v="Same Day"/>
    <s v="PP-18955"/>
    <s v="Paul Prost"/>
    <x v="2"/>
    <s v="United States"/>
    <s v="Smyrna"/>
    <x v="32"/>
    <n v="30080"/>
    <x v="0"/>
    <s v="OFF-PA-10003892"/>
    <x v="1"/>
    <x v="10"/>
    <s v="Xerox 1943"/>
    <n v="342.37"/>
    <n v="7"/>
    <n v="0"/>
    <n v="160.91390000000001"/>
  </r>
  <r>
    <n v="1394"/>
    <x v="658"/>
    <x v="3"/>
    <x v="445"/>
    <d v="2014-07-05T00:00:00"/>
    <s v="First Class"/>
    <s v="YS-21880"/>
    <s v="Yana Sorensen"/>
    <x v="1"/>
    <s v="United States"/>
    <s v="Burlington"/>
    <x v="3"/>
    <n v="27217"/>
    <x v="0"/>
    <s v="OFF-AR-10003514"/>
    <x v="1"/>
    <x v="6"/>
    <s v="4009 Highlighters by Sanford"/>
    <n v="9.5519999999999996"/>
    <n v="3"/>
    <n v="0.2"/>
    <n v="1.5522"/>
  </r>
  <r>
    <n v="1395"/>
    <x v="659"/>
    <x v="3"/>
    <x v="449"/>
    <d v="2014-10-15T00:00:00"/>
    <s v="Standard Class"/>
    <s v="CK-12760"/>
    <s v="Cyma Kinney"/>
    <x v="1"/>
    <s v="United States"/>
    <s v="Aurora"/>
    <x v="10"/>
    <n v="60505"/>
    <x v="2"/>
    <s v="FUR-TA-10002958"/>
    <x v="0"/>
    <x v="3"/>
    <s v="Bevis Oval Conference Table, Walnut"/>
    <n v="652.45000000000005"/>
    <n v="5"/>
    <n v="0.5"/>
    <n v="-430.61700000000002"/>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x v="390"/>
    <d v="2013-11-27T00:00:00"/>
    <s v="First Class"/>
    <s v="NC-18340"/>
    <s v="Nat Carroll"/>
    <x v="0"/>
    <s v="United States"/>
    <s v="New York City"/>
    <x v="15"/>
    <n v="10035"/>
    <x v="3"/>
    <s v="OFF-PA-10004971"/>
    <x v="1"/>
    <x v="10"/>
    <s v="Xerox 196"/>
    <n v="11.56"/>
    <n v="2"/>
    <n v="0"/>
    <n v="5.6643999999999997"/>
  </r>
  <r>
    <n v="1399"/>
    <x v="660"/>
    <x v="0"/>
    <x v="390"/>
    <d v="2013-11-27T00:00:00"/>
    <s v="First Class"/>
    <s v="NC-18340"/>
    <s v="Nat Carroll"/>
    <x v="0"/>
    <s v="United States"/>
    <s v="New York City"/>
    <x v="15"/>
    <n v="10035"/>
    <x v="3"/>
    <s v="TEC-AC-10002323"/>
    <x v="2"/>
    <x v="11"/>
    <s v="SanDisk Ultra 32 GB MicroSDHC Class 10 Memory Card"/>
    <n v="88.4"/>
    <n v="4"/>
    <n v="0"/>
    <n v="11.492000000000001"/>
  </r>
  <r>
    <n v="1400"/>
    <x v="660"/>
    <x v="0"/>
    <x v="390"/>
    <d v="2013-11-27T00:00:00"/>
    <s v="First Class"/>
    <s v="NC-18340"/>
    <s v="Nat Carroll"/>
    <x v="0"/>
    <s v="United States"/>
    <s v="New York City"/>
    <x v="15"/>
    <n v="10035"/>
    <x v="3"/>
    <s v="OFF-PA-10004888"/>
    <x v="1"/>
    <x v="10"/>
    <s v="Xerox 217"/>
    <n v="6.48"/>
    <n v="1"/>
    <n v="0"/>
    <n v="3.1103999999999998"/>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x v="474"/>
    <d v="2013-11-06T00:00:00"/>
    <s v="Standard Class"/>
    <s v="KM-16375"/>
    <s v="Katherine Murray"/>
    <x v="2"/>
    <s v="United States"/>
    <s v="Salem"/>
    <x v="17"/>
    <n v="24153"/>
    <x v="0"/>
    <s v="OFF-EN-10002230"/>
    <x v="1"/>
    <x v="12"/>
    <s v="Airmail Envelopes"/>
    <n v="251.79"/>
    <n v="3"/>
    <n v="0"/>
    <n v="118.3413"/>
  </r>
  <r>
    <n v="1403"/>
    <x v="662"/>
    <x v="0"/>
    <x v="475"/>
    <d v="2013-04-26T00:00:00"/>
    <s v="Standard Class"/>
    <s v="GM-14455"/>
    <s v="Gary Mitchum"/>
    <x v="2"/>
    <s v="United States"/>
    <s v="Columbus"/>
    <x v="24"/>
    <n v="43229"/>
    <x v="3"/>
    <s v="FUR-TA-10002622"/>
    <x v="0"/>
    <x v="3"/>
    <s v="Bush Andora Conference Table, Maple/Graphite Gray Finish"/>
    <n v="205.17599999999999"/>
    <n v="2"/>
    <n v="0.4"/>
    <n v="-58.133200000000002"/>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
    <n v="1"/>
    <n v="0.2"/>
    <n v="-2.1896"/>
  </r>
  <r>
    <n v="1406"/>
    <x v="663"/>
    <x v="2"/>
    <x v="322"/>
    <d v="2011-04-08T00:00:00"/>
    <s v="First Class"/>
    <s v="SD-20485"/>
    <s v="Shirley Daniels"/>
    <x v="2"/>
    <s v="United States"/>
    <s v="Philadelphia"/>
    <x v="9"/>
    <n v="19143"/>
    <x v="3"/>
    <s v="FUR-TA-10001039"/>
    <x v="0"/>
    <x v="3"/>
    <s v="KI Adjustable-Height Table"/>
    <n v="154.76400000000001"/>
    <n v="3"/>
    <n v="0.4"/>
    <n v="-36.111600000000003"/>
  </r>
  <r>
    <n v="1407"/>
    <x v="663"/>
    <x v="2"/>
    <x v="322"/>
    <d v="2011-04-08T00:00:00"/>
    <s v="First Class"/>
    <s v="SD-20485"/>
    <s v="Shirley Daniels"/>
    <x v="2"/>
    <s v="United States"/>
    <s v="Philadelphia"/>
    <x v="9"/>
    <n v="19143"/>
    <x v="3"/>
    <s v="TEC-AC-10004659"/>
    <x v="2"/>
    <x v="11"/>
    <s v="Imation Secure+ Hardware Encrypted USB 2.0 Flash Drive; 16GB"/>
    <n v="116.78400000000001"/>
    <n v="2"/>
    <n v="0.2"/>
    <n v="21.896999999999998"/>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92"/>
  </r>
  <r>
    <n v="1410"/>
    <x v="665"/>
    <x v="0"/>
    <x v="477"/>
    <d v="2013-10-01T00:00:00"/>
    <s v="Standard Class"/>
    <s v="AB-10105"/>
    <s v="Adrian Barton"/>
    <x v="0"/>
    <s v="United States"/>
    <s v="Phoenix"/>
    <x v="16"/>
    <n v="85023"/>
    <x v="1"/>
    <s v="FUR-TA-10002356"/>
    <x v="0"/>
    <x v="3"/>
    <s v="Bevis Boat-Shaped Conference Table"/>
    <n v="393.16500000000002"/>
    <n v="3"/>
    <n v="0.5"/>
    <n v="-204.44579999999999"/>
  </r>
  <r>
    <n v="1411"/>
    <x v="666"/>
    <x v="3"/>
    <x v="259"/>
    <d v="2014-11-12T00:00:00"/>
    <s v="Standard Class"/>
    <s v="SZ-20035"/>
    <s v="Sam Zeldin"/>
    <x v="2"/>
    <s v="United States"/>
    <s v="Grand Prairie"/>
    <x v="5"/>
    <n v="75051"/>
    <x v="2"/>
    <s v="OFF-LA-10003923"/>
    <x v="1"/>
    <x v="2"/>
    <s v="Alphabetical Labels for Top Tab Filing"/>
    <n v="23.68"/>
    <n v="2"/>
    <n v="0.2"/>
    <n v="8.8800000000000008"/>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
  </r>
  <r>
    <n v="1414"/>
    <x v="668"/>
    <x v="2"/>
    <x v="479"/>
    <d v="2011-07-05T00:00:00"/>
    <s v="Standard Class"/>
    <s v="HA-14905"/>
    <s v="Helen Abelman"/>
    <x v="0"/>
    <s v="United States"/>
    <s v="New York City"/>
    <x v="15"/>
    <n v="10024"/>
    <x v="3"/>
    <s v="OFF-BI-10002867"/>
    <x v="1"/>
    <x v="8"/>
    <s v="GBC Recycled Regency Composition Covers"/>
    <n v="334.76799999999997"/>
    <n v="7"/>
    <n v="0.2"/>
    <n v="108.7996"/>
  </r>
  <r>
    <n v="1415"/>
    <x v="669"/>
    <x v="3"/>
    <x v="480"/>
    <d v="2014-02-01T00:00:00"/>
    <s v="Second Class"/>
    <s v="BT-11305"/>
    <s v="Beth Thompson"/>
    <x v="2"/>
    <s v="United States"/>
    <s v="Costa Mesa"/>
    <x v="1"/>
    <n v="92627"/>
    <x v="1"/>
    <s v="TEC-AC-10000580"/>
    <x v="2"/>
    <x v="11"/>
    <s v="Logitech G13 Programmable Gameboard with LCD Display"/>
    <n v="239.97"/>
    <n v="3"/>
    <n v="0"/>
    <n v="26.396699999999999"/>
  </r>
  <r>
    <n v="1416"/>
    <x v="669"/>
    <x v="3"/>
    <x v="480"/>
    <d v="2014-02-01T00:00:00"/>
    <s v="Second Class"/>
    <s v="BT-11305"/>
    <s v="Beth Thompson"/>
    <x v="2"/>
    <s v="United States"/>
    <s v="Costa Mesa"/>
    <x v="1"/>
    <n v="92627"/>
    <x v="1"/>
    <s v="FUR-FU-10003976"/>
    <x v="0"/>
    <x v="5"/>
    <s v="DAX Executive Solid Wood Document Frame, Desktop or Hang, Mahogany, 5 x 7"/>
    <n v="37.74"/>
    <n v="3"/>
    <n v="0"/>
    <n v="12.8316"/>
  </r>
  <r>
    <n v="1417"/>
    <x v="670"/>
    <x v="1"/>
    <x v="481"/>
    <d v="2012-09-24T00:00:00"/>
    <s v="First Class"/>
    <s v="SV-20815"/>
    <s v="Stuart Van"/>
    <x v="1"/>
    <s v="United States"/>
    <s v="Houston"/>
    <x v="5"/>
    <n v="77041"/>
    <x v="2"/>
    <s v="TEC-PH-10002922"/>
    <x v="2"/>
    <x v="7"/>
    <s v="ShoreTel ShorePhone IP 230 VoIP phone"/>
    <n v="946.34400000000005"/>
    <n v="7"/>
    <n v="0.2"/>
    <n v="118.29300000000001"/>
  </r>
  <r>
    <n v="1418"/>
    <x v="670"/>
    <x v="1"/>
    <x v="481"/>
    <d v="2012-09-24T00:00:00"/>
    <s v="First Class"/>
    <s v="SV-20815"/>
    <s v="Stuart Van"/>
    <x v="1"/>
    <s v="United States"/>
    <s v="Houston"/>
    <x v="5"/>
    <n v="77041"/>
    <x v="2"/>
    <s v="TEC-AC-10004353"/>
    <x v="2"/>
    <x v="11"/>
    <s v="Hypercom P1300 Pinpad"/>
    <n v="151.19999999999999"/>
    <n v="3"/>
    <n v="0.2"/>
    <n v="32.130000000000003"/>
  </r>
  <r>
    <n v="1419"/>
    <x v="670"/>
    <x v="1"/>
    <x v="481"/>
    <d v="2012-09-24T00:00:00"/>
    <s v="First Class"/>
    <s v="SV-20815"/>
    <s v="Stuart Van"/>
    <x v="1"/>
    <s v="United States"/>
    <s v="Houston"/>
    <x v="5"/>
    <n v="77041"/>
    <x v="2"/>
    <s v="FUR-FU-10001706"/>
    <x v="0"/>
    <x v="5"/>
    <s v="Longer-Life Soft White Bulbs"/>
    <n v="4.9279999999999999"/>
    <n v="4"/>
    <n v="0.6"/>
    <n v="-1.4783999999999999"/>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7999999999994"/>
    <n v="2"/>
    <n v="0.7"/>
    <n v="-48.392000000000003"/>
  </r>
  <r>
    <n v="1422"/>
    <x v="671"/>
    <x v="1"/>
    <x v="120"/>
    <d v="2012-09-30T00:00:00"/>
    <s v="Standard Class"/>
    <s v="RW-19540"/>
    <s v="Rick Wilson"/>
    <x v="1"/>
    <s v="United States"/>
    <s v="Mesa"/>
    <x v="16"/>
    <n v="85204"/>
    <x v="1"/>
    <s v="OFF-AP-10004980"/>
    <x v="1"/>
    <x v="9"/>
    <s v="3M Replacement Filter for Office Air Cleaner for 20' x 33' Room"/>
    <n v="60.671999999999997"/>
    <n v="2"/>
    <n v="0.2"/>
    <n v="14.409599999999999"/>
  </r>
  <r>
    <n v="1423"/>
    <x v="671"/>
    <x v="1"/>
    <x v="120"/>
    <d v="2012-09-30T00:00:00"/>
    <s v="Standard Class"/>
    <s v="RW-19540"/>
    <s v="Rick Wilson"/>
    <x v="1"/>
    <s v="United States"/>
    <s v="Mesa"/>
    <x v="16"/>
    <n v="85204"/>
    <x v="1"/>
    <s v="OFF-BI-10003984"/>
    <x v="1"/>
    <x v="8"/>
    <s v="Lock-Up Easel 'Spel-Binder'"/>
    <n v="77.031000000000006"/>
    <n v="9"/>
    <n v="0.7"/>
    <n v="-59.057099999999998"/>
  </r>
  <r>
    <n v="1424"/>
    <x v="671"/>
    <x v="1"/>
    <x v="120"/>
    <d v="2012-09-30T00:00:00"/>
    <s v="Standard Class"/>
    <s v="RW-19540"/>
    <s v="Rick Wilson"/>
    <x v="1"/>
    <s v="United States"/>
    <s v="Mesa"/>
    <x v="16"/>
    <n v="85204"/>
    <x v="1"/>
    <s v="OFF-ST-10000798"/>
    <x v="1"/>
    <x v="4"/>
    <s v="2300 Heavy-Duty Transfer File Systems by Perma"/>
    <n v="119.904"/>
    <n v="6"/>
    <n v="0.2"/>
    <n v="-1.4987999999999999"/>
  </r>
  <r>
    <n v="1425"/>
    <x v="671"/>
    <x v="1"/>
    <x v="120"/>
    <d v="2012-09-30T00:00:00"/>
    <s v="Standard Class"/>
    <s v="RW-19540"/>
    <s v="Rick Wilson"/>
    <x v="1"/>
    <s v="United States"/>
    <s v="Mesa"/>
    <x v="16"/>
    <n v="85204"/>
    <x v="1"/>
    <s v="TEC-PH-10001750"/>
    <x v="2"/>
    <x v="7"/>
    <s v="Samsung Rugby III"/>
    <n v="263.95999999999998"/>
    <n v="5"/>
    <n v="0.2"/>
    <n v="23.096499999999999"/>
  </r>
  <r>
    <n v="1426"/>
    <x v="671"/>
    <x v="1"/>
    <x v="120"/>
    <d v="2012-09-30T00:00:00"/>
    <s v="Standard Class"/>
    <s v="RW-19540"/>
    <s v="Rick Wilson"/>
    <x v="1"/>
    <s v="United States"/>
    <s v="Mesa"/>
    <x v="16"/>
    <n v="85204"/>
    <x v="1"/>
    <s v="OFF-ST-10002743"/>
    <x v="1"/>
    <x v="4"/>
    <s v="SAFCO Boltless Steel Shelving"/>
    <n v="363.64800000000002"/>
    <n v="4"/>
    <n v="0.2"/>
    <n v="-86.366399999999999"/>
  </r>
  <r>
    <n v="1427"/>
    <x v="672"/>
    <x v="1"/>
    <x v="89"/>
    <d v="2012-11-04T00:00:00"/>
    <s v="Second Class"/>
    <s v="DK-12835"/>
    <s v="Damala Kotsonis"/>
    <x v="1"/>
    <s v="United States"/>
    <s v="Salinas"/>
    <x v="1"/>
    <n v="93905"/>
    <x v="1"/>
    <s v="OFF-BI-10002949"/>
    <x v="1"/>
    <x v="8"/>
    <s v="Prestige Round Ring Binders"/>
    <n v="9.7279999999999998"/>
    <n v="2"/>
    <n v="0.2"/>
    <n v="3.28319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
    <n v="5"/>
    <n v="0.2"/>
    <n v="9.3125"/>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03"/>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1"/>
  </r>
  <r>
    <n v="1434"/>
    <x v="674"/>
    <x v="2"/>
    <x v="174"/>
    <d v="2011-12-21T00:00:00"/>
    <s v="Second Class"/>
    <s v="IM-15070"/>
    <s v="Irene Maddox"/>
    <x v="0"/>
    <s v="United States"/>
    <s v="Florence"/>
    <x v="19"/>
    <n v="35630"/>
    <x v="0"/>
    <s v="FUR-CH-10000513"/>
    <x v="0"/>
    <x v="1"/>
    <s v="High-Back Leather Manager's Chair"/>
    <n v="1819.86"/>
    <n v="14"/>
    <n v="0"/>
    <n v="163.78739999999999"/>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3999999999999"/>
    <n v="6"/>
    <n v="0.2"/>
    <n v="10.8864"/>
  </r>
  <r>
    <n v="1437"/>
    <x v="676"/>
    <x v="3"/>
    <x v="308"/>
    <d v="2014-06-28T00:00:00"/>
    <s v="Standard Class"/>
    <s v="ST-20530"/>
    <s v="Shui Tom"/>
    <x v="0"/>
    <s v="United States"/>
    <s v="Parma"/>
    <x v="24"/>
    <n v="44134"/>
    <x v="3"/>
    <s v="OFF-AR-10003829"/>
    <x v="1"/>
    <x v="6"/>
    <s v="Newell 35"/>
    <n v="5.2480000000000002"/>
    <n v="2"/>
    <n v="0.2"/>
    <n v="0.59040000000000004"/>
  </r>
  <r>
    <n v="1438"/>
    <x v="677"/>
    <x v="1"/>
    <x v="52"/>
    <d v="2012-10-15T00:00:00"/>
    <s v="Same Day"/>
    <s v="JE-15745"/>
    <s v="Joel Eaton"/>
    <x v="0"/>
    <s v="United States"/>
    <s v="Amarillo"/>
    <x v="5"/>
    <n v="79109"/>
    <x v="2"/>
    <s v="TEC-AC-10004975"/>
    <x v="2"/>
    <x v="11"/>
    <s v="Plantronics Audio 995 Wireless Stereo Headset"/>
    <n v="263.88"/>
    <n v="3"/>
    <n v="0.2"/>
    <n v="42.880499999999998"/>
  </r>
  <r>
    <n v="1439"/>
    <x v="677"/>
    <x v="1"/>
    <x v="52"/>
    <d v="2012-10-15T00:00:00"/>
    <s v="Same Day"/>
    <s v="JE-15745"/>
    <s v="Joel Eaton"/>
    <x v="0"/>
    <s v="United States"/>
    <s v="Amarillo"/>
    <x v="5"/>
    <n v="79109"/>
    <x v="2"/>
    <s v="FUR-CH-10002024"/>
    <x v="0"/>
    <x v="1"/>
    <s v="HON 5400 Series Task Chairs for Big and Tall"/>
    <n v="2453.4299999999998"/>
    <n v="5"/>
    <n v="0.3"/>
    <n v="-350.49"/>
  </r>
  <r>
    <n v="1440"/>
    <x v="678"/>
    <x v="3"/>
    <x v="483"/>
    <d v="2014-04-16T00:00:00"/>
    <s v="Second Class"/>
    <s v="BD-11320"/>
    <s v="Bill Donatelli"/>
    <x v="0"/>
    <s v="United States"/>
    <s v="Providence"/>
    <x v="34"/>
    <n v="2908"/>
    <x v="3"/>
    <s v="OFF-BI-10004364"/>
    <x v="1"/>
    <x v="8"/>
    <s v="Storex Dura Pro Binders"/>
    <n v="29.7"/>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1999999999997"/>
    <n v="2"/>
    <n v="0.2"/>
    <n v="11.46"/>
  </r>
  <r>
    <n v="1443"/>
    <x v="680"/>
    <x v="3"/>
    <x v="485"/>
    <d v="2014-08-09T00:00:00"/>
    <s v="First Class"/>
    <s v="PW-19030"/>
    <s v="Pauline Webber"/>
    <x v="1"/>
    <s v="United States"/>
    <s v="Richmond"/>
    <x v="0"/>
    <n v="40475"/>
    <x v="0"/>
    <s v="OFF-PA-10002713"/>
    <x v="1"/>
    <x v="10"/>
    <s v="Adams Phone Message Book, 200 Message Capacity, 8 1/16” x 11”"/>
    <n v="13.76"/>
    <n v="2"/>
    <n v="0"/>
    <n v="6.3296000000000001"/>
  </r>
  <r>
    <n v="1444"/>
    <x v="681"/>
    <x v="1"/>
    <x v="486"/>
    <d v="2012-10-06T00:00:00"/>
    <s v="Standard Class"/>
    <s v="SC-20440"/>
    <s v="Shaun Chance"/>
    <x v="1"/>
    <s v="United States"/>
    <s v="Aurora"/>
    <x v="22"/>
    <n v="80013"/>
    <x v="1"/>
    <s v="OFF-ST-10002974"/>
    <x v="1"/>
    <x v="4"/>
    <s v="Trav-L-File Heavy-Duty Shuttle II, Black"/>
    <n v="139.42400000000001"/>
    <n v="4"/>
    <n v="0.2"/>
    <n v="17.428000000000001"/>
  </r>
  <r>
    <n v="1445"/>
    <x v="682"/>
    <x v="0"/>
    <x v="454"/>
    <d v="2013-05-29T00:00:00"/>
    <s v="Standard Class"/>
    <s v="KL-16645"/>
    <s v="Ken Lonsdale"/>
    <x v="0"/>
    <s v="United States"/>
    <s v="Chicago"/>
    <x v="10"/>
    <n v="60623"/>
    <x v="2"/>
    <s v="TEC-PH-10004165"/>
    <x v="2"/>
    <x v="7"/>
    <s v="Mitel MiVoice 5330e IP Phone"/>
    <n v="1979.9280000000001"/>
    <n v="9"/>
    <n v="0.2"/>
    <n v="148.49459999999999"/>
  </r>
  <r>
    <n v="1446"/>
    <x v="683"/>
    <x v="3"/>
    <x v="487"/>
    <d v="2014-06-17T00:00:00"/>
    <s v="First Class"/>
    <s v="SD-20485"/>
    <s v="Shirley Daniels"/>
    <x v="2"/>
    <s v="United States"/>
    <s v="Chicago"/>
    <x v="10"/>
    <n v="60653"/>
    <x v="2"/>
    <s v="OFF-ST-10004804"/>
    <x v="1"/>
    <x v="4"/>
    <s v="Belkin 19&quot; Vented Equipment Shelf, Black"/>
    <n v="164.73599999999999"/>
    <n v="4"/>
    <n v="0.2"/>
    <n v="-39.1248"/>
  </r>
  <r>
    <n v="1447"/>
    <x v="683"/>
    <x v="3"/>
    <x v="487"/>
    <d v="2014-06-17T00:00:00"/>
    <s v="First Class"/>
    <s v="SD-20485"/>
    <s v="Shirley Daniels"/>
    <x v="2"/>
    <s v="United States"/>
    <s v="Chicago"/>
    <x v="10"/>
    <n v="60653"/>
    <x v="2"/>
    <s v="FUR-CH-10004289"/>
    <x v="0"/>
    <x v="1"/>
    <s v="Global Super Steno Chair"/>
    <n v="470.30200000000002"/>
    <n v="7"/>
    <n v="0.3"/>
    <n v="-87.341800000000006"/>
  </r>
  <r>
    <n v="1448"/>
    <x v="683"/>
    <x v="3"/>
    <x v="487"/>
    <d v="2014-06-17T00:00:00"/>
    <s v="First Class"/>
    <s v="SD-20485"/>
    <s v="Shirley Daniels"/>
    <x v="2"/>
    <s v="United States"/>
    <s v="Chicago"/>
    <x v="10"/>
    <n v="60653"/>
    <x v="2"/>
    <s v="TEC-PH-10002564"/>
    <x v="2"/>
    <x v="7"/>
    <s v="OtterBox Defender Series Case - Samsung Galaxy S4"/>
    <n v="47.984000000000002"/>
    <n v="2"/>
    <n v="0.2"/>
    <n v="5.9980000000000002"/>
  </r>
  <r>
    <n v="1449"/>
    <x v="684"/>
    <x v="2"/>
    <x v="488"/>
    <d v="2011-04-24T00:00:00"/>
    <s v="First Class"/>
    <s v="TS-21160"/>
    <s v="Theresa Swint"/>
    <x v="1"/>
    <s v="United States"/>
    <s v="Philadelphia"/>
    <x v="9"/>
    <n v="19134"/>
    <x v="3"/>
    <s v="OFF-BI-10004876"/>
    <x v="1"/>
    <x v="8"/>
    <s v="Wilson Jones Suede Grain Vinyl Binders"/>
    <n v="2.5019999999999998"/>
    <n v="3"/>
    <n v="0.7"/>
    <n v="-1.7514000000000001"/>
  </r>
  <r>
    <n v="1450"/>
    <x v="685"/>
    <x v="1"/>
    <x v="489"/>
    <d v="2012-05-07T00:00:00"/>
    <s v="Standard Class"/>
    <s v="JB-15400"/>
    <s v="Jennifer Braxton"/>
    <x v="1"/>
    <s v="United States"/>
    <s v="Los Angeles"/>
    <x v="1"/>
    <n v="90008"/>
    <x v="1"/>
    <s v="TEC-PH-10004348"/>
    <x v="2"/>
    <x v="7"/>
    <s v="OtterBox Defender Series Case - iPhone 5c"/>
    <n v="88.751999999999995"/>
    <n v="3"/>
    <n v="0.2"/>
    <n v="11.093999999999999"/>
  </r>
  <r>
    <n v="1451"/>
    <x v="686"/>
    <x v="1"/>
    <x v="490"/>
    <d v="2012-07-20T00:00:00"/>
    <s v="First Class"/>
    <s v="TS-21085"/>
    <s v="Thais Sissman"/>
    <x v="0"/>
    <s v="United States"/>
    <s v="Phoenix"/>
    <x v="16"/>
    <n v="85023"/>
    <x v="1"/>
    <s v="OFF-BI-10004352"/>
    <x v="1"/>
    <x v="8"/>
    <s v="Wilson Jones DublLock D-Ring Binders"/>
    <n v="2.0249999999999999"/>
    <n v="1"/>
    <n v="0.7"/>
    <n v="-1.35"/>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8"/>
    <n v="3"/>
    <n v="0"/>
    <n v="45.84"/>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2"/>
    <n v="3"/>
    <n v="0"/>
    <n v="41.951999999999998"/>
  </r>
  <r>
    <n v="1457"/>
    <x v="688"/>
    <x v="3"/>
    <x v="492"/>
    <d v="2014-06-20T00:00:00"/>
    <s v="Standard Class"/>
    <s v="ME-17320"/>
    <s v="Maria Etezadi"/>
    <x v="2"/>
    <s v="United States"/>
    <s v="Columbus"/>
    <x v="32"/>
    <n v="31907"/>
    <x v="0"/>
    <s v="FUR-TA-10002530"/>
    <x v="0"/>
    <x v="3"/>
    <s v="Iceberg OfficeWorks 42&quot; Round Tables"/>
    <n v="452.94"/>
    <n v="3"/>
    <n v="0"/>
    <n v="67.941000000000003"/>
  </r>
  <r>
    <n v="1458"/>
    <x v="689"/>
    <x v="1"/>
    <x v="493"/>
    <d v="2012-08-21T00:00:00"/>
    <s v="Standard Class"/>
    <s v="SC-20440"/>
    <s v="Shaun Chance"/>
    <x v="1"/>
    <s v="United States"/>
    <s v="New Bedford"/>
    <x v="31"/>
    <n v="2740"/>
    <x v="3"/>
    <s v="OFF-BI-10002412"/>
    <x v="1"/>
    <x v="8"/>
    <s v="Wilson Jones “Snap” Scratch Pad Binder Tool for Ring Binders"/>
    <n v="52.2"/>
    <n v="9"/>
    <n v="0"/>
    <n v="23.49"/>
  </r>
  <r>
    <n v="1459"/>
    <x v="690"/>
    <x v="0"/>
    <x v="477"/>
    <d v="2013-10-02T00:00:00"/>
    <s v="Standard Class"/>
    <s v="NH-18610"/>
    <s v="Nicole Hansen"/>
    <x v="1"/>
    <s v="United States"/>
    <s v="Irving"/>
    <x v="5"/>
    <n v="75061"/>
    <x v="2"/>
    <s v="OFF-LA-10001569"/>
    <x v="1"/>
    <x v="2"/>
    <s v="Avery 499"/>
    <n v="15.936"/>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3999999999999"/>
    <n v="2"/>
    <n v="0.2"/>
    <n v="19.398399999999999"/>
  </r>
  <r>
    <n v="1462"/>
    <x v="693"/>
    <x v="0"/>
    <x v="21"/>
    <d v="2013-03-16T00:00:00"/>
    <s v="Standard Class"/>
    <s v="MB-18085"/>
    <s v="Mick Brown"/>
    <x v="0"/>
    <s v="United States"/>
    <s v="Vineland"/>
    <x v="30"/>
    <n v="8360"/>
    <x v="3"/>
    <s v="FUR-TA-10001095"/>
    <x v="0"/>
    <x v="3"/>
    <s v="Chromcraft Round Conference Tables"/>
    <n v="244.006"/>
    <n v="2"/>
    <n v="0.3"/>
    <n v="-31.372199999999999"/>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6"/>
  </r>
  <r>
    <n v="1465"/>
    <x v="695"/>
    <x v="0"/>
    <x v="186"/>
    <d v="2013-12-20T00:00:00"/>
    <s v="First Class"/>
    <s v="KD-16495"/>
    <s v="Keith Dawkins"/>
    <x v="1"/>
    <s v="United States"/>
    <s v="New York City"/>
    <x v="15"/>
    <n v="10009"/>
    <x v="3"/>
    <s v="OFF-FA-10001754"/>
    <x v="1"/>
    <x v="13"/>
    <s v="Stockwell Gold Paper Clips"/>
    <n v="3.68"/>
    <n v="2"/>
    <n v="0"/>
    <n v="1.8031999999999999"/>
  </r>
  <r>
    <n v="1466"/>
    <x v="696"/>
    <x v="2"/>
    <x v="233"/>
    <d v="2011-08-14T00:00:00"/>
    <s v="Standard Class"/>
    <s v="MB-17305"/>
    <s v="Maria Bertelson"/>
    <x v="0"/>
    <s v="United States"/>
    <s v="Glendale"/>
    <x v="16"/>
    <n v="85301"/>
    <x v="1"/>
    <s v="FUR-FU-10001602"/>
    <x v="0"/>
    <x v="5"/>
    <s v="Eldon Delta Triangular Chair Mat, 52&quot; x 58&quot;, Clear"/>
    <n v="121.376"/>
    <n v="4"/>
    <n v="0.2"/>
    <n v="-3.0344000000000002"/>
  </r>
  <r>
    <n v="1467"/>
    <x v="696"/>
    <x v="2"/>
    <x v="233"/>
    <d v="2011-08-14T00:00:00"/>
    <s v="Standard Class"/>
    <s v="MB-17305"/>
    <s v="Maria Bertelson"/>
    <x v="0"/>
    <s v="United States"/>
    <s v="Glendale"/>
    <x v="16"/>
    <n v="85301"/>
    <x v="1"/>
    <s v="TEC-AC-10001767"/>
    <x v="2"/>
    <x v="11"/>
    <s v="SanDisk Ultra 64 GB MicroSDHC Class 10 Memory Card"/>
    <n v="95.975999999999999"/>
    <n v="3"/>
    <n v="0.2"/>
    <n v="-10.7973"/>
  </r>
  <r>
    <n v="1468"/>
    <x v="697"/>
    <x v="1"/>
    <x v="495"/>
    <d v="2012-05-16T00:00:00"/>
    <s v="Same Day"/>
    <s v="TH-21550"/>
    <s v="Tracy Hopkins"/>
    <x v="2"/>
    <s v="United States"/>
    <s v="Jacksonville"/>
    <x v="2"/>
    <n v="32216"/>
    <x v="0"/>
    <s v="TEC-AC-10002402"/>
    <x v="2"/>
    <x v="11"/>
    <s v="Razer Kraken PRO Over Ear PC and Music Headset"/>
    <n v="255.96799999999999"/>
    <n v="4"/>
    <n v="0.2"/>
    <n v="31.995999999999999"/>
  </r>
  <r>
    <n v="1469"/>
    <x v="698"/>
    <x v="3"/>
    <x v="34"/>
    <d v="2014-12-14T00:00:00"/>
    <s v="Standard Class"/>
    <s v="DK-12835"/>
    <s v="Damala Kotsonis"/>
    <x v="1"/>
    <s v="United States"/>
    <s v="Detroit"/>
    <x v="12"/>
    <n v="48234"/>
    <x v="2"/>
    <s v="FUR-CH-10000847"/>
    <x v="0"/>
    <x v="1"/>
    <s v="Global Executive Mid-Back Manager's Chair"/>
    <n v="872.94"/>
    <n v="3"/>
    <n v="0"/>
    <n v="226.96440000000001"/>
  </r>
  <r>
    <n v="1470"/>
    <x v="698"/>
    <x v="3"/>
    <x v="34"/>
    <d v="2014-12-14T00:00:00"/>
    <s v="Standard Class"/>
    <s v="DK-12835"/>
    <s v="Damala Kotsonis"/>
    <x v="1"/>
    <s v="United States"/>
    <s v="Detroit"/>
    <x v="12"/>
    <n v="48234"/>
    <x v="2"/>
    <s v="OFF-BI-10003982"/>
    <x v="1"/>
    <x v="8"/>
    <s v="Wilson Jones Century Plastic Molded Ring Binders"/>
    <n v="41.54"/>
    <n v="2"/>
    <n v="0"/>
    <n v="19.523800000000001"/>
  </r>
  <r>
    <n v="1471"/>
    <x v="698"/>
    <x v="3"/>
    <x v="34"/>
    <d v="2014-12-14T00:00:00"/>
    <s v="Standard Class"/>
    <s v="DK-12835"/>
    <s v="Damala Kotsonis"/>
    <x v="1"/>
    <s v="United States"/>
    <s v="Detroit"/>
    <x v="12"/>
    <n v="48234"/>
    <x v="2"/>
    <s v="OFF-PA-10001293"/>
    <x v="1"/>
    <x v="10"/>
    <s v="Xerox 1946"/>
    <n v="12.96"/>
    <n v="2"/>
    <n v="0"/>
    <n v="6.2207999999999997"/>
  </r>
  <r>
    <n v="1472"/>
    <x v="699"/>
    <x v="1"/>
    <x v="496"/>
    <d v="2012-09-27T00:00:00"/>
    <s v="Second Class"/>
    <s v="ON-18715"/>
    <s v="Odella Nelson"/>
    <x v="1"/>
    <s v="United States"/>
    <s v="Philadelphia"/>
    <x v="9"/>
    <n v="19120"/>
    <x v="3"/>
    <s v="OFF-AR-10000634"/>
    <x v="1"/>
    <x v="6"/>
    <s v="Newell 320"/>
    <n v="6.8479999999999999"/>
    <n v="2"/>
    <n v="0.2"/>
    <n v="0.59919999999999995"/>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8000000000004"/>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03"/>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3000000000004"/>
  </r>
  <r>
    <n v="1479"/>
    <x v="705"/>
    <x v="3"/>
    <x v="123"/>
    <d v="2014-11-21T00:00:00"/>
    <s v="First Class"/>
    <s v="KD-16345"/>
    <s v="Katherine Ducich"/>
    <x v="0"/>
    <s v="United States"/>
    <s v="Westminster"/>
    <x v="1"/>
    <n v="92683"/>
    <x v="1"/>
    <s v="TEC-PH-10000376"/>
    <x v="2"/>
    <x v="7"/>
    <s v="Square Credit Card Reader"/>
    <n v="31.968"/>
    <n v="4"/>
    <n v="0.2"/>
    <n v="2.3976000000000002"/>
  </r>
  <r>
    <n v="1480"/>
    <x v="706"/>
    <x v="0"/>
    <x v="499"/>
    <d v="2013-12-09T00:00:00"/>
    <s v="Standard Class"/>
    <s v="MK-18160"/>
    <s v="Mike Kennedy"/>
    <x v="0"/>
    <s v="United States"/>
    <s v="San Francisco"/>
    <x v="1"/>
    <n v="94122"/>
    <x v="1"/>
    <s v="OFF-PA-10002262"/>
    <x v="1"/>
    <x v="10"/>
    <s v="Xerox 192"/>
    <n v="25.92"/>
    <n v="4"/>
    <n v="0"/>
    <n v="12.441599999999999"/>
  </r>
  <r>
    <n v="1481"/>
    <x v="706"/>
    <x v="0"/>
    <x v="499"/>
    <d v="2013-12-09T00:00:00"/>
    <s v="Standard Class"/>
    <s v="MK-18160"/>
    <s v="Mike Kennedy"/>
    <x v="0"/>
    <s v="United States"/>
    <s v="San Francisco"/>
    <x v="1"/>
    <n v="94122"/>
    <x v="1"/>
    <s v="OFF-PA-10002464"/>
    <x v="1"/>
    <x v="10"/>
    <s v="HP Office Recycled Paper (20Lb. and 87 Bright)"/>
    <n v="40.46"/>
    <n v="7"/>
    <n v="0"/>
    <n v="19.825399999999998"/>
  </r>
  <r>
    <n v="1482"/>
    <x v="706"/>
    <x v="0"/>
    <x v="499"/>
    <d v="2013-12-09T00:00:00"/>
    <s v="Standard Class"/>
    <s v="MK-18160"/>
    <s v="Mike Kennedy"/>
    <x v="0"/>
    <s v="United States"/>
    <s v="San Francisco"/>
    <x v="1"/>
    <n v="94122"/>
    <x v="1"/>
    <s v="OFF-ST-10002214"/>
    <x v="1"/>
    <x v="4"/>
    <s v="X-Rack File for Hanging Folders"/>
    <n v="33.869999999999997"/>
    <n v="3"/>
    <n v="0"/>
    <n v="8.8062000000000005"/>
  </r>
  <r>
    <n v="1483"/>
    <x v="707"/>
    <x v="3"/>
    <x v="326"/>
    <d v="2014-08-29T00:00:00"/>
    <s v="Second Class"/>
    <s v="DW-13540"/>
    <s v="Don Weiss"/>
    <x v="0"/>
    <s v="United States"/>
    <s v="Jackson"/>
    <x v="18"/>
    <n v="38301"/>
    <x v="0"/>
    <s v="OFF-AR-10003560"/>
    <x v="1"/>
    <x v="6"/>
    <s v="Zebra Zazzle Fluorescent Highlighters"/>
    <n v="9.7279999999999998"/>
    <n v="2"/>
    <n v="0.2"/>
    <n v="1.7023999999999999"/>
  </r>
  <r>
    <n v="1484"/>
    <x v="707"/>
    <x v="3"/>
    <x v="326"/>
    <d v="2014-08-29T00:00:00"/>
    <s v="Second Class"/>
    <s v="DW-13540"/>
    <s v="Don Weiss"/>
    <x v="0"/>
    <s v="United States"/>
    <s v="Jackson"/>
    <x v="18"/>
    <n v="38301"/>
    <x v="0"/>
    <s v="OFF-PA-10000130"/>
    <x v="1"/>
    <x v="10"/>
    <s v="Xerox 199"/>
    <n v="3.4239999999999999"/>
    <n v="1"/>
    <n v="0.2"/>
    <n v="1.07"/>
  </r>
  <r>
    <n v="1485"/>
    <x v="708"/>
    <x v="0"/>
    <x v="500"/>
    <d v="2013-10-19T00:00:00"/>
    <s v="Standard Class"/>
    <s v="CP-12340"/>
    <s v="Christine Phan"/>
    <x v="1"/>
    <s v="United States"/>
    <s v="Seattle"/>
    <x v="4"/>
    <n v="98115"/>
    <x v="1"/>
    <s v="TEC-AC-10000865"/>
    <x v="2"/>
    <x v="11"/>
    <s v="WD My Passport Ultra 500GB Portable External Hard Drive"/>
    <n v="177"/>
    <n v="3"/>
    <n v="0"/>
    <n v="30.09"/>
  </r>
  <r>
    <n v="1486"/>
    <x v="709"/>
    <x v="2"/>
    <x v="501"/>
    <d v="2011-12-03T00:00:00"/>
    <s v="Standard Class"/>
    <s v="MS-17770"/>
    <s v="Maxwell Schwartz"/>
    <x v="0"/>
    <s v="United States"/>
    <s v="New York City"/>
    <x v="15"/>
    <n v="10035"/>
    <x v="3"/>
    <s v="OFF-FA-10003021"/>
    <x v="1"/>
    <x v="13"/>
    <s v="Staples"/>
    <n v="3.76"/>
    <n v="2"/>
    <n v="0"/>
    <n v="1.3160000000000001"/>
  </r>
  <r>
    <n v="1487"/>
    <x v="710"/>
    <x v="1"/>
    <x v="502"/>
    <d v="2012-11-07T00:00:00"/>
    <s v="Standard Class"/>
    <s v="CM-12655"/>
    <s v="Corinna Mitchell"/>
    <x v="2"/>
    <s v="United States"/>
    <s v="Los Angeles"/>
    <x v="1"/>
    <n v="90008"/>
    <x v="1"/>
    <s v="TEC-PH-10003580"/>
    <x v="2"/>
    <x v="7"/>
    <s v="Cisco IP Phone 7961G-GE VoIP phone"/>
    <n v="1212.848"/>
    <n v="7"/>
    <n v="0.2"/>
    <n v="106.1242"/>
  </r>
  <r>
    <n v="1488"/>
    <x v="710"/>
    <x v="1"/>
    <x v="502"/>
    <d v="2012-11-07T00:00:00"/>
    <s v="Standard Class"/>
    <s v="CM-12655"/>
    <s v="Corinna Mitchell"/>
    <x v="2"/>
    <s v="United States"/>
    <s v="Los Angeles"/>
    <x v="1"/>
    <n v="90008"/>
    <x v="1"/>
    <s v="TEC-AC-10001109"/>
    <x v="2"/>
    <x v="11"/>
    <s v="Logitech Trackman Marble Mouse"/>
    <n v="89.97"/>
    <n v="3"/>
    <n v="0"/>
    <n v="37.787399999999998"/>
  </r>
  <r>
    <n v="1489"/>
    <x v="710"/>
    <x v="1"/>
    <x v="502"/>
    <d v="2012-11-07T00:00:00"/>
    <s v="Standard Class"/>
    <s v="CM-12655"/>
    <s v="Corinna Mitchell"/>
    <x v="2"/>
    <s v="United States"/>
    <s v="Los Angeles"/>
    <x v="1"/>
    <n v="90008"/>
    <x v="1"/>
    <s v="FUR-FU-10003347"/>
    <x v="0"/>
    <x v="5"/>
    <s v="Coloredge Poster Frame"/>
    <n v="42.6"/>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1999999999998"/>
  </r>
  <r>
    <n v="1495"/>
    <x v="715"/>
    <x v="2"/>
    <x v="506"/>
    <d v="2011-12-19T00:00:00"/>
    <s v="Second Class"/>
    <s v="RF-19840"/>
    <s v="Roy Französisch"/>
    <x v="0"/>
    <s v="United States"/>
    <s v="Columbus"/>
    <x v="32"/>
    <n v="31907"/>
    <x v="0"/>
    <s v="OFF-AR-10002952"/>
    <x v="1"/>
    <x v="6"/>
    <s v="Stanley Contemporary Battery Pencil Sharpeners"/>
    <n v="40.049999999999997"/>
    <n v="3"/>
    <n v="0"/>
    <n v="11.214"/>
  </r>
  <r>
    <n v="1496"/>
    <x v="716"/>
    <x v="3"/>
    <x v="507"/>
    <d v="2014-09-09T00:00:00"/>
    <s v="Standard Class"/>
    <s v="JD-15790"/>
    <s v="John Dryer"/>
    <x v="0"/>
    <s v="United States"/>
    <s v="Coppell"/>
    <x v="5"/>
    <n v="75019"/>
    <x v="2"/>
    <s v="OFF-AR-10003759"/>
    <x v="1"/>
    <x v="6"/>
    <s v="Crayola Anti Dust Chalk, 12/Pack"/>
    <n v="10.192"/>
    <n v="7"/>
    <n v="0.2"/>
    <n v="3.1850000000000001"/>
  </r>
  <r>
    <n v="1497"/>
    <x v="716"/>
    <x v="3"/>
    <x v="507"/>
    <d v="2014-09-09T00:00:00"/>
    <s v="Standard Class"/>
    <s v="JD-15790"/>
    <s v="John Dryer"/>
    <x v="0"/>
    <s v="United States"/>
    <s v="Coppell"/>
    <x v="5"/>
    <n v="75019"/>
    <x v="2"/>
    <s v="OFF-ST-10004950"/>
    <x v="1"/>
    <x v="4"/>
    <s v="Acco Perma 3000 Stacking Storage Drawers"/>
    <n v="16.783999999999999"/>
    <n v="1"/>
    <n v="0.2"/>
    <n v="-0.20979999999999999"/>
  </r>
  <r>
    <n v="1498"/>
    <x v="716"/>
    <x v="3"/>
    <x v="507"/>
    <d v="2014-09-09T00:00:00"/>
    <s v="Standard Class"/>
    <s v="JD-15790"/>
    <s v="John Dryer"/>
    <x v="0"/>
    <s v="United States"/>
    <s v="Coppell"/>
    <x v="5"/>
    <n v="75019"/>
    <x v="2"/>
    <s v="OFF-AR-10001940"/>
    <x v="1"/>
    <x v="6"/>
    <s v="Sanford Colorific Eraseable Coloring Pencils, 12 Count"/>
    <n v="13.12"/>
    <n v="5"/>
    <n v="0.2"/>
    <n v="3.7719999999999998"/>
  </r>
  <r>
    <n v="1499"/>
    <x v="717"/>
    <x v="0"/>
    <x v="508"/>
    <d v="2013-10-21T00:00:00"/>
    <s v="First Class"/>
    <s v="NK-18490"/>
    <s v="Neil Knudson"/>
    <x v="2"/>
    <s v="United States"/>
    <s v="San Francisco"/>
    <x v="1"/>
    <n v="94122"/>
    <x v="1"/>
    <s v="OFF-BI-10003981"/>
    <x v="1"/>
    <x v="8"/>
    <s v="Avery Durable Plastic 1&quot; Binders"/>
    <n v="18.16"/>
    <n v="5"/>
    <n v="0.2"/>
    <n v="6.5830000000000002"/>
  </r>
  <r>
    <n v="1500"/>
    <x v="718"/>
    <x v="3"/>
    <x v="105"/>
    <d v="2014-11-19T00:00:00"/>
    <s v="Standard Class"/>
    <s v="NG-18430"/>
    <s v="Nathan Gelder"/>
    <x v="0"/>
    <s v="United States"/>
    <s v="Austin"/>
    <x v="5"/>
    <n v="78745"/>
    <x v="2"/>
    <s v="OFF-PA-10002749"/>
    <x v="1"/>
    <x v="10"/>
    <s v="Wirebound Message Books, 5-1/2 x 4 Forms, 2 or 4 Forms per Page"/>
    <n v="16.056000000000001"/>
    <n v="3"/>
    <n v="0.2"/>
    <n v="5.8202999999999996"/>
  </r>
  <r>
    <n v="1501"/>
    <x v="718"/>
    <x v="3"/>
    <x v="105"/>
    <d v="2014-11-19T00:00:00"/>
    <s v="Standard Class"/>
    <s v="NG-18430"/>
    <s v="Nathan Gelder"/>
    <x v="0"/>
    <s v="United States"/>
    <s v="Austin"/>
    <x v="5"/>
    <n v="78745"/>
    <x v="2"/>
    <s v="OFF-PA-10003823"/>
    <x v="1"/>
    <x v="10"/>
    <s v="Xerox 197"/>
    <n v="223.05600000000001"/>
    <n v="9"/>
    <n v="0.2"/>
    <n v="69.704999999999998"/>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x v="390"/>
    <d v="2013-12-02T00:00:00"/>
    <s v="Standard Class"/>
    <s v="AT-10435"/>
    <s v="Alyssa Tate"/>
    <x v="2"/>
    <s v="United States"/>
    <s v="Los Angeles"/>
    <x v="1"/>
    <n v="90045"/>
    <x v="1"/>
    <s v="FUR-FU-10000010"/>
    <x v="0"/>
    <x v="5"/>
    <s v="DAX Value U-Channel Document Frames, Easel Back"/>
    <n v="9.94"/>
    <n v="2"/>
    <n v="0"/>
    <n v="3.0813999999999999"/>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
    <n v="6"/>
    <n v="0.2"/>
    <n v="-175.8708"/>
  </r>
  <r>
    <n v="1507"/>
    <x v="721"/>
    <x v="3"/>
    <x v="165"/>
    <d v="2014-12-30T00:00:00"/>
    <s v="Standard Class"/>
    <s v="AR-10540"/>
    <s v="Andy Reiter"/>
    <x v="0"/>
    <s v="United States"/>
    <s v="New York City"/>
    <x v="15"/>
    <n v="10024"/>
    <x v="3"/>
    <s v="OFF-BI-10003708"/>
    <x v="1"/>
    <x v="8"/>
    <s v="Acco Four Pocket Poly Ring Binder with Label Holder, Smoke, 1&quot;"/>
    <n v="17.88"/>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8"/>
  </r>
  <r>
    <n v="1509"/>
    <x v="723"/>
    <x v="3"/>
    <x v="389"/>
    <d v="2014-12-11T00:00:00"/>
    <s v="Same Day"/>
    <s v="LS-16975"/>
    <s v="Lindsay Shagiari"/>
    <x v="2"/>
    <s v="United States"/>
    <s v="Omaha"/>
    <x v="8"/>
    <n v="68104"/>
    <x v="2"/>
    <s v="OFF-BI-10004965"/>
    <x v="1"/>
    <x v="8"/>
    <s v="Ibico Covers for Plastic or Wire Binding Elements"/>
    <n v="34.5"/>
    <n v="3"/>
    <n v="0"/>
    <n v="15.525"/>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4"/>
  </r>
  <r>
    <n v="1512"/>
    <x v="725"/>
    <x v="3"/>
    <x v="92"/>
    <d v="2014-07-02T00:00:00"/>
    <s v="Standard Class"/>
    <s v="NH-18610"/>
    <s v="Nicole Hansen"/>
    <x v="1"/>
    <s v="United States"/>
    <s v="Pomona"/>
    <x v="1"/>
    <n v="91767"/>
    <x v="1"/>
    <s v="OFF-AR-10003514"/>
    <x v="1"/>
    <x v="6"/>
    <s v="4009 Highlighters by Sanford"/>
    <n v="35.82"/>
    <n v="9"/>
    <n v="0"/>
    <n v="11.820600000000001"/>
  </r>
  <r>
    <n v="1513"/>
    <x v="726"/>
    <x v="3"/>
    <x v="238"/>
    <d v="2014-08-23T00:00:00"/>
    <s v="Standard Class"/>
    <s v="RA-19915"/>
    <s v="Russell Applegate"/>
    <x v="0"/>
    <s v="United States"/>
    <s v="Dallas"/>
    <x v="5"/>
    <n v="75220"/>
    <x v="2"/>
    <s v="OFF-ST-10002276"/>
    <x v="1"/>
    <x v="4"/>
    <s v="Safco Steel Mobile File Cart"/>
    <n v="200.06399999999999"/>
    <n v="3"/>
    <n v="0.2"/>
    <n v="12.504"/>
  </r>
  <r>
    <n v="1514"/>
    <x v="726"/>
    <x v="3"/>
    <x v="238"/>
    <d v="2014-08-23T00:00:00"/>
    <s v="Standard Class"/>
    <s v="RA-19915"/>
    <s v="Russell Applegate"/>
    <x v="0"/>
    <s v="United States"/>
    <s v="Dallas"/>
    <x v="5"/>
    <n v="75220"/>
    <x v="2"/>
    <s v="OFF-BI-10001098"/>
    <x v="1"/>
    <x v="8"/>
    <s v="Acco D-Ring Binder w/DublLock"/>
    <n v="21.38"/>
    <n v="5"/>
    <n v="0.8"/>
    <n v="-33.139000000000003"/>
  </r>
  <r>
    <n v="1515"/>
    <x v="726"/>
    <x v="3"/>
    <x v="238"/>
    <d v="2014-08-23T00:00:00"/>
    <s v="Standard Class"/>
    <s v="RA-19915"/>
    <s v="Russell Applegate"/>
    <x v="0"/>
    <s v="United States"/>
    <s v="Dallas"/>
    <x v="5"/>
    <n v="75220"/>
    <x v="2"/>
    <s v="OFF-BI-10001636"/>
    <x v="1"/>
    <x v="8"/>
    <s v="Ibico Plastic and Wire Spiral Binding Combs"/>
    <n v="6.7439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08"/>
  </r>
  <r>
    <n v="1517"/>
    <x v="728"/>
    <x v="3"/>
    <x v="389"/>
    <d v="2014-12-15T00:00:00"/>
    <s v="Second Class"/>
    <s v="MC-17845"/>
    <s v="Michael Chen"/>
    <x v="0"/>
    <s v="United States"/>
    <s v="North Las Vegas"/>
    <x v="33"/>
    <n v="89031"/>
    <x v="1"/>
    <s v="FUR-TA-10004256"/>
    <x v="0"/>
    <x v="3"/>
    <s v="Bretford “Just In Time” Height-Adjustable Multi-Task Work Tables"/>
    <n v="1669.6"/>
    <n v="4"/>
    <n v="0"/>
    <n v="116.872"/>
  </r>
  <r>
    <n v="1518"/>
    <x v="729"/>
    <x v="2"/>
    <x v="511"/>
    <d v="2011-02-07T00:00:00"/>
    <s v="Second Class"/>
    <s v="TB-21400"/>
    <s v="Tom Boeckenhauer"/>
    <x v="0"/>
    <s v="United States"/>
    <s v="Seattle"/>
    <x v="4"/>
    <n v="98105"/>
    <x v="1"/>
    <s v="OFF-BI-10004593"/>
    <x v="1"/>
    <x v="8"/>
    <s v="Ibico Laser Imprintable Binding System Covers"/>
    <n v="83.84"/>
    <n v="2"/>
    <n v="0.2"/>
    <n v="27.248000000000001"/>
  </r>
  <r>
    <n v="1519"/>
    <x v="729"/>
    <x v="2"/>
    <x v="511"/>
    <d v="2011-02-07T00:00:00"/>
    <s v="Second Class"/>
    <s v="TB-21400"/>
    <s v="Tom Boeckenhauer"/>
    <x v="0"/>
    <s v="United States"/>
    <s v="Seattle"/>
    <x v="4"/>
    <n v="98105"/>
    <x v="1"/>
    <s v="OFF-BI-10002827"/>
    <x v="1"/>
    <x v="8"/>
    <s v="Avery Durable Poly Binders"/>
    <n v="13.27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x v="513"/>
    <d v="2014-04-22T00:00:00"/>
    <s v="Standard Class"/>
    <s v="PL-18925"/>
    <s v="Paul Lucas"/>
    <x v="2"/>
    <s v="United States"/>
    <s v="Chicago"/>
    <x v="10"/>
    <n v="60610"/>
    <x v="2"/>
    <s v="OFF-AR-10001419"/>
    <x v="1"/>
    <x v="6"/>
    <s v="Newell 325"/>
    <n v="16.52"/>
    <n v="5"/>
    <n v="0.2"/>
    <n v="2.0649999999999999"/>
  </r>
  <r>
    <n v="1522"/>
    <x v="732"/>
    <x v="1"/>
    <x v="401"/>
    <d v="2012-12-11T00:00:00"/>
    <s v="Standard Class"/>
    <s v="GH-14425"/>
    <s v="Gary Hwang"/>
    <x v="0"/>
    <s v="United States"/>
    <s v="Tucson"/>
    <x v="16"/>
    <n v="85705"/>
    <x v="1"/>
    <s v="FUR-FU-10002253"/>
    <x v="0"/>
    <x v="5"/>
    <s v="Howard Miller 13&quot; Diameter Pewter Finish Round Wall Clock"/>
    <n v="206.11199999999999"/>
    <n v="6"/>
    <n v="0.2"/>
    <n v="48.951599999999999"/>
  </r>
  <r>
    <n v="1523"/>
    <x v="732"/>
    <x v="1"/>
    <x v="401"/>
    <d v="2012-12-11T00:00:00"/>
    <s v="Standard Class"/>
    <s v="GH-14425"/>
    <s v="Gary Hwang"/>
    <x v="0"/>
    <s v="United States"/>
    <s v="Tucson"/>
    <x v="16"/>
    <n v="85705"/>
    <x v="1"/>
    <s v="OFF-PA-10002586"/>
    <x v="1"/>
    <x v="10"/>
    <s v="Xerox 1970"/>
    <n v="19.920000000000002"/>
    <n v="5"/>
    <n v="0.2"/>
    <n v="6.7229999999999999"/>
  </r>
  <r>
    <n v="1524"/>
    <x v="732"/>
    <x v="1"/>
    <x v="401"/>
    <d v="2012-12-11T00:00:00"/>
    <s v="Standard Class"/>
    <s v="GH-14425"/>
    <s v="Gary Hwang"/>
    <x v="0"/>
    <s v="United States"/>
    <s v="Tucson"/>
    <x v="16"/>
    <n v="85705"/>
    <x v="1"/>
    <s v="OFF-PA-10003039"/>
    <x v="1"/>
    <x v="10"/>
    <s v="Xerox 1960"/>
    <n v="198.27199999999999"/>
    <n v="8"/>
    <n v="0.2"/>
    <n v="61.96"/>
  </r>
  <r>
    <n v="1525"/>
    <x v="732"/>
    <x v="1"/>
    <x v="401"/>
    <d v="2012-12-11T00:00:00"/>
    <s v="Standard Class"/>
    <s v="GH-14425"/>
    <s v="Gary Hwang"/>
    <x v="0"/>
    <s v="United States"/>
    <s v="Tucson"/>
    <x v="16"/>
    <n v="85705"/>
    <x v="1"/>
    <s v="OFF-ST-10004804"/>
    <x v="1"/>
    <x v="4"/>
    <s v="Belkin 19&quot; Vented Equipment Shelf, Black"/>
    <n v="247.10400000000001"/>
    <n v="6"/>
    <n v="0.2"/>
    <n v="-58.687199999999997"/>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992"/>
  </r>
  <r>
    <n v="1527"/>
    <x v="733"/>
    <x v="0"/>
    <x v="405"/>
    <d v="2013-07-28T00:00:00"/>
    <s v="Standard Class"/>
    <s v="CJ-12010"/>
    <s v="Caroline Jumper"/>
    <x v="0"/>
    <s v="United States"/>
    <s v="Allentown"/>
    <x v="9"/>
    <n v="18103"/>
    <x v="3"/>
    <s v="OFF-AR-10002221"/>
    <x v="1"/>
    <x v="6"/>
    <s v="12 Colored Short Pencils"/>
    <n v="4.16"/>
    <n v="2"/>
    <n v="0.2"/>
    <n v="0.36399999999999999"/>
  </r>
  <r>
    <n v="1528"/>
    <x v="733"/>
    <x v="0"/>
    <x v="405"/>
    <d v="2013-07-28T00:00:00"/>
    <s v="Standard Class"/>
    <s v="CJ-12010"/>
    <s v="Caroline Jumper"/>
    <x v="0"/>
    <s v="United States"/>
    <s v="Allentown"/>
    <x v="9"/>
    <n v="18103"/>
    <x v="3"/>
    <s v="FUR-FU-10002456"/>
    <x v="0"/>
    <x v="5"/>
    <s v="Master Caster Door Stop, Large Neon Orange"/>
    <n v="11.648"/>
    <n v="2"/>
    <n v="0.2"/>
    <n v="3.3488000000000002"/>
  </r>
  <r>
    <n v="1529"/>
    <x v="734"/>
    <x v="1"/>
    <x v="209"/>
    <d v="2012-11-10T00:00:00"/>
    <s v="Second Class"/>
    <s v="MC-18130"/>
    <s v="Mike Caudle"/>
    <x v="1"/>
    <s v="United States"/>
    <s v="Newark"/>
    <x v="13"/>
    <n v="19711"/>
    <x v="3"/>
    <s v="OFF-FA-10004968"/>
    <x v="1"/>
    <x v="13"/>
    <s v="Rubber Band Ball"/>
    <n v="26.18"/>
    <n v="7"/>
    <n v="0"/>
    <n v="0.52359999999999995"/>
  </r>
  <r>
    <n v="1530"/>
    <x v="734"/>
    <x v="1"/>
    <x v="209"/>
    <d v="2012-11-10T00:00:00"/>
    <s v="Second Class"/>
    <s v="MC-18130"/>
    <s v="Mike Caudle"/>
    <x v="1"/>
    <s v="United States"/>
    <s v="Newark"/>
    <x v="13"/>
    <n v="19711"/>
    <x v="3"/>
    <s v="OFF-PA-10001274"/>
    <x v="1"/>
    <x v="10"/>
    <s v="Loose Memo Sheets"/>
    <n v="7.3"/>
    <n v="2"/>
    <n v="0"/>
    <n v="3.431"/>
  </r>
  <r>
    <n v="1531"/>
    <x v="735"/>
    <x v="1"/>
    <x v="514"/>
    <d v="2012-03-31T00:00:00"/>
    <s v="Standard Class"/>
    <s v="BV-11245"/>
    <s v="Benjamin Venier"/>
    <x v="1"/>
    <s v="United States"/>
    <s v="Miami"/>
    <x v="2"/>
    <n v="33142"/>
    <x v="0"/>
    <s v="OFF-PA-10001125"/>
    <x v="1"/>
    <x v="10"/>
    <s v="Xerox 1988"/>
    <n v="74.352000000000004"/>
    <n v="3"/>
    <n v="0.2"/>
    <n v="23.234999999999999"/>
  </r>
  <r>
    <n v="1532"/>
    <x v="736"/>
    <x v="3"/>
    <x v="515"/>
    <d v="2014-09-06T00:00:00"/>
    <s v="Standard Class"/>
    <s v="JF-15490"/>
    <s v="Jeremy Farry"/>
    <x v="0"/>
    <s v="United States"/>
    <s v="Tempe"/>
    <x v="16"/>
    <n v="85281"/>
    <x v="1"/>
    <s v="OFF-ST-10000344"/>
    <x v="1"/>
    <x v="4"/>
    <s v="Neat Ideas Personal Hanging Folder Files, Black"/>
    <n v="10.744"/>
    <n v="1"/>
    <n v="0.2"/>
    <n v="0.80579999999999996"/>
  </r>
  <r>
    <n v="1533"/>
    <x v="736"/>
    <x v="3"/>
    <x v="515"/>
    <d v="2014-09-06T00:00:00"/>
    <s v="Standard Class"/>
    <s v="JF-15490"/>
    <s v="Jeremy Farry"/>
    <x v="0"/>
    <s v="United States"/>
    <s v="Tempe"/>
    <x v="16"/>
    <n v="85281"/>
    <x v="1"/>
    <s v="OFF-FA-10000585"/>
    <x v="1"/>
    <x v="13"/>
    <s v="OIC Bulk Pack Metal Binder Clips"/>
    <n v="8.3759999999999994"/>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3"/>
    <n v="2"/>
    <n v="0.15"/>
    <n v="16.7986"/>
  </r>
  <r>
    <n v="1536"/>
    <x v="739"/>
    <x v="0"/>
    <x v="517"/>
    <d v="2013-11-03T00:00:00"/>
    <s v="Standard Class"/>
    <s v="JM-15655"/>
    <s v="Jim Mitchum"/>
    <x v="1"/>
    <s v="United States"/>
    <s v="Bridgeton"/>
    <x v="30"/>
    <n v="8302"/>
    <x v="3"/>
    <s v="OFF-ST-10000419"/>
    <x v="1"/>
    <x v="4"/>
    <s v="Rogers Jumbo File, Granite"/>
    <n v="40.74"/>
    <n v="3"/>
    <n v="0"/>
    <n v="0.40739999999999998"/>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x v="175"/>
    <d v="2014-09-18T00:00:00"/>
    <s v="Second Class"/>
    <s v="CL-11890"/>
    <s v="Carl Ludwig"/>
    <x v="0"/>
    <s v="United States"/>
    <s v="Everett"/>
    <x v="31"/>
    <n v="2149"/>
    <x v="3"/>
    <s v="TEC-PH-10000439"/>
    <x v="2"/>
    <x v="7"/>
    <s v="GE DSL Phone Line Filter"/>
    <n v="39.99"/>
    <n v="1"/>
    <n v="0"/>
    <n v="11.597099999999999"/>
  </r>
  <r>
    <n v="1539"/>
    <x v="740"/>
    <x v="3"/>
    <x v="175"/>
    <d v="2014-09-18T00:00:00"/>
    <s v="Second Class"/>
    <s v="CL-11890"/>
    <s v="Carl Ludwig"/>
    <x v="0"/>
    <s v="United States"/>
    <s v="Everett"/>
    <x v="31"/>
    <n v="2149"/>
    <x v="3"/>
    <s v="OFF-AR-10003478"/>
    <x v="1"/>
    <x v="6"/>
    <s v="Avery Hi-Liter EverBold Pen Style Fluorescent Highlighters, 4/Pack"/>
    <n v="16.28"/>
    <n v="2"/>
    <n v="0"/>
    <n v="6.5119999999999996"/>
  </r>
  <r>
    <n v="1540"/>
    <x v="740"/>
    <x v="3"/>
    <x v="175"/>
    <d v="2014-09-18T00:00:00"/>
    <s v="Second Class"/>
    <s v="CL-11890"/>
    <s v="Carl Ludwig"/>
    <x v="0"/>
    <s v="United States"/>
    <s v="Everett"/>
    <x v="31"/>
    <n v="2149"/>
    <x v="3"/>
    <s v="FUR-BO-10002545"/>
    <x v="0"/>
    <x v="0"/>
    <s v="Atlantic Metals Mobile 3-Shelf Bookcases, Custom Colors"/>
    <n v="782.94"/>
    <n v="3"/>
    <n v="0"/>
    <n v="203.56440000000001"/>
  </r>
  <r>
    <n v="1541"/>
    <x v="740"/>
    <x v="3"/>
    <x v="175"/>
    <d v="2014-09-18T00:00:00"/>
    <s v="Second Class"/>
    <s v="CL-11890"/>
    <s v="Carl Ludwig"/>
    <x v="0"/>
    <s v="United States"/>
    <s v="Everett"/>
    <x v="31"/>
    <n v="2149"/>
    <x v="3"/>
    <s v="OFF-BI-10001765"/>
    <x v="1"/>
    <x v="8"/>
    <s v="Wilson Jones Heavy-Duty Casebound Ring Binders with Metal Hinges"/>
    <n v="242.48"/>
    <n v="7"/>
    <n v="0"/>
    <n v="116.3904"/>
  </r>
  <r>
    <n v="1542"/>
    <x v="741"/>
    <x v="2"/>
    <x v="518"/>
    <d v="2011-03-16T00:00:00"/>
    <s v="Second Class"/>
    <s v="CK-12205"/>
    <s v="Chloris Kastensmidt"/>
    <x v="0"/>
    <s v="United States"/>
    <s v="Columbus"/>
    <x v="24"/>
    <n v="43229"/>
    <x v="3"/>
    <s v="FUR-FU-10003981"/>
    <x v="0"/>
    <x v="5"/>
    <s v="Eldon Wave Desk Accessories"/>
    <n v="8.32"/>
    <n v="5"/>
    <n v="0.2"/>
    <n v="2.2879999999999998"/>
  </r>
  <r>
    <n v="1543"/>
    <x v="741"/>
    <x v="2"/>
    <x v="518"/>
    <d v="2011-03-16T00:00:00"/>
    <s v="Second Class"/>
    <s v="CK-12205"/>
    <s v="Chloris Kastensmidt"/>
    <x v="0"/>
    <s v="United States"/>
    <s v="Columbus"/>
    <x v="24"/>
    <n v="43229"/>
    <x v="3"/>
    <s v="OFF-FA-10001561"/>
    <x v="1"/>
    <x v="13"/>
    <s v="Stockwell Push Pins"/>
    <n v="10.464"/>
    <n v="6"/>
    <n v="0.2"/>
    <n v="1.7003999999999999"/>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600000000001"/>
  </r>
  <r>
    <n v="1547"/>
    <x v="744"/>
    <x v="1"/>
    <x v="521"/>
    <d v="2012-11-27T00:00:00"/>
    <s v="Standard Class"/>
    <s v="VB-21745"/>
    <s v="Victoria Brennan"/>
    <x v="1"/>
    <s v="United States"/>
    <s v="San Antonio"/>
    <x v="5"/>
    <n v="78207"/>
    <x v="2"/>
    <s v="OFF-PA-10000994"/>
    <x v="1"/>
    <x v="10"/>
    <s v="Xerox 1915"/>
    <n v="335.52"/>
    <n v="4"/>
    <n v="0.2"/>
    <n v="117.432"/>
  </r>
  <r>
    <n v="1548"/>
    <x v="744"/>
    <x v="1"/>
    <x v="521"/>
    <d v="2012-11-27T00:00:00"/>
    <s v="Standard Class"/>
    <s v="VB-21745"/>
    <s v="Victoria Brennan"/>
    <x v="1"/>
    <s v="United States"/>
    <s v="San Antonio"/>
    <x v="5"/>
    <n v="78207"/>
    <x v="2"/>
    <s v="OFF-BI-10002867"/>
    <x v="1"/>
    <x v="8"/>
    <s v="GBC Recycled Regency Composition Covers"/>
    <n v="23.911999999999999"/>
    <n v="2"/>
    <n v="0.8"/>
    <n v="-40.650399999999998"/>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9"/>
  </r>
  <r>
    <n v="1550"/>
    <x v="745"/>
    <x v="2"/>
    <x v="522"/>
    <d v="2011-07-08T00:00:00"/>
    <s v="First Class"/>
    <s v="EP-13915"/>
    <s v="Emily Phan"/>
    <x v="0"/>
    <s v="United States"/>
    <s v="New York City"/>
    <x v="15"/>
    <n v="10011"/>
    <x v="3"/>
    <s v="TEC-CO-10001046"/>
    <x v="2"/>
    <x v="16"/>
    <s v="Canon Imageclass D680 Copier / Fax"/>
    <n v="559.99199999999996"/>
    <n v="1"/>
    <n v="0.2"/>
    <n v="174.9975"/>
  </r>
  <r>
    <n v="1551"/>
    <x v="746"/>
    <x v="3"/>
    <x v="38"/>
    <d v="2014-11-19T00:00:00"/>
    <s v="Second Class"/>
    <s v="ME-17320"/>
    <s v="Maria Etezadi"/>
    <x v="2"/>
    <s v="United States"/>
    <s v="Houston"/>
    <x v="5"/>
    <n v="77095"/>
    <x v="2"/>
    <s v="OFF-AP-10004868"/>
    <x v="1"/>
    <x v="9"/>
    <s v="Hoover Commercial Soft Guard Upright Vacuum And Disposable Filtration Bags"/>
    <n v="9.3239999999999998"/>
    <n v="6"/>
    <n v="0.8"/>
    <n v="-24.708600000000001"/>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
    <n v="7"/>
    <n v="0"/>
    <n v="10.348800000000001"/>
  </r>
  <r>
    <n v="1554"/>
    <x v="749"/>
    <x v="3"/>
    <x v="524"/>
    <d v="2014-10-22T00:00:00"/>
    <s v="Standard Class"/>
    <s v="BO-11425"/>
    <s v="Bobby Odegard"/>
    <x v="0"/>
    <s v="United States"/>
    <s v="Richmond"/>
    <x v="0"/>
    <n v="40475"/>
    <x v="0"/>
    <s v="OFF-BI-10003719"/>
    <x v="1"/>
    <x v="8"/>
    <s v="Large Capacity Hanging Post Binders"/>
    <n v="124.75"/>
    <n v="5"/>
    <n v="0"/>
    <n v="57.384999999999998"/>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2"/>
  </r>
  <r>
    <n v="1559"/>
    <x v="753"/>
    <x v="1"/>
    <x v="199"/>
    <d v="2012-03-18T00:00:00"/>
    <s v="Second Class"/>
    <s v="JE-15475"/>
    <s v="Jeremy Ellison"/>
    <x v="0"/>
    <s v="United States"/>
    <s v="Seattle"/>
    <x v="4"/>
    <n v="98103"/>
    <x v="1"/>
    <s v="FUR-TA-10001039"/>
    <x v="0"/>
    <x v="3"/>
    <s v="KI Adjustable-Height Table"/>
    <n v="171.96"/>
    <n v="2"/>
    <n v="0"/>
    <n v="44.709600000000002"/>
  </r>
  <r>
    <n v="1560"/>
    <x v="754"/>
    <x v="0"/>
    <x v="526"/>
    <d v="2013-04-14T00:00:00"/>
    <s v="Standard Class"/>
    <s v="EB-13750"/>
    <s v="Edward Becker"/>
    <x v="1"/>
    <s v="United States"/>
    <s v="Seattle"/>
    <x v="4"/>
    <n v="98103"/>
    <x v="1"/>
    <s v="OFF-BI-10003712"/>
    <x v="1"/>
    <x v="8"/>
    <s v="Acco Pressboard Covers with Storage Hooks, 14 7/8&quot; x 11&quot;, Light Blue"/>
    <n v="35.351999999999997"/>
    <n v="9"/>
    <n v="0.2"/>
    <n v="12.815099999999999"/>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8"/>
  </r>
  <r>
    <n v="1563"/>
    <x v="757"/>
    <x v="3"/>
    <x v="160"/>
    <d v="2014-07-01T00:00:00"/>
    <s v="Same Day"/>
    <s v="SG-20470"/>
    <s v="Sheri Gordon"/>
    <x v="0"/>
    <s v="United States"/>
    <s v="New York City"/>
    <x v="15"/>
    <n v="10011"/>
    <x v="3"/>
    <s v="FUR-TA-10000577"/>
    <x v="0"/>
    <x v="3"/>
    <s v="Bretford CR4500 Series Slim Rectangular Table"/>
    <n v="1044.6300000000001"/>
    <n v="5"/>
    <n v="0.4"/>
    <n v="-295.9785"/>
  </r>
  <r>
    <n v="1564"/>
    <x v="758"/>
    <x v="1"/>
    <x v="529"/>
    <d v="2012-11-09T00:00:00"/>
    <s v="Same Day"/>
    <s v="CM-12190"/>
    <s v="Charlotte Melton"/>
    <x v="0"/>
    <s v="United States"/>
    <s v="Philadelphia"/>
    <x v="9"/>
    <n v="19134"/>
    <x v="3"/>
    <s v="OFF-PA-10004000"/>
    <x v="1"/>
    <x v="10"/>
    <s v="While You Were Out Pads, 50 per Pad, 4 x 5 1/4, Green Cycle"/>
    <n v="11.352"/>
    <n v="3"/>
    <n v="0.2"/>
    <n v="4.1151"/>
  </r>
  <r>
    <n v="1565"/>
    <x v="759"/>
    <x v="2"/>
    <x v="530"/>
    <d v="2011-03-04T00:00:00"/>
    <s v="Same Day"/>
    <s v="CL-12565"/>
    <s v="Clay Ludtke"/>
    <x v="0"/>
    <s v="United States"/>
    <s v="Columbia"/>
    <x v="20"/>
    <n v="29203"/>
    <x v="0"/>
    <s v="OFF-ST-10001370"/>
    <x v="1"/>
    <x v="4"/>
    <s v="Sensible Storage WireTech Storage Systems"/>
    <n v="354.9"/>
    <n v="5"/>
    <n v="0"/>
    <n v="17.745000000000001"/>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99"/>
  </r>
  <r>
    <n v="1567"/>
    <x v="761"/>
    <x v="1"/>
    <x v="239"/>
    <d v="2012-11-30T00:00:00"/>
    <s v="First Class"/>
    <s v="AW-10840"/>
    <s v="Anthony Witt"/>
    <x v="0"/>
    <s v="United States"/>
    <s v="Allen"/>
    <x v="5"/>
    <n v="75002"/>
    <x v="2"/>
    <s v="TEC-AC-10003038"/>
    <x v="2"/>
    <x v="11"/>
    <s v="Kingston Digital DataTraveler 16GB USB 2.0"/>
    <n v="21.48"/>
    <n v="3"/>
    <n v="0.2"/>
    <n v="-0.26850000000000002"/>
  </r>
  <r>
    <n v="1568"/>
    <x v="761"/>
    <x v="1"/>
    <x v="239"/>
    <d v="2012-11-30T00:00:00"/>
    <s v="First Class"/>
    <s v="AW-10840"/>
    <s v="Anthony Witt"/>
    <x v="0"/>
    <s v="United States"/>
    <s v="Allen"/>
    <x v="5"/>
    <n v="75002"/>
    <x v="2"/>
    <s v="OFF-BI-10000088"/>
    <x v="1"/>
    <x v="8"/>
    <s v="GBC Imprintable Covers"/>
    <n v="8.7840000000000007"/>
    <n v="4"/>
    <n v="0.8"/>
    <n v="-13.615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x v="200"/>
    <d v="2014-12-01T00:00:00"/>
    <s v="Standard Class"/>
    <s v="AH-10075"/>
    <s v="Adam Hart"/>
    <x v="1"/>
    <s v="United States"/>
    <s v="Atlanta"/>
    <x v="32"/>
    <n v="30318"/>
    <x v="0"/>
    <s v="OFF-AR-10003504"/>
    <x v="1"/>
    <x v="6"/>
    <s v="Newell 347"/>
    <n v="12.84"/>
    <n v="3"/>
    <n v="0"/>
    <n v="3.7235999999999998"/>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9000000000003"/>
  </r>
  <r>
    <n v="1574"/>
    <x v="764"/>
    <x v="2"/>
    <x v="533"/>
    <d v="2011-11-25T00:00:00"/>
    <s v="First Class"/>
    <s v="SC-20095"/>
    <s v="Sanjit Chand"/>
    <x v="0"/>
    <s v="United States"/>
    <s v="Los Angeles"/>
    <x v="1"/>
    <n v="90004"/>
    <x v="1"/>
    <s v="FUR-CH-10000595"/>
    <x v="0"/>
    <x v="1"/>
    <s v="Safco Contoured Stacking Chairs"/>
    <n v="381.44"/>
    <n v="2"/>
    <n v="0.2"/>
    <n v="23.84"/>
  </r>
  <r>
    <n v="1575"/>
    <x v="765"/>
    <x v="2"/>
    <x v="534"/>
    <d v="2011-12-18T00:00:00"/>
    <s v="First Class"/>
    <s v="MC-18100"/>
    <s v="Mick Crebagga"/>
    <x v="0"/>
    <s v="United States"/>
    <s v="El Paso"/>
    <x v="5"/>
    <n v="79907"/>
    <x v="2"/>
    <s v="TEC-PH-10000169"/>
    <x v="2"/>
    <x v="7"/>
    <s v="ARKON Windshield Dashboard Air Vent Car Mount Holder"/>
    <n v="40.68"/>
    <n v="3"/>
    <n v="0.2"/>
    <n v="-9.1530000000000005"/>
  </r>
  <r>
    <n v="1576"/>
    <x v="765"/>
    <x v="2"/>
    <x v="534"/>
    <d v="2011-12-18T00:00:00"/>
    <s v="First Class"/>
    <s v="MC-18100"/>
    <s v="Mick Crebagga"/>
    <x v="0"/>
    <s v="United States"/>
    <s v="El Paso"/>
    <x v="5"/>
    <n v="79907"/>
    <x v="2"/>
    <s v="FUR-CH-10004675"/>
    <x v="0"/>
    <x v="1"/>
    <s v="Lifetime Advantage Folding Chairs, 4/Carton"/>
    <n v="763.28"/>
    <n v="5"/>
    <n v="0.3"/>
    <n v="-21.808"/>
  </r>
  <r>
    <n v="1577"/>
    <x v="766"/>
    <x v="0"/>
    <x v="183"/>
    <d v="2013-04-28T00:00:00"/>
    <s v="Standard Class"/>
    <s v="TT-21460"/>
    <s v="Tonja Turnell"/>
    <x v="2"/>
    <s v="United States"/>
    <s v="Aurora"/>
    <x v="10"/>
    <n v="60505"/>
    <x v="2"/>
    <s v="OFF-ST-10002406"/>
    <x v="1"/>
    <x v="4"/>
    <s v="Pizazz Global Quick File"/>
    <n v="23.952000000000002"/>
    <n v="2"/>
    <n v="0.2"/>
    <n v="2.3952"/>
  </r>
  <r>
    <n v="1578"/>
    <x v="767"/>
    <x v="0"/>
    <x v="454"/>
    <d v="2013-05-28T00:00:00"/>
    <s v="Standard Class"/>
    <s v="AP-10720"/>
    <s v="Anne Pryor"/>
    <x v="2"/>
    <s v="United States"/>
    <s v="Florence"/>
    <x v="19"/>
    <n v="35630"/>
    <x v="0"/>
    <s v="OFF-PA-10001526"/>
    <x v="1"/>
    <x v="10"/>
    <s v="Xerox 1949"/>
    <n v="4.9800000000000004"/>
    <n v="1"/>
    <n v="0"/>
    <n v="2.4401999999999999"/>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x v="101"/>
    <d v="2012-08-12T00:00:00"/>
    <s v="First Class"/>
    <s v="NP-18325"/>
    <s v="Naresj Patel"/>
    <x v="0"/>
    <s v="United States"/>
    <s v="New York City"/>
    <x v="15"/>
    <n v="10024"/>
    <x v="3"/>
    <s v="TEC-PH-10003012"/>
    <x v="2"/>
    <x v="7"/>
    <s v="Nortel Meridian M3904 Professional Digital phone"/>
    <n v="307.98"/>
    <n v="2"/>
    <n v="0"/>
    <n v="89.3142"/>
  </r>
  <r>
    <n v="1581"/>
    <x v="769"/>
    <x v="1"/>
    <x v="101"/>
    <d v="2012-08-12T00:00:00"/>
    <s v="First Class"/>
    <s v="NP-18325"/>
    <s v="Naresj Patel"/>
    <x v="0"/>
    <s v="United States"/>
    <s v="New York City"/>
    <x v="15"/>
    <n v="10024"/>
    <x v="3"/>
    <s v="FUR-TA-10002607"/>
    <x v="0"/>
    <x v="3"/>
    <s v="KI Conference Tables"/>
    <n v="382.80599999999998"/>
    <n v="9"/>
    <n v="0.4"/>
    <n v="-153.1224"/>
  </r>
  <r>
    <n v="1582"/>
    <x v="769"/>
    <x v="1"/>
    <x v="101"/>
    <d v="2012-08-12T00:00:00"/>
    <s v="First Class"/>
    <s v="NP-18325"/>
    <s v="Naresj Patel"/>
    <x v="0"/>
    <s v="United States"/>
    <s v="New York City"/>
    <x v="15"/>
    <n v="10024"/>
    <x v="3"/>
    <s v="OFF-ST-10000642"/>
    <x v="1"/>
    <x v="4"/>
    <s v="Tennsco Lockers, Gray"/>
    <n v="41.96"/>
    <n v="2"/>
    <n v="0"/>
    <n v="2.9371999999999998"/>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600000000001"/>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2"/>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5"/>
    <n v="3"/>
    <n v="0"/>
    <n v="5.0054999999999996"/>
  </r>
  <r>
    <n v="1589"/>
    <x v="769"/>
    <x v="1"/>
    <x v="101"/>
    <d v="2012-08-12T00:00:00"/>
    <s v="First Class"/>
    <s v="NP-18325"/>
    <s v="Naresj Patel"/>
    <x v="0"/>
    <s v="United States"/>
    <s v="New York City"/>
    <x v="15"/>
    <n v="10024"/>
    <x v="3"/>
    <s v="TEC-AC-10002600"/>
    <x v="2"/>
    <x v="11"/>
    <s v="Belkin QODE FastFit Bluetooth Keyboard"/>
    <n v="247.8"/>
    <n v="4"/>
    <n v="0"/>
    <n v="34.692"/>
  </r>
  <r>
    <n v="1590"/>
    <x v="770"/>
    <x v="0"/>
    <x v="536"/>
    <d v="2013-05-17T00:00:00"/>
    <s v="Standard Class"/>
    <s v="VG-21805"/>
    <s v="Vivek Grady"/>
    <x v="1"/>
    <s v="United States"/>
    <s v="Virginia Beach"/>
    <x v="17"/>
    <n v="23464"/>
    <x v="0"/>
    <s v="OFF-AR-10001662"/>
    <x v="1"/>
    <x v="6"/>
    <s v="Rogers Handheld Barrel Pencil Sharpener"/>
    <n v="10.96"/>
    <n v="4"/>
    <n v="0"/>
    <n v="2.9592000000000001"/>
  </r>
  <r>
    <n v="1591"/>
    <x v="771"/>
    <x v="0"/>
    <x v="173"/>
    <d v="2013-04-20T00:00:00"/>
    <s v="Standard Class"/>
    <s v="MY-18295"/>
    <s v="Muhammed Yedwab"/>
    <x v="1"/>
    <s v="United States"/>
    <s v="Grapevine"/>
    <x v="5"/>
    <n v="76051"/>
    <x v="2"/>
    <s v="OFF-AR-10001221"/>
    <x v="1"/>
    <x v="6"/>
    <s v="Dixon Ticonderoga Erasable Colored Pencil Set, 12-Color"/>
    <n v="33.488"/>
    <n v="7"/>
    <n v="0.2"/>
    <n v="5.8604000000000003"/>
  </r>
  <r>
    <n v="1592"/>
    <x v="771"/>
    <x v="0"/>
    <x v="173"/>
    <d v="2013-04-20T00:00:00"/>
    <s v="Standard Class"/>
    <s v="MY-18295"/>
    <s v="Muhammed Yedwab"/>
    <x v="1"/>
    <s v="United States"/>
    <s v="Grapevine"/>
    <x v="5"/>
    <n v="76051"/>
    <x v="2"/>
    <s v="OFF-FA-10002988"/>
    <x v="1"/>
    <x v="13"/>
    <s v="Ideal Clamps"/>
    <n v="8.0399999999999991"/>
    <n v="5"/>
    <n v="0.2"/>
    <n v="2.9144999999999999"/>
  </r>
  <r>
    <n v="1593"/>
    <x v="772"/>
    <x v="1"/>
    <x v="537"/>
    <d v="2012-06-25T00:00:00"/>
    <s v="Second Class"/>
    <s v="RD-19480"/>
    <s v="Rick Duston"/>
    <x v="0"/>
    <s v="United States"/>
    <s v="Olympia"/>
    <x v="4"/>
    <n v="98502"/>
    <x v="1"/>
    <s v="TEC-PH-10004830"/>
    <x v="2"/>
    <x v="7"/>
    <s v="Pyle PRT45 Retro Home Telephone"/>
    <n v="201.56800000000001"/>
    <n v="4"/>
    <n v="0.2"/>
    <n v="22.676400000000001"/>
  </r>
  <r>
    <n v="1594"/>
    <x v="773"/>
    <x v="2"/>
    <x v="538"/>
    <d v="2011-10-19T00:00:00"/>
    <s v="Same Day"/>
    <s v="JF-15490"/>
    <s v="Jeremy Farry"/>
    <x v="0"/>
    <s v="United States"/>
    <s v="Los Angeles"/>
    <x v="1"/>
    <n v="90032"/>
    <x v="1"/>
    <s v="OFF-PA-10004519"/>
    <x v="1"/>
    <x v="10"/>
    <s v="Spiral Phone Message Books with Labels by Adams"/>
    <n v="13.44"/>
    <n v="3"/>
    <n v="0"/>
    <n v="6.5856000000000003"/>
  </r>
  <r>
    <n v="1595"/>
    <x v="774"/>
    <x v="1"/>
    <x v="539"/>
    <d v="2012-03-27T00:00:00"/>
    <s v="First Class"/>
    <s v="DP-13390"/>
    <s v="Dennis Pardue"/>
    <x v="2"/>
    <s v="United States"/>
    <s v="Peoria"/>
    <x v="10"/>
    <n v="61604"/>
    <x v="2"/>
    <s v="FUR-BO-10000362"/>
    <x v="0"/>
    <x v="0"/>
    <s v="Sauder Inglewood Library Bookcases"/>
    <n v="359.05799999999999"/>
    <n v="3"/>
    <n v="0.3"/>
    <n v="-35.905799999999999"/>
  </r>
  <r>
    <n v="1596"/>
    <x v="775"/>
    <x v="3"/>
    <x v="540"/>
    <d v="2014-05-13T00:00:00"/>
    <s v="Standard Class"/>
    <s v="MD-17350"/>
    <s v="Maribeth Dona"/>
    <x v="0"/>
    <s v="United States"/>
    <s v="Columbus"/>
    <x v="24"/>
    <n v="43229"/>
    <x v="3"/>
    <s v="FUR-CH-10004540"/>
    <x v="0"/>
    <x v="1"/>
    <s v="Global Chrome Stack Chair"/>
    <n v="47.991999999999997"/>
    <n v="2"/>
    <n v="0.3"/>
    <n v="-2.0568"/>
  </r>
  <r>
    <n v="1597"/>
    <x v="776"/>
    <x v="3"/>
    <x v="524"/>
    <d v="2014-10-19T00:00:00"/>
    <s v="First Class"/>
    <s v="MY-17380"/>
    <s v="Maribeth Yedwab"/>
    <x v="1"/>
    <s v="United States"/>
    <s v="New York City"/>
    <x v="15"/>
    <n v="10011"/>
    <x v="3"/>
    <s v="FUR-FU-10001290"/>
    <x v="0"/>
    <x v="5"/>
    <s v="Executive Impressions Supervisor Wall Clock"/>
    <n v="547.29999999999995"/>
    <n v="13"/>
    <n v="0"/>
    <n v="175.136"/>
  </r>
  <r>
    <n v="1598"/>
    <x v="777"/>
    <x v="3"/>
    <x v="123"/>
    <d v="2014-11-22T00:00:00"/>
    <s v="Second Class"/>
    <s v="AB-10150"/>
    <s v="Aimee Bixby"/>
    <x v="0"/>
    <s v="United States"/>
    <s v="Carrollton"/>
    <x v="5"/>
    <n v="75007"/>
    <x v="2"/>
    <s v="OFF-PA-10000308"/>
    <x v="1"/>
    <x v="10"/>
    <s v="Xerox 1901"/>
    <n v="16.896000000000001"/>
    <n v="4"/>
    <n v="0.2"/>
    <n v="5.28"/>
  </r>
  <r>
    <n v="1599"/>
    <x v="777"/>
    <x v="3"/>
    <x v="123"/>
    <d v="2014-11-22T00:00:00"/>
    <s v="Second Class"/>
    <s v="AB-10150"/>
    <s v="Aimee Bixby"/>
    <x v="0"/>
    <s v="United States"/>
    <s v="Carrollton"/>
    <x v="5"/>
    <n v="75007"/>
    <x v="2"/>
    <s v="OFF-SU-10001165"/>
    <x v="1"/>
    <x v="14"/>
    <s v="Acme Elite Stainless Steel Scissors"/>
    <n v="6.6719999999999997"/>
    <n v="1"/>
    <n v="0.2"/>
    <n v="0.50039999999999996"/>
  </r>
  <r>
    <n v="1600"/>
    <x v="777"/>
    <x v="3"/>
    <x v="123"/>
    <d v="2014-11-22T00:00:00"/>
    <s v="Second Class"/>
    <s v="AB-10150"/>
    <s v="Aimee Bixby"/>
    <x v="0"/>
    <s v="United States"/>
    <s v="Carrollton"/>
    <x v="5"/>
    <n v="75007"/>
    <x v="2"/>
    <s v="OFF-AR-10003373"/>
    <x v="1"/>
    <x v="6"/>
    <s v="Boston School Pro Electric Pencil Sharpener, 1670"/>
    <n v="99.135999999999996"/>
    <n v="4"/>
    <n v="0.2"/>
    <n v="8.6744000000000003"/>
  </r>
  <r>
    <n v="1601"/>
    <x v="777"/>
    <x v="3"/>
    <x v="123"/>
    <d v="2014-11-22T00:00:00"/>
    <s v="Second Class"/>
    <s v="AB-10150"/>
    <s v="Aimee Bixby"/>
    <x v="0"/>
    <s v="United States"/>
    <s v="Carrollton"/>
    <x v="5"/>
    <n v="75007"/>
    <x v="2"/>
    <s v="FUR-FU-10001967"/>
    <x v="0"/>
    <x v="5"/>
    <s v="Telescoping Adjustable Floor Lamp"/>
    <n v="15.992000000000001"/>
    <n v="2"/>
    <n v="0.6"/>
    <n v="-13.993"/>
  </r>
  <r>
    <n v="1602"/>
    <x v="778"/>
    <x v="0"/>
    <x v="541"/>
    <d v="2013-05-14T00:00:00"/>
    <s v="Second Class"/>
    <s v="GB-14530"/>
    <s v="George Bell"/>
    <x v="1"/>
    <s v="United States"/>
    <s v="Dover"/>
    <x v="13"/>
    <n v="19901"/>
    <x v="3"/>
    <s v="FUR-FU-10001488"/>
    <x v="0"/>
    <x v="5"/>
    <s v="Tenex 46&quot; x 60&quot; Computer Anti-Static Chairmat, Rectangular Shaped"/>
    <n v="211.96"/>
    <n v="2"/>
    <n v="0"/>
    <n v="42.392000000000003"/>
  </r>
  <r>
    <n v="1603"/>
    <x v="779"/>
    <x v="0"/>
    <x v="25"/>
    <d v="2013-12-18T00:00:00"/>
    <s v="Standard Class"/>
    <s v="CA-12775"/>
    <s v="Cynthia Arntzen"/>
    <x v="0"/>
    <s v="United States"/>
    <s v="Smyrna"/>
    <x v="18"/>
    <n v="37167"/>
    <x v="0"/>
    <s v="OFF-AR-10003251"/>
    <x v="1"/>
    <x v="6"/>
    <s v="Prang Drawing Pencil Set"/>
    <n v="6.6719999999999997"/>
    <n v="3"/>
    <n v="0.2"/>
    <n v="1.6679999999999999"/>
  </r>
  <r>
    <n v="1604"/>
    <x v="780"/>
    <x v="3"/>
    <x v="329"/>
    <d v="2014-12-05T00:00:00"/>
    <s v="Standard Class"/>
    <s v="ME-17725"/>
    <s v="Max Engle"/>
    <x v="0"/>
    <s v="United States"/>
    <s v="Newark"/>
    <x v="13"/>
    <n v="19711"/>
    <x v="3"/>
    <s v="OFF-AR-10001044"/>
    <x v="1"/>
    <x v="6"/>
    <s v="BOSTON Ranger #55 Pencil Sharpener, Black"/>
    <n v="155.94"/>
    <n v="6"/>
    <n v="0"/>
    <n v="45.2226"/>
  </r>
  <r>
    <n v="1605"/>
    <x v="781"/>
    <x v="0"/>
    <x v="475"/>
    <d v="2013-04-25T00:00:00"/>
    <s v="Second Class"/>
    <s v="JO-15280"/>
    <s v="Jas O'Carroll"/>
    <x v="0"/>
    <s v="United States"/>
    <s v="Los Angeles"/>
    <x v="1"/>
    <n v="90049"/>
    <x v="1"/>
    <s v="TEC-PH-10004700"/>
    <x v="2"/>
    <x v="7"/>
    <s v="PowerGen Dual USB Car Charger"/>
    <n v="39.96"/>
    <n v="5"/>
    <n v="0.2"/>
    <n v="12.987"/>
  </r>
  <r>
    <n v="1606"/>
    <x v="781"/>
    <x v="0"/>
    <x v="475"/>
    <d v="2013-04-25T00:00:00"/>
    <s v="Second Class"/>
    <s v="JO-15280"/>
    <s v="Jas O'Carroll"/>
    <x v="0"/>
    <s v="United States"/>
    <s v="Los Angeles"/>
    <x v="1"/>
    <n v="90049"/>
    <x v="1"/>
    <s v="OFF-AR-10000823"/>
    <x v="1"/>
    <x v="6"/>
    <s v="Newell 307"/>
    <n v="5.46"/>
    <n v="3"/>
    <n v="0"/>
    <n v="1.5287999999999999"/>
  </r>
  <r>
    <n v="1607"/>
    <x v="781"/>
    <x v="0"/>
    <x v="475"/>
    <d v="2013-04-25T00:00:00"/>
    <s v="Second Class"/>
    <s v="JO-15280"/>
    <s v="Jas O'Carroll"/>
    <x v="0"/>
    <s v="United States"/>
    <s v="Los Angeles"/>
    <x v="1"/>
    <n v="90049"/>
    <x v="1"/>
    <s v="OFF-AR-10004456"/>
    <x v="1"/>
    <x v="6"/>
    <s v="Panasonic KP-4ABK Battery-Operated Pencil Sharpener"/>
    <n v="73.2"/>
    <n v="5"/>
    <n v="0"/>
    <n v="21.228000000000002"/>
  </r>
  <r>
    <n v="1608"/>
    <x v="781"/>
    <x v="0"/>
    <x v="475"/>
    <d v="2013-04-25T00:00:00"/>
    <s v="Second Class"/>
    <s v="JO-15280"/>
    <s v="Jas O'Carroll"/>
    <x v="0"/>
    <s v="United States"/>
    <s v="Los Angeles"/>
    <x v="1"/>
    <n v="90049"/>
    <x v="1"/>
    <s v="OFF-BI-10000050"/>
    <x v="1"/>
    <x v="8"/>
    <s v="Angle-D Binders with Locking Rings, Label Holders"/>
    <n v="5.84"/>
    <n v="1"/>
    <n v="0.2"/>
    <n v="1.9710000000000001"/>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4"/>
  </r>
  <r>
    <n v="1610"/>
    <x v="781"/>
    <x v="0"/>
    <x v="475"/>
    <d v="2013-04-25T00:00:00"/>
    <s v="Second Class"/>
    <s v="JO-15280"/>
    <s v="Jas O'Carroll"/>
    <x v="0"/>
    <s v="United States"/>
    <s v="Los Angeles"/>
    <x v="1"/>
    <n v="90049"/>
    <x v="1"/>
    <s v="OFF-BI-10000591"/>
    <x v="1"/>
    <x v="8"/>
    <s v="Avery Binder Labels"/>
    <n v="9.3360000000000003"/>
    <n v="3"/>
    <n v="0.2"/>
    <n v="3.2675999999999998"/>
  </r>
  <r>
    <n v="1611"/>
    <x v="782"/>
    <x v="2"/>
    <x v="542"/>
    <d v="2011-05-30T00:00:00"/>
    <s v="Standard Class"/>
    <s v="ML-17395"/>
    <s v="Marina Lichtenstein"/>
    <x v="1"/>
    <s v="United States"/>
    <s v="Los Angeles"/>
    <x v="1"/>
    <n v="90008"/>
    <x v="1"/>
    <s v="FUR-BO-10000362"/>
    <x v="0"/>
    <x v="0"/>
    <s v="Sauder Inglewood Library Bookcases"/>
    <n v="290.666"/>
    <n v="2"/>
    <n v="0.15"/>
    <n v="27.3568"/>
  </r>
  <r>
    <n v="1612"/>
    <x v="782"/>
    <x v="2"/>
    <x v="542"/>
    <d v="2011-05-30T00:00:00"/>
    <s v="Standard Class"/>
    <s v="ML-17395"/>
    <s v="Marina Lichtenstein"/>
    <x v="1"/>
    <s v="United States"/>
    <s v="Los Angeles"/>
    <x v="1"/>
    <n v="90008"/>
    <x v="1"/>
    <s v="TEC-PH-10000441"/>
    <x v="2"/>
    <x v="7"/>
    <s v="VTech DS6151"/>
    <n v="201.584"/>
    <n v="2"/>
    <n v="0.2"/>
    <n v="20.1584"/>
  </r>
  <r>
    <n v="1613"/>
    <x v="782"/>
    <x v="2"/>
    <x v="542"/>
    <d v="2011-05-30T00:00:00"/>
    <s v="Standard Class"/>
    <s v="ML-17395"/>
    <s v="Marina Lichtenstein"/>
    <x v="1"/>
    <s v="United States"/>
    <s v="Los Angeles"/>
    <x v="1"/>
    <n v="90008"/>
    <x v="1"/>
    <s v="TEC-PH-10002726"/>
    <x v="2"/>
    <x v="7"/>
    <s v="netTALK DUO VoIP Telephone Service"/>
    <n v="83.983999999999995"/>
    <n v="2"/>
    <n v="0.2"/>
    <n v="31.494"/>
  </r>
  <r>
    <n v="1614"/>
    <x v="783"/>
    <x v="3"/>
    <x v="202"/>
    <d v="2014-12-26T00:00:00"/>
    <s v="Standard Class"/>
    <s v="YS-21880"/>
    <s v="Yana Sorensen"/>
    <x v="1"/>
    <s v="United States"/>
    <s v="Oakland"/>
    <x v="1"/>
    <n v="94601"/>
    <x v="1"/>
    <s v="OFF-ST-10003306"/>
    <x v="1"/>
    <x v="4"/>
    <s v="Letter Size Cart"/>
    <n v="1000.02"/>
    <n v="7"/>
    <n v="0"/>
    <n v="290.00580000000002"/>
  </r>
  <r>
    <n v="1615"/>
    <x v="784"/>
    <x v="0"/>
    <x v="543"/>
    <d v="2013-03-20T00:00:00"/>
    <s v="Standard Class"/>
    <s v="PL-18925"/>
    <s v="Paul Lucas"/>
    <x v="2"/>
    <s v="United States"/>
    <s v="Philadelphia"/>
    <x v="9"/>
    <n v="19143"/>
    <x v="3"/>
    <s v="TEC-AC-10004855"/>
    <x v="2"/>
    <x v="11"/>
    <s v="V7 USB Numeric Keypad"/>
    <n v="83.975999999999999"/>
    <n v="3"/>
    <n v="0.2"/>
    <n v="-13.646100000000001"/>
  </r>
  <r>
    <n v="1616"/>
    <x v="785"/>
    <x v="1"/>
    <x v="544"/>
    <d v="2012-08-16T00:00:00"/>
    <s v="Standard Class"/>
    <s v="JK-16120"/>
    <s v="Julie Kriz"/>
    <x v="2"/>
    <s v="United States"/>
    <s v="Eagan"/>
    <x v="11"/>
    <n v="55122"/>
    <x v="2"/>
    <s v="OFF-LA-10002787"/>
    <x v="1"/>
    <x v="2"/>
    <s v="Avery 480"/>
    <n v="3.75"/>
    <n v="1"/>
    <n v="0"/>
    <n v="1.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799999999999"/>
  </r>
  <r>
    <n v="1619"/>
    <x v="786"/>
    <x v="0"/>
    <x v="545"/>
    <d v="2013-09-15T00:00:00"/>
    <s v="Second Class"/>
    <s v="PN-18775"/>
    <s v="Parhena Norris"/>
    <x v="2"/>
    <s v="United States"/>
    <s v="New York City"/>
    <x v="15"/>
    <n v="10011"/>
    <x v="3"/>
    <s v="OFF-ST-10000352"/>
    <x v="1"/>
    <x v="4"/>
    <s v="Acco Perma 2700 Stacking Storage Drawers"/>
    <n v="59.48"/>
    <n v="2"/>
    <n v="0"/>
    <n v="8.9220000000000006"/>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7999999999999"/>
    <n v="2"/>
    <n v="0.2"/>
    <n v="7.8192000000000004"/>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5000000000005"/>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5"/>
  </r>
  <r>
    <n v="1628"/>
    <x v="790"/>
    <x v="1"/>
    <x v="496"/>
    <d v="2012-09-30T00:00:00"/>
    <s v="Standard Class"/>
    <s v="MC-17275"/>
    <s v="Marc Crier"/>
    <x v="0"/>
    <s v="United States"/>
    <s v="Lafayette"/>
    <x v="28"/>
    <n v="70506"/>
    <x v="0"/>
    <s v="FUR-CH-10001270"/>
    <x v="0"/>
    <x v="1"/>
    <s v="Harbour Creations Steel Folding Chair"/>
    <n v="517.5"/>
    <n v="6"/>
    <n v="0"/>
    <n v="155.25"/>
  </r>
  <r>
    <n v="1629"/>
    <x v="791"/>
    <x v="3"/>
    <x v="548"/>
    <d v="2014-06-26T00:00:00"/>
    <s v="Second Class"/>
    <s v="AS-10240"/>
    <s v="Alan Shonely"/>
    <x v="0"/>
    <s v="United States"/>
    <s v="Cleveland"/>
    <x v="24"/>
    <n v="44105"/>
    <x v="3"/>
    <s v="FUR-FU-10004415"/>
    <x v="0"/>
    <x v="5"/>
    <s v="Stacking Tray, Side-Loading, Legal, Smoke"/>
    <n v="17.920000000000002"/>
    <n v="5"/>
    <n v="0.2"/>
    <n v="2.464"/>
  </r>
  <r>
    <n v="1630"/>
    <x v="791"/>
    <x v="3"/>
    <x v="548"/>
    <d v="2014-06-26T00:00:00"/>
    <s v="Second Class"/>
    <s v="AS-10240"/>
    <s v="Alan Shonely"/>
    <x v="0"/>
    <s v="United States"/>
    <s v="Cleveland"/>
    <x v="24"/>
    <n v="44105"/>
    <x v="3"/>
    <s v="OFF-BI-10001510"/>
    <x v="1"/>
    <x v="8"/>
    <s v="Deluxe Heavy-Duty Vinyl Round Ring Binder"/>
    <n v="41.256"/>
    <n v="6"/>
    <n v="0.7"/>
    <n v="-34.380000000000003"/>
  </r>
  <r>
    <n v="1631"/>
    <x v="792"/>
    <x v="0"/>
    <x v="541"/>
    <d v="2013-05-09T00:00:00"/>
    <s v="Same Day"/>
    <s v="CL-12565"/>
    <s v="Clay Ludtke"/>
    <x v="0"/>
    <s v="United States"/>
    <s v="Cleveland"/>
    <x v="24"/>
    <n v="44105"/>
    <x v="3"/>
    <s v="OFF-ST-10002011"/>
    <x v="1"/>
    <x v="4"/>
    <s v="Smead Adjustable Mobile File Trolley with Lockable Top"/>
    <n v="1006.056"/>
    <n v="3"/>
    <n v="0.2"/>
    <n v="88.029899999999998"/>
  </r>
  <r>
    <n v="1632"/>
    <x v="792"/>
    <x v="0"/>
    <x v="541"/>
    <d v="2013-05-09T00:00:00"/>
    <s v="Same Day"/>
    <s v="CL-12565"/>
    <s v="Clay Ludtke"/>
    <x v="0"/>
    <s v="United States"/>
    <s v="Cleveland"/>
    <x v="24"/>
    <n v="44105"/>
    <x v="3"/>
    <s v="OFF-PA-10002986"/>
    <x v="1"/>
    <x v="10"/>
    <s v="Xerox 1898"/>
    <n v="10.688000000000001"/>
    <n v="2"/>
    <n v="0.2"/>
    <n v="3.7408000000000001"/>
  </r>
  <r>
    <n v="1633"/>
    <x v="792"/>
    <x v="0"/>
    <x v="541"/>
    <d v="2013-05-09T00:00:00"/>
    <s v="Same Day"/>
    <s v="CL-12565"/>
    <s v="Clay Ludtke"/>
    <x v="0"/>
    <s v="United States"/>
    <s v="Cleveland"/>
    <x v="24"/>
    <n v="44105"/>
    <x v="3"/>
    <s v="OFF-PA-10004451"/>
    <x v="1"/>
    <x v="10"/>
    <s v="Xerox 222"/>
    <n v="10.368"/>
    <n v="2"/>
    <n v="0.2"/>
    <n v="3.6288"/>
  </r>
  <r>
    <n v="1634"/>
    <x v="792"/>
    <x v="0"/>
    <x v="541"/>
    <d v="2013-05-09T00:00:00"/>
    <s v="Same Day"/>
    <s v="CL-12565"/>
    <s v="Clay Ludtke"/>
    <x v="0"/>
    <s v="United States"/>
    <s v="Cleveland"/>
    <x v="24"/>
    <n v="44105"/>
    <x v="3"/>
    <s v="OFF-ST-10000649"/>
    <x v="1"/>
    <x v="4"/>
    <s v="Hanging Personal Folder File"/>
    <n v="25.12"/>
    <n v="2"/>
    <n v="0.2"/>
    <n v="1.57"/>
  </r>
  <r>
    <n v="1635"/>
    <x v="792"/>
    <x v="0"/>
    <x v="541"/>
    <d v="2013-05-09T00:00:00"/>
    <s v="Same Day"/>
    <s v="CL-12565"/>
    <s v="Clay Ludtke"/>
    <x v="0"/>
    <s v="United States"/>
    <s v="Cleveland"/>
    <x v="24"/>
    <n v="44105"/>
    <x v="3"/>
    <s v="TEC-AC-10001465"/>
    <x v="2"/>
    <x v="11"/>
    <s v="SanDisk Cruzer 64 GB USB Flash Drive"/>
    <n v="58.112000000000002"/>
    <n v="2"/>
    <n v="0.2"/>
    <n v="7.2640000000000002"/>
  </r>
  <r>
    <n v="1636"/>
    <x v="793"/>
    <x v="2"/>
    <x v="35"/>
    <d v="2011-12-02T00:00:00"/>
    <s v="Standard Class"/>
    <s v="NW-18400"/>
    <s v="Natalie Webber"/>
    <x v="0"/>
    <s v="United States"/>
    <s v="Tigard"/>
    <x v="21"/>
    <n v="97224"/>
    <x v="1"/>
    <s v="OFF-PA-10001166"/>
    <x v="1"/>
    <x v="10"/>
    <s v="Xerox 2"/>
    <n v="15.552"/>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199999999994"/>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8"/>
  </r>
  <r>
    <n v="1644"/>
    <x v="796"/>
    <x v="1"/>
    <x v="531"/>
    <d v="2012-03-20T00:00:00"/>
    <s v="First Class"/>
    <s v="FH-14365"/>
    <s v="Fred Hopkins"/>
    <x v="1"/>
    <s v="United States"/>
    <s v="Seattle"/>
    <x v="4"/>
    <n v="98115"/>
    <x v="1"/>
    <s v="OFF-ST-10000142"/>
    <x v="1"/>
    <x v="4"/>
    <s v="Deluxe Rollaway Locking File with Drawer"/>
    <n v="1247.6400000000001"/>
    <n v="3"/>
    <n v="0"/>
    <n v="349.33920000000001"/>
  </r>
  <r>
    <n v="1645"/>
    <x v="796"/>
    <x v="1"/>
    <x v="531"/>
    <d v="2012-03-20T00:00:00"/>
    <s v="First Class"/>
    <s v="FH-14365"/>
    <s v="Fred Hopkins"/>
    <x v="1"/>
    <s v="United States"/>
    <s v="Seattle"/>
    <x v="4"/>
    <n v="98115"/>
    <x v="1"/>
    <s v="TEC-CO-10001766"/>
    <x v="2"/>
    <x v="16"/>
    <s v="Canon PC940 Copier"/>
    <n v="3149.93"/>
    <n v="7"/>
    <n v="0"/>
    <n v="1480.4671000000001"/>
  </r>
  <r>
    <n v="1646"/>
    <x v="796"/>
    <x v="1"/>
    <x v="531"/>
    <d v="2012-03-20T00:00:00"/>
    <s v="First Class"/>
    <s v="FH-14365"/>
    <s v="Fred Hopkins"/>
    <x v="1"/>
    <s v="United States"/>
    <s v="Seattle"/>
    <x v="4"/>
    <n v="98115"/>
    <x v="1"/>
    <s v="OFF-PA-10004359"/>
    <x v="1"/>
    <x v="10"/>
    <s v="Multicolor Computer Printout Paper"/>
    <n v="209.7"/>
    <n v="2"/>
    <n v="0"/>
    <n v="100.65600000000001"/>
  </r>
  <r>
    <n v="1647"/>
    <x v="797"/>
    <x v="1"/>
    <x v="549"/>
    <d v="2012-11-03T00:00:00"/>
    <s v="First Class"/>
    <s v="VM-21685"/>
    <s v="Valerie Mitchum"/>
    <x v="2"/>
    <s v="United States"/>
    <s v="Philadelphia"/>
    <x v="9"/>
    <n v="19140"/>
    <x v="3"/>
    <s v="TEC-AC-10002323"/>
    <x v="2"/>
    <x v="11"/>
    <s v="SanDisk Ultra 32 GB MicroSDHC Class 10 Memory Card"/>
    <n v="35.36"/>
    <n v="2"/>
    <n v="0.2"/>
    <n v="-3.0939999999999999"/>
  </r>
  <r>
    <n v="1648"/>
    <x v="797"/>
    <x v="1"/>
    <x v="549"/>
    <d v="2012-11-03T00:00:00"/>
    <s v="First Class"/>
    <s v="VM-21685"/>
    <s v="Valerie Mitchum"/>
    <x v="2"/>
    <s v="United States"/>
    <s v="Philadelphia"/>
    <x v="9"/>
    <n v="19140"/>
    <x v="3"/>
    <s v="OFF-FA-10001135"/>
    <x v="1"/>
    <x v="13"/>
    <s v="Brites Rubber Bands, 1 1/2 oz. Box"/>
    <n v="3.1680000000000001"/>
    <n v="2"/>
    <n v="0.2"/>
    <n v="-0.71279999999999999"/>
  </r>
  <r>
    <n v="1649"/>
    <x v="798"/>
    <x v="1"/>
    <x v="120"/>
    <d v="2012-09-29T00:00:00"/>
    <s v="Second Class"/>
    <s v="SF-20200"/>
    <s v="Sarah Foster"/>
    <x v="0"/>
    <s v="United States"/>
    <s v="Philadelphia"/>
    <x v="9"/>
    <n v="19143"/>
    <x v="3"/>
    <s v="OFF-BI-10004224"/>
    <x v="1"/>
    <x v="8"/>
    <s v="Catalog Binders with Expanding Posts"/>
    <n v="121.104"/>
    <n v="6"/>
    <n v="0.7"/>
    <n v="-100.92"/>
  </r>
  <r>
    <n v="1650"/>
    <x v="798"/>
    <x v="1"/>
    <x v="120"/>
    <d v="2012-09-29T00:00:00"/>
    <s v="Second Class"/>
    <s v="SF-20200"/>
    <s v="Sarah Foster"/>
    <x v="0"/>
    <s v="United States"/>
    <s v="Philadelphia"/>
    <x v="9"/>
    <n v="19143"/>
    <x v="3"/>
    <s v="TEC-PH-10003357"/>
    <x v="2"/>
    <x v="7"/>
    <s v="Grandstream GXP2100 Mainstream Business Phone"/>
    <n v="45.893999999999998"/>
    <n v="1"/>
    <n v="0.4"/>
    <n v="-9.1788000000000007"/>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199999999998"/>
  </r>
  <r>
    <n v="1655"/>
    <x v="800"/>
    <x v="3"/>
    <x v="551"/>
    <d v="2014-11-22T00:00:00"/>
    <s v="First Class"/>
    <s v="CD-12280"/>
    <s v="Christina DeMoss"/>
    <x v="0"/>
    <s v="United States"/>
    <s v="Seattle"/>
    <x v="4"/>
    <n v="98105"/>
    <x v="1"/>
    <s v="OFF-FA-10000611"/>
    <x v="1"/>
    <x v="13"/>
    <s v="Binder Clips by OIC"/>
    <n v="2.96"/>
    <n v="2"/>
    <n v="0"/>
    <n v="1.4208000000000001"/>
  </r>
  <r>
    <n v="1656"/>
    <x v="800"/>
    <x v="3"/>
    <x v="551"/>
    <d v="2014-11-22T00:00:00"/>
    <s v="First Class"/>
    <s v="CD-12280"/>
    <s v="Christina DeMoss"/>
    <x v="0"/>
    <s v="United States"/>
    <s v="Seattle"/>
    <x v="4"/>
    <n v="98105"/>
    <x v="1"/>
    <s v="OFF-BI-10001116"/>
    <x v="1"/>
    <x v="8"/>
    <s v="Wilson Jones 1&quot; Hanging DublLock Ring Binders"/>
    <n v="8.4480000000000004"/>
    <n v="2"/>
    <n v="0.2"/>
    <n v="2.9567999999999999"/>
  </r>
  <r>
    <n v="1657"/>
    <x v="800"/>
    <x v="3"/>
    <x v="551"/>
    <d v="2014-11-22T00:00:00"/>
    <s v="First Class"/>
    <s v="CD-12280"/>
    <s v="Christina DeMoss"/>
    <x v="0"/>
    <s v="United States"/>
    <s v="Seattle"/>
    <x v="4"/>
    <n v="98105"/>
    <x v="1"/>
    <s v="OFF-ST-10000563"/>
    <x v="1"/>
    <x v="4"/>
    <s v="Fellowes Bankers Box Stor/Drawer Steel Plus"/>
    <n v="95.94"/>
    <n v="3"/>
    <n v="0"/>
    <n v="9.5939999999999994"/>
  </r>
  <r>
    <n v="1658"/>
    <x v="801"/>
    <x v="2"/>
    <x v="552"/>
    <d v="2011-05-15T00:00:00"/>
    <s v="First Class"/>
    <s v="HL-15040"/>
    <s v="Hunter Lopez"/>
    <x v="0"/>
    <s v="United States"/>
    <s v="Milwaukee"/>
    <x v="6"/>
    <n v="53209"/>
    <x v="2"/>
    <s v="FUR-FU-10000010"/>
    <x v="0"/>
    <x v="5"/>
    <s v="DAX Value U-Channel Document Frames, Easel Back"/>
    <n v="34.79"/>
    <n v="7"/>
    <n v="0"/>
    <n v="10.7849"/>
  </r>
  <r>
    <n v="1659"/>
    <x v="802"/>
    <x v="3"/>
    <x v="176"/>
    <d v="2014-01-27T00:00:00"/>
    <s v="Standard Class"/>
    <s v="TH-21100"/>
    <s v="Thea Hendricks"/>
    <x v="0"/>
    <s v="United States"/>
    <s v="Los Angeles"/>
    <x v="1"/>
    <n v="90045"/>
    <x v="1"/>
    <s v="TEC-PH-10004922"/>
    <x v="2"/>
    <x v="7"/>
    <s v="RCA Visys Integrated PBX 8-Line Router"/>
    <n v="160.77600000000001"/>
    <n v="3"/>
    <n v="0.2"/>
    <n v="10.048500000000001"/>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9"/>
  </r>
  <r>
    <n v="1661"/>
    <x v="803"/>
    <x v="3"/>
    <x v="505"/>
    <d v="2014-11-07T00:00:00"/>
    <s v="Standard Class"/>
    <s v="MM-18055"/>
    <s v="Michelle Moray"/>
    <x v="0"/>
    <s v="United States"/>
    <s v="Seattle"/>
    <x v="4"/>
    <n v="98115"/>
    <x v="1"/>
    <s v="OFF-BI-10002072"/>
    <x v="1"/>
    <x v="8"/>
    <s v="Cardinal Slant-D Ring Binders"/>
    <n v="13.904"/>
    <n v="2"/>
    <n v="0.2"/>
    <n v="5.2140000000000004"/>
  </r>
  <r>
    <n v="1662"/>
    <x v="804"/>
    <x v="3"/>
    <x v="504"/>
    <d v="2014-05-07T00:00:00"/>
    <s v="Standard Class"/>
    <s v="QJ-19255"/>
    <s v="Quincy Jones"/>
    <x v="1"/>
    <s v="United States"/>
    <s v="Philadelphia"/>
    <x v="9"/>
    <n v="19143"/>
    <x v="3"/>
    <s v="TEC-PH-10002549"/>
    <x v="2"/>
    <x v="7"/>
    <s v="Polycom SoundPoint IP 450 VoIP phone"/>
    <n v="677.58"/>
    <n v="5"/>
    <n v="0.4"/>
    <n v="-158.102"/>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80000000000001"/>
  </r>
  <r>
    <n v="1665"/>
    <x v="805"/>
    <x v="0"/>
    <x v="390"/>
    <d v="2013-11-27T00:00:00"/>
    <s v="Second Class"/>
    <s v="NS-18505"/>
    <s v="Neola Schneider"/>
    <x v="0"/>
    <s v="United States"/>
    <s v="Dallas"/>
    <x v="5"/>
    <n v="75217"/>
    <x v="2"/>
    <s v="TEC-AC-10002049"/>
    <x v="2"/>
    <x v="11"/>
    <s v="Logitech G19 Programmable Gaming Keyboard"/>
    <n v="297.57600000000002"/>
    <n v="3"/>
    <n v="0.2"/>
    <n v="-7.4394"/>
  </r>
  <r>
    <n v="1666"/>
    <x v="805"/>
    <x v="0"/>
    <x v="390"/>
    <d v="2013-11-27T00:00:00"/>
    <s v="Second Class"/>
    <s v="NS-18505"/>
    <s v="Neola Schneider"/>
    <x v="0"/>
    <s v="United States"/>
    <s v="Dallas"/>
    <x v="5"/>
    <n v="75217"/>
    <x v="2"/>
    <s v="OFF-FA-10002676"/>
    <x v="1"/>
    <x v="13"/>
    <s v="Colored Push Pins"/>
    <n v="4.3440000000000003"/>
    <n v="3"/>
    <n v="0.2"/>
    <n v="0.86880000000000002"/>
  </r>
  <r>
    <n v="1667"/>
    <x v="805"/>
    <x v="0"/>
    <x v="390"/>
    <d v="2013-11-27T00:00:00"/>
    <s v="Second Class"/>
    <s v="NS-18505"/>
    <s v="Neola Schneider"/>
    <x v="0"/>
    <s v="United States"/>
    <s v="Dallas"/>
    <x v="5"/>
    <n v="75217"/>
    <x v="2"/>
    <s v="TEC-AC-10003023"/>
    <x v="2"/>
    <x v="11"/>
    <s v="Logitech G105 Gaming Keyboard"/>
    <n v="94.992000000000004"/>
    <n v="2"/>
    <n v="0.2"/>
    <n v="-2.3748"/>
  </r>
  <r>
    <n v="1668"/>
    <x v="805"/>
    <x v="0"/>
    <x v="390"/>
    <d v="2013-11-27T00:00:00"/>
    <s v="Second Class"/>
    <s v="NS-18505"/>
    <s v="Neola Schneider"/>
    <x v="0"/>
    <s v="United States"/>
    <s v="Dallas"/>
    <x v="5"/>
    <n v="75217"/>
    <x v="2"/>
    <s v="OFF-PA-10000167"/>
    <x v="1"/>
    <x v="10"/>
    <s v="Xerox 1925"/>
    <n v="74.352000000000004"/>
    <n v="3"/>
    <n v="0.2"/>
    <n v="23.234999999999999"/>
  </r>
  <r>
    <n v="1669"/>
    <x v="805"/>
    <x v="0"/>
    <x v="390"/>
    <d v="2013-11-27T00:00:00"/>
    <s v="Second Class"/>
    <s v="NS-18505"/>
    <s v="Neola Schneider"/>
    <x v="0"/>
    <s v="United States"/>
    <s v="Dallas"/>
    <x v="5"/>
    <n v="75217"/>
    <x v="2"/>
    <s v="OFF-AR-10003405"/>
    <x v="1"/>
    <x v="6"/>
    <s v="Dixon My First Ticonderoga Pencil, #2"/>
    <n v="14.04"/>
    <n v="3"/>
    <n v="0.2"/>
    <n v="1.5794999999999999"/>
  </r>
  <r>
    <n v="1670"/>
    <x v="806"/>
    <x v="1"/>
    <x v="553"/>
    <d v="2012-01-15T00:00:00"/>
    <s v="Standard Class"/>
    <s v="MM-17920"/>
    <s v="Michael Moore"/>
    <x v="0"/>
    <s v="United States"/>
    <s v="New York City"/>
    <x v="15"/>
    <n v="10011"/>
    <x v="3"/>
    <s v="FUR-TA-10001889"/>
    <x v="0"/>
    <x v="3"/>
    <s v="Bush Advantage Collection Racetrack Conference Table"/>
    <n v="1018.104"/>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9"/>
  </r>
  <r>
    <n v="1673"/>
    <x v="809"/>
    <x v="3"/>
    <x v="445"/>
    <d v="2014-07-08T00:00:00"/>
    <s v="Standard Class"/>
    <s v="RD-19585"/>
    <s v="Rob Dowd"/>
    <x v="0"/>
    <s v="United States"/>
    <s v="Plano"/>
    <x v="5"/>
    <n v="75023"/>
    <x v="2"/>
    <s v="TEC-PH-10002726"/>
    <x v="2"/>
    <x v="7"/>
    <s v="netTALK DUO VoIP Telephone Service"/>
    <n v="167.96799999999999"/>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
    <n v="2"/>
    <n v="0.6"/>
    <n v="-10.419600000000001"/>
  </r>
  <r>
    <n v="1676"/>
    <x v="811"/>
    <x v="1"/>
    <x v="14"/>
    <d v="2012-09-21T00:00:00"/>
    <s v="Standard Class"/>
    <s v="SF-20965"/>
    <s v="Sylvia Foulston"/>
    <x v="1"/>
    <s v="United States"/>
    <s v="Houston"/>
    <x v="5"/>
    <n v="77041"/>
    <x v="2"/>
    <s v="OFF-BI-10000088"/>
    <x v="1"/>
    <x v="8"/>
    <s v="GBC Imprintable Covers"/>
    <n v="6.5880000000000001"/>
    <n v="3"/>
    <n v="0.8"/>
    <n v="-10.211399999999999"/>
  </r>
  <r>
    <n v="1677"/>
    <x v="812"/>
    <x v="0"/>
    <x v="556"/>
    <d v="2013-05-25T00:00:00"/>
    <s v="Standard Class"/>
    <s v="EB-13930"/>
    <s v="Eric Barreto"/>
    <x v="0"/>
    <s v="United States"/>
    <s v="San Francisco"/>
    <x v="1"/>
    <n v="94110"/>
    <x v="1"/>
    <s v="OFF-ST-10000604"/>
    <x v="1"/>
    <x v="4"/>
    <s v="Home/Office Personal File Carts"/>
    <n v="104.28"/>
    <n v="3"/>
    <n v="0"/>
    <n v="26.07"/>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5999999999995"/>
  </r>
  <r>
    <n v="1679"/>
    <x v="813"/>
    <x v="2"/>
    <x v="557"/>
    <d v="2011-09-13T00:00:00"/>
    <s v="Standard Class"/>
    <s v="SB-20290"/>
    <s v="Sean Braxton"/>
    <x v="1"/>
    <s v="United States"/>
    <s v="Philadelphia"/>
    <x v="9"/>
    <n v="19134"/>
    <x v="3"/>
    <s v="OFF-ST-10002344"/>
    <x v="1"/>
    <x v="4"/>
    <s v="Carina 42&quot;Hx23 3/4&quot;W Media Storage Unit"/>
    <n v="64.784000000000006"/>
    <n v="1"/>
    <n v="0.2"/>
    <n v="-14.5764"/>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97"/>
  </r>
  <r>
    <n v="1681"/>
    <x v="813"/>
    <x v="2"/>
    <x v="557"/>
    <d v="2011-09-13T00:00:00"/>
    <s v="Standard Class"/>
    <s v="SB-20290"/>
    <s v="Sean Braxton"/>
    <x v="1"/>
    <s v="United States"/>
    <s v="Philadelphia"/>
    <x v="9"/>
    <n v="19134"/>
    <x v="3"/>
    <s v="FUR-FU-10000758"/>
    <x v="0"/>
    <x v="5"/>
    <s v="DAX Natural Wood-Tone Poster Frame"/>
    <n v="42.368000000000002"/>
    <n v="2"/>
    <n v="0.2"/>
    <n v="8.4735999999999994"/>
  </r>
  <r>
    <n v="1682"/>
    <x v="813"/>
    <x v="2"/>
    <x v="557"/>
    <d v="2011-09-13T00:00:00"/>
    <s v="Standard Class"/>
    <s v="SB-20290"/>
    <s v="Sean Braxton"/>
    <x v="1"/>
    <s v="United States"/>
    <s v="Philadelphia"/>
    <x v="9"/>
    <n v="19134"/>
    <x v="3"/>
    <s v="TEC-MA-10004679"/>
    <x v="2"/>
    <x v="15"/>
    <s v="StarTech.com 10/100 VDSL2 Ethernet Extender Kit"/>
    <n v="399.54"/>
    <n v="4"/>
    <n v="0.7"/>
    <n v="-559.35599999999999"/>
  </r>
  <r>
    <n v="1683"/>
    <x v="814"/>
    <x v="0"/>
    <x v="321"/>
    <d v="2013-10-02T00:00:00"/>
    <s v="Second Class"/>
    <s v="PS-18760"/>
    <s v="Pamela Stobb"/>
    <x v="0"/>
    <s v="United States"/>
    <s v="Los Angeles"/>
    <x v="1"/>
    <n v="90008"/>
    <x v="1"/>
    <s v="OFF-PA-10000176"/>
    <x v="1"/>
    <x v="10"/>
    <s v="Xerox 1887"/>
    <n v="18.97"/>
    <n v="1"/>
    <n v="0"/>
    <n v="9.1056000000000008"/>
  </r>
  <r>
    <n v="1684"/>
    <x v="815"/>
    <x v="0"/>
    <x v="77"/>
    <d v="2013-11-13T00:00:00"/>
    <s v="Standard Class"/>
    <s v="CB-12535"/>
    <s v="Claudia Bergmann"/>
    <x v="1"/>
    <s v="United States"/>
    <s v="San Francisco"/>
    <x v="1"/>
    <n v="94110"/>
    <x v="1"/>
    <s v="FUR-FU-10002597"/>
    <x v="0"/>
    <x v="5"/>
    <s v="C-Line Magnetic Cubicle Keepers, Clear Polypropylene"/>
    <n v="14.82"/>
    <n v="3"/>
    <n v="0"/>
    <n v="6.2244000000000002"/>
  </r>
  <r>
    <n v="1685"/>
    <x v="816"/>
    <x v="3"/>
    <x v="558"/>
    <d v="2014-04-28T00:00:00"/>
    <s v="First Class"/>
    <s v="DK-12835"/>
    <s v="Damala Kotsonis"/>
    <x v="1"/>
    <s v="United States"/>
    <s v="Philadelphia"/>
    <x v="9"/>
    <n v="19143"/>
    <x v="3"/>
    <s v="OFF-AP-10002495"/>
    <x v="1"/>
    <x v="9"/>
    <s v="Acco Smartsocket Table Surge Protector, 6 Color-Coded Adapter Outlets"/>
    <n v="99.28"/>
    <n v="2"/>
    <n v="0.2"/>
    <n v="12.41"/>
  </r>
  <r>
    <n v="1686"/>
    <x v="816"/>
    <x v="3"/>
    <x v="558"/>
    <d v="2014-04-28T00:00:00"/>
    <s v="First Class"/>
    <s v="DK-12835"/>
    <s v="Damala Kotsonis"/>
    <x v="1"/>
    <s v="United States"/>
    <s v="Philadelphia"/>
    <x v="9"/>
    <n v="19143"/>
    <x v="3"/>
    <s v="OFF-BI-10002813"/>
    <x v="1"/>
    <x v="8"/>
    <s v="Avery Reinforcements for Hole-Punch Pages"/>
    <n v="1.1879999999999999"/>
    <n v="2"/>
    <n v="0.7"/>
    <n v="-0.99"/>
  </r>
  <r>
    <n v="1687"/>
    <x v="816"/>
    <x v="3"/>
    <x v="558"/>
    <d v="2014-04-28T00:00:00"/>
    <s v="First Class"/>
    <s v="DK-12835"/>
    <s v="Damala Kotsonis"/>
    <x v="1"/>
    <s v="United States"/>
    <s v="Philadelphia"/>
    <x v="9"/>
    <n v="19143"/>
    <x v="3"/>
    <s v="OFF-BI-10002414"/>
    <x v="1"/>
    <x v="8"/>
    <s v="GBC ProClick Spines for 32-Hole Punch"/>
    <n v="7.5179999999999998"/>
    <n v="2"/>
    <n v="0.7"/>
    <n v="-5.7637999999999998"/>
  </r>
  <r>
    <n v="1688"/>
    <x v="817"/>
    <x v="3"/>
    <x v="389"/>
    <d v="2014-12-13T00:00:00"/>
    <s v="First Class"/>
    <s v="AW-10840"/>
    <s v="Anthony Witt"/>
    <x v="0"/>
    <s v="United States"/>
    <s v="Philadelphia"/>
    <x v="9"/>
    <n v="19140"/>
    <x v="3"/>
    <s v="OFF-PA-10000788"/>
    <x v="1"/>
    <x v="10"/>
    <s v="Xerox 210"/>
    <n v="10.368"/>
    <n v="2"/>
    <n v="0.2"/>
    <n v="3.6288"/>
  </r>
  <r>
    <n v="1689"/>
    <x v="817"/>
    <x v="3"/>
    <x v="389"/>
    <d v="2014-12-13T00:00:00"/>
    <s v="First Class"/>
    <s v="AW-10840"/>
    <s v="Anthony Witt"/>
    <x v="0"/>
    <s v="United States"/>
    <s v="Philadelphia"/>
    <x v="9"/>
    <n v="19140"/>
    <x v="3"/>
    <s v="FUR-FU-10004306"/>
    <x v="0"/>
    <x v="5"/>
    <s v="Electrix Halogen Magnifier Lamp"/>
    <n v="310.88"/>
    <n v="2"/>
    <n v="0.2"/>
    <n v="23.315999999999999"/>
  </r>
  <r>
    <n v="1690"/>
    <x v="818"/>
    <x v="2"/>
    <x v="559"/>
    <d v="2011-08-20T00:00:00"/>
    <s v="Standard Class"/>
    <s v="TS-21610"/>
    <s v="Troy Staebel"/>
    <x v="0"/>
    <s v="United States"/>
    <s v="Philadelphia"/>
    <x v="9"/>
    <n v="19143"/>
    <x v="3"/>
    <s v="FUR-TA-10001539"/>
    <x v="0"/>
    <x v="3"/>
    <s v="Chromcraft Rectangular Conference Tables"/>
    <n v="853.09199999999998"/>
    <n v="6"/>
    <n v="0.4"/>
    <n v="-227.49119999999999"/>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1999999999998"/>
  </r>
  <r>
    <n v="1695"/>
    <x v="822"/>
    <x v="1"/>
    <x v="12"/>
    <d v="2012-09-28T00:00:00"/>
    <s v="Second Class"/>
    <s v="PO-19195"/>
    <s v="Phillina Ober"/>
    <x v="2"/>
    <s v="United States"/>
    <s v="Bayonne"/>
    <x v="30"/>
    <n v="7002"/>
    <x v="3"/>
    <s v="TEC-AC-10002006"/>
    <x v="2"/>
    <x v="11"/>
    <s v="Memorex Micro Travel Drive 16 GB"/>
    <n v="63.96"/>
    <n v="4"/>
    <n v="0"/>
    <n v="19.8276"/>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4"/>
  </r>
  <r>
    <n v="1699"/>
    <x v="823"/>
    <x v="1"/>
    <x v="17"/>
    <d v="2012-12-31T00:00:00"/>
    <s v="Standard Class"/>
    <s v="AG-10900"/>
    <s v="Arthur Gainer"/>
    <x v="0"/>
    <s v="United States"/>
    <s v="Los Angeles"/>
    <x v="1"/>
    <n v="90008"/>
    <x v="1"/>
    <s v="OFF-LA-10002381"/>
    <x v="1"/>
    <x v="2"/>
    <s v="Avery 497"/>
    <n v="21.56"/>
    <n v="7"/>
    <n v="0"/>
    <n v="10.348800000000001"/>
  </r>
  <r>
    <n v="1700"/>
    <x v="824"/>
    <x v="2"/>
    <x v="561"/>
    <d v="2011-06-07T00:00:00"/>
    <s v="Second Class"/>
    <s v="SC-20725"/>
    <s v="Steven Cartwright"/>
    <x v="0"/>
    <s v="United States"/>
    <s v="Seattle"/>
    <x v="4"/>
    <n v="98115"/>
    <x v="1"/>
    <s v="FUR-TA-10004086"/>
    <x v="0"/>
    <x v="3"/>
    <s v="KI Adjustable-Height Table"/>
    <n v="515.88"/>
    <n v="6"/>
    <n v="0"/>
    <n v="113.4936"/>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7"/>
  </r>
  <r>
    <n v="1703"/>
    <x v="825"/>
    <x v="1"/>
    <x v="562"/>
    <d v="2012-07-15T00:00:00"/>
    <s v="Second Class"/>
    <s v="ND-18370"/>
    <s v="Natalie DeCherney"/>
    <x v="0"/>
    <s v="United States"/>
    <s v="New York City"/>
    <x v="15"/>
    <n v="10035"/>
    <x v="3"/>
    <s v="OFF-PA-10000349"/>
    <x v="1"/>
    <x v="10"/>
    <s v="Staples"/>
    <n v="9.9600000000000009"/>
    <n v="2"/>
    <n v="0"/>
    <n v="4.6811999999999996"/>
  </r>
  <r>
    <n v="1704"/>
    <x v="826"/>
    <x v="2"/>
    <x v="563"/>
    <d v="2011-02-07T00:00:00"/>
    <s v="Standard Class"/>
    <s v="CD-12790"/>
    <s v="Cynthia Delaney"/>
    <x v="2"/>
    <s v="United States"/>
    <s v="San Diego"/>
    <x v="1"/>
    <n v="92037"/>
    <x v="1"/>
    <s v="OFF-FA-10001843"/>
    <x v="1"/>
    <x v="13"/>
    <s v="Staples"/>
    <n v="12.35"/>
    <n v="5"/>
    <n v="0"/>
    <n v="5.8045"/>
  </r>
  <r>
    <n v="1705"/>
    <x v="827"/>
    <x v="0"/>
    <x v="387"/>
    <d v="2013-03-09T00:00:00"/>
    <s v="Same Day"/>
    <s v="PG-18820"/>
    <s v="Patrick Gardner"/>
    <x v="0"/>
    <s v="United States"/>
    <s v="Glendale"/>
    <x v="16"/>
    <n v="85301"/>
    <x v="1"/>
    <s v="OFF-BI-10003676"/>
    <x v="1"/>
    <x v="8"/>
    <s v="GBC Standard Recycled Report Covers, Clear Plastic Sheets"/>
    <n v="9.702"/>
    <n v="3"/>
    <n v="0.7"/>
    <n v="-7.1147999999999998"/>
  </r>
  <r>
    <n v="1706"/>
    <x v="828"/>
    <x v="1"/>
    <x v="6"/>
    <d v="2012-11-26T00:00:00"/>
    <s v="Standard Class"/>
    <s v="IM-15070"/>
    <s v="Irene Maddox"/>
    <x v="0"/>
    <s v="United States"/>
    <s v="Philadelphia"/>
    <x v="9"/>
    <n v="19120"/>
    <x v="3"/>
    <s v="OFF-BI-10003638"/>
    <x v="1"/>
    <x v="8"/>
    <s v="GBC Durable Plastic Covers"/>
    <n v="11.61"/>
    <n v="2"/>
    <n v="0.7"/>
    <n v="-9.2880000000000003"/>
  </r>
  <r>
    <n v="1707"/>
    <x v="829"/>
    <x v="3"/>
    <x v="505"/>
    <d v="2014-11-06T00:00:00"/>
    <s v="Standard Class"/>
    <s v="JK-15205"/>
    <s v="Jamie Kunitz"/>
    <x v="0"/>
    <s v="United States"/>
    <s v="San Francisco"/>
    <x v="1"/>
    <n v="94122"/>
    <x v="1"/>
    <s v="OFF-LA-10003077"/>
    <x v="1"/>
    <x v="2"/>
    <s v="Avery 500"/>
    <n v="43.86"/>
    <n v="6"/>
    <n v="0"/>
    <n v="20.6142"/>
  </r>
  <r>
    <n v="1708"/>
    <x v="829"/>
    <x v="3"/>
    <x v="505"/>
    <d v="2014-11-06T00:00:00"/>
    <s v="Standard Class"/>
    <s v="JK-15205"/>
    <s v="Jamie Kunitz"/>
    <x v="0"/>
    <s v="United States"/>
    <s v="San Francisco"/>
    <x v="1"/>
    <n v="94122"/>
    <x v="1"/>
    <s v="TEC-PH-10003505"/>
    <x v="2"/>
    <x v="7"/>
    <s v="Geemarc AmpliPOWER60"/>
    <n v="148.47999999999999"/>
    <n v="2"/>
    <n v="0.2"/>
    <n v="16.704000000000001"/>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0003"/>
  </r>
  <r>
    <n v="1711"/>
    <x v="829"/>
    <x v="3"/>
    <x v="505"/>
    <d v="2014-11-06T00:00:00"/>
    <s v="Standard Class"/>
    <s v="JK-15205"/>
    <s v="Jamie Kunitz"/>
    <x v="0"/>
    <s v="United States"/>
    <s v="San Francisco"/>
    <x v="1"/>
    <n v="94122"/>
    <x v="1"/>
    <s v="OFF-AR-10003514"/>
    <x v="1"/>
    <x v="6"/>
    <s v="4009 Highlighters by Sanford"/>
    <n v="19.899999999999999"/>
    <n v="5"/>
    <n v="0"/>
    <n v="6.5670000000000002"/>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600000000002"/>
  </r>
  <r>
    <n v="1713"/>
    <x v="830"/>
    <x v="1"/>
    <x v="564"/>
    <d v="2012-02-04T00:00:00"/>
    <s v="Standard Class"/>
    <s v="JP-15520"/>
    <s v="Jeremy Pistek"/>
    <x v="0"/>
    <s v="United States"/>
    <s v="Houston"/>
    <x v="5"/>
    <n v="77070"/>
    <x v="2"/>
    <s v="OFF-PA-10004405"/>
    <x v="1"/>
    <x v="10"/>
    <s v="Rediform Voice Mail Log Books"/>
    <n v="14.304"/>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400000000001"/>
  </r>
  <r>
    <n v="1716"/>
    <x v="833"/>
    <x v="0"/>
    <x v="567"/>
    <d v="2013-05-05T00:00:00"/>
    <s v="Standard Class"/>
    <s v="JL-15835"/>
    <s v="John Lee"/>
    <x v="0"/>
    <s v="United States"/>
    <s v="New York City"/>
    <x v="15"/>
    <n v="10011"/>
    <x v="3"/>
    <s v="OFF-BI-10003314"/>
    <x v="1"/>
    <x v="8"/>
    <s v="Tuff Stuff Recycled Round Ring Binders"/>
    <n v="7.7119999999999997"/>
    <n v="2"/>
    <n v="0.2"/>
    <n v="2.7955999999999999"/>
  </r>
  <r>
    <n v="1717"/>
    <x v="834"/>
    <x v="0"/>
    <x v="288"/>
    <d v="2013-05-25T00:00:00"/>
    <s v="Standard Class"/>
    <s v="BN-11515"/>
    <s v="Bradley Nguyen"/>
    <x v="0"/>
    <s v="United States"/>
    <s v="New York City"/>
    <x v="15"/>
    <n v="10011"/>
    <x v="3"/>
    <s v="OFF-AP-10001563"/>
    <x v="1"/>
    <x v="9"/>
    <s v="Belkin Premiere Surge Master II 8-outlet surge protector"/>
    <n v="242.9"/>
    <n v="5"/>
    <n v="0"/>
    <n v="70.441000000000003"/>
  </r>
  <r>
    <n v="1718"/>
    <x v="834"/>
    <x v="0"/>
    <x v="288"/>
    <d v="2013-05-25T00:00:00"/>
    <s v="Standard Class"/>
    <s v="BN-11515"/>
    <s v="Bradley Nguyen"/>
    <x v="0"/>
    <s v="United States"/>
    <s v="New York City"/>
    <x v="15"/>
    <n v="10011"/>
    <x v="3"/>
    <s v="OFF-ST-10004123"/>
    <x v="1"/>
    <x v="4"/>
    <s v="Safco Industrial Wire Shelving System"/>
    <n v="454.9"/>
    <n v="5"/>
    <n v="0"/>
    <n v="0"/>
  </r>
  <r>
    <n v="1719"/>
    <x v="834"/>
    <x v="0"/>
    <x v="288"/>
    <d v="2013-05-25T00:00:00"/>
    <s v="Standard Class"/>
    <s v="BN-11515"/>
    <s v="Bradley Nguyen"/>
    <x v="0"/>
    <s v="United States"/>
    <s v="New York City"/>
    <x v="15"/>
    <n v="10011"/>
    <x v="3"/>
    <s v="FUR-FU-10002088"/>
    <x v="0"/>
    <x v="5"/>
    <s v="Nu-Dell Float Frame 11 x 14 1/2"/>
    <n v="35.92"/>
    <n v="4"/>
    <n v="0"/>
    <n v="15.086399999999999"/>
  </r>
  <r>
    <n v="1720"/>
    <x v="834"/>
    <x v="0"/>
    <x v="288"/>
    <d v="2013-05-25T00:00:00"/>
    <s v="Standard Class"/>
    <s v="BN-11515"/>
    <s v="Bradley Nguyen"/>
    <x v="0"/>
    <s v="United States"/>
    <s v="New York City"/>
    <x v="15"/>
    <n v="10011"/>
    <x v="3"/>
    <s v="FUR-FU-10000010"/>
    <x v="0"/>
    <x v="5"/>
    <s v="DAX Value U-Channel Document Frames, Easel Back"/>
    <n v="39.76"/>
    <n v="8"/>
    <n v="0"/>
    <n v="12.3256"/>
  </r>
  <r>
    <n v="1721"/>
    <x v="834"/>
    <x v="0"/>
    <x v="288"/>
    <d v="2013-05-25T00:00:00"/>
    <s v="Standard Class"/>
    <s v="BN-11515"/>
    <s v="Bradley Nguyen"/>
    <x v="0"/>
    <s v="United States"/>
    <s v="New York City"/>
    <x v="15"/>
    <n v="10011"/>
    <x v="3"/>
    <s v="OFF-BI-10002824"/>
    <x v="1"/>
    <x v="8"/>
    <s v="Recycled Easel Ring Binders"/>
    <n v="47.744"/>
    <n v="4"/>
    <n v="0.2"/>
    <n v="14.92"/>
  </r>
  <r>
    <n v="1722"/>
    <x v="835"/>
    <x v="1"/>
    <x v="139"/>
    <d v="2012-12-25T00:00:00"/>
    <s v="Standard Class"/>
    <s v="KD-16345"/>
    <s v="Katherine Ducich"/>
    <x v="0"/>
    <s v="United States"/>
    <s v="Chicago"/>
    <x v="10"/>
    <n v="60623"/>
    <x v="2"/>
    <s v="TEC-PH-10001061"/>
    <x v="2"/>
    <x v="7"/>
    <s v="Apple iPhone 5C"/>
    <n v="159.98400000000001"/>
    <n v="2"/>
    <n v="0.2"/>
    <n v="11.998799999999999"/>
  </r>
  <r>
    <n v="1723"/>
    <x v="835"/>
    <x v="1"/>
    <x v="139"/>
    <d v="2012-12-25T00:00:00"/>
    <s v="Standard Class"/>
    <s v="KD-16345"/>
    <s v="Katherine Ducich"/>
    <x v="0"/>
    <s v="United States"/>
    <s v="Chicago"/>
    <x v="10"/>
    <n v="60623"/>
    <x v="2"/>
    <s v="TEC-AC-10000736"/>
    <x v="2"/>
    <x v="11"/>
    <s v="Logitech G600 MMO Gaming Mouse"/>
    <n v="255.96799999999999"/>
    <n v="4"/>
    <n v="0.2"/>
    <n v="51.193600000000004"/>
  </r>
  <r>
    <n v="1724"/>
    <x v="835"/>
    <x v="1"/>
    <x v="139"/>
    <d v="2012-12-25T00:00:00"/>
    <s v="Standard Class"/>
    <s v="KD-16345"/>
    <s v="Katherine Ducich"/>
    <x v="0"/>
    <s v="United States"/>
    <s v="Chicago"/>
    <x v="10"/>
    <n v="60623"/>
    <x v="2"/>
    <s v="FUR-BO-10003966"/>
    <x v="0"/>
    <x v="0"/>
    <s v="Sauder Facets Collection Library, Sky Alder Finish"/>
    <n v="359.05799999999999"/>
    <n v="3"/>
    <n v="0.3"/>
    <n v="-71.811599999999999"/>
  </r>
  <r>
    <n v="1725"/>
    <x v="836"/>
    <x v="1"/>
    <x v="546"/>
    <d v="2012-12-20T00:00:00"/>
    <s v="First Class"/>
    <s v="JK-15370"/>
    <s v="Jay Kimmel"/>
    <x v="0"/>
    <s v="United States"/>
    <s v="Philadelphia"/>
    <x v="9"/>
    <n v="19143"/>
    <x v="3"/>
    <s v="OFF-AP-10000828"/>
    <x v="1"/>
    <x v="9"/>
    <s v="Avanti 4.4 Cu. Ft. Refrigerator"/>
    <n v="434.35199999999998"/>
    <n v="3"/>
    <n v="0.2"/>
    <n v="43.435200000000002"/>
  </r>
  <r>
    <n v="1726"/>
    <x v="836"/>
    <x v="1"/>
    <x v="546"/>
    <d v="2012-12-20T00:00:00"/>
    <s v="First Class"/>
    <s v="JK-15370"/>
    <s v="Jay Kimmel"/>
    <x v="0"/>
    <s v="United States"/>
    <s v="Philadelphia"/>
    <x v="9"/>
    <n v="19143"/>
    <x v="3"/>
    <s v="OFF-AP-10002906"/>
    <x v="1"/>
    <x v="9"/>
    <s v="Hoover Replacement Belt for Commercial Guardsman Heavy-Duty Upright Vacuum"/>
    <n v="3.552"/>
    <n v="2"/>
    <n v="0.2"/>
    <n v="0.44400000000000001"/>
  </r>
  <r>
    <n v="1727"/>
    <x v="836"/>
    <x v="1"/>
    <x v="546"/>
    <d v="2012-12-20T00:00:00"/>
    <s v="First Class"/>
    <s v="JK-15370"/>
    <s v="Jay Kimmel"/>
    <x v="0"/>
    <s v="United States"/>
    <s v="Philadelphia"/>
    <x v="9"/>
    <n v="19143"/>
    <x v="3"/>
    <s v="OFF-AP-10003860"/>
    <x v="1"/>
    <x v="9"/>
    <s v="Fellowes Advanced 8 Outlet Surge Suppressor with Phone/Fax Protection"/>
    <n v="88.83199999999999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200000000001"/>
  </r>
  <r>
    <n v="1732"/>
    <x v="839"/>
    <x v="2"/>
    <x v="450"/>
    <d v="2011-10-03T00:00:00"/>
    <s v="Standard Class"/>
    <s v="KD-16495"/>
    <s v="Keith Dawkins"/>
    <x v="1"/>
    <s v="United States"/>
    <s v="Fayetteville"/>
    <x v="3"/>
    <n v="28314"/>
    <x v="0"/>
    <s v="OFF-PA-10001804"/>
    <x v="1"/>
    <x v="10"/>
    <s v="Xerox 195"/>
    <n v="10.688000000000001"/>
    <n v="2"/>
    <n v="0.2"/>
    <n v="3.7408000000000001"/>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2"/>
  </r>
  <r>
    <n v="1735"/>
    <x v="841"/>
    <x v="3"/>
    <x v="570"/>
    <d v="2014-08-02T00:00:00"/>
    <s v="Second Class"/>
    <s v="AG-10675"/>
    <s v="Anna Gayman"/>
    <x v="0"/>
    <s v="United States"/>
    <s v="Jacksonville"/>
    <x v="3"/>
    <n v="28540"/>
    <x v="0"/>
    <s v="OFF-AP-10002082"/>
    <x v="1"/>
    <x v="9"/>
    <s v="Holmes HEPA Air Purifier"/>
    <n v="34.847999999999999"/>
    <n v="2"/>
    <n v="0.2"/>
    <n v="6.5339999999999998"/>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19999999999998"/>
  </r>
  <r>
    <n v="1738"/>
    <x v="842"/>
    <x v="1"/>
    <x v="37"/>
    <d v="2012-09-09T00:00:00"/>
    <s v="Standard Class"/>
    <s v="DB-13120"/>
    <s v="David Bremer"/>
    <x v="1"/>
    <s v="United States"/>
    <s v="San Francisco"/>
    <x v="1"/>
    <n v="94122"/>
    <x v="1"/>
    <s v="OFF-ST-10001325"/>
    <x v="1"/>
    <x v="4"/>
    <s v="Sterilite Officeware Hinged File Box"/>
    <n v="31.44"/>
    <n v="3"/>
    <n v="0"/>
    <n v="8.4887999999999995"/>
  </r>
  <r>
    <n v="1739"/>
    <x v="842"/>
    <x v="1"/>
    <x v="37"/>
    <d v="2012-09-09T00:00:00"/>
    <s v="Standard Class"/>
    <s v="DB-13120"/>
    <s v="David Bremer"/>
    <x v="1"/>
    <s v="United States"/>
    <s v="San Francisco"/>
    <x v="1"/>
    <n v="94122"/>
    <x v="1"/>
    <s v="TEC-AC-10003038"/>
    <x v="2"/>
    <x v="11"/>
    <s v="Kingston Digital DataTraveler 16GB USB 2.0"/>
    <n v="17.899999999999999"/>
    <n v="2"/>
    <n v="0"/>
    <n v="3.4009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1"/>
    <n v="4"/>
    <n v="0.2"/>
    <n v="7.2576000000000001"/>
  </r>
  <r>
    <n v="1743"/>
    <x v="844"/>
    <x v="3"/>
    <x v="505"/>
    <d v="2014-11-04T00:00:00"/>
    <s v="Standard Class"/>
    <s v="MC-18100"/>
    <s v="Mick Crebagga"/>
    <x v="0"/>
    <s v="United States"/>
    <s v="Philadelphia"/>
    <x v="9"/>
    <n v="19140"/>
    <x v="3"/>
    <s v="FUR-FU-10004415"/>
    <x v="0"/>
    <x v="5"/>
    <s v="Stacking Tray, Side-Loading, Legal, Smoke"/>
    <n v="7.1680000000000001"/>
    <n v="2"/>
    <n v="0.2"/>
    <n v="0.98560000000000003"/>
  </r>
  <r>
    <n v="1744"/>
    <x v="844"/>
    <x v="3"/>
    <x v="505"/>
    <d v="2014-11-04T00:00:00"/>
    <s v="Standard Class"/>
    <s v="MC-18100"/>
    <s v="Mick Crebagga"/>
    <x v="0"/>
    <s v="United States"/>
    <s v="Philadelphia"/>
    <x v="9"/>
    <n v="19140"/>
    <x v="3"/>
    <s v="OFF-ST-10002486"/>
    <x v="1"/>
    <x v="4"/>
    <s v="Eldon Shelf Savers Cubes and Bins"/>
    <n v="11.167999999999999"/>
    <n v="2"/>
    <n v="0.2"/>
    <n v="-2.5127999999999999"/>
  </r>
  <r>
    <n v="1745"/>
    <x v="844"/>
    <x v="3"/>
    <x v="505"/>
    <d v="2014-11-04T00:00:00"/>
    <s v="Standard Class"/>
    <s v="MC-18100"/>
    <s v="Mick Crebagga"/>
    <x v="0"/>
    <s v="United States"/>
    <s v="Philadelphia"/>
    <x v="9"/>
    <n v="19140"/>
    <x v="3"/>
    <s v="TEC-AC-10001142"/>
    <x v="2"/>
    <x v="11"/>
    <s v="First Data FD10 PIN Pad"/>
    <n v="442.4"/>
    <n v="7"/>
    <n v="0.2"/>
    <n v="-55.3"/>
  </r>
  <r>
    <n v="1746"/>
    <x v="845"/>
    <x v="2"/>
    <x v="571"/>
    <d v="2011-06-09T00:00:00"/>
    <s v="First Class"/>
    <s v="BM-11785"/>
    <s v="Bryan Mills"/>
    <x v="0"/>
    <s v="United States"/>
    <s v="Rochester"/>
    <x v="15"/>
    <n v="14609"/>
    <x v="3"/>
    <s v="OFF-AR-10002656"/>
    <x v="1"/>
    <x v="6"/>
    <s v="Sanford Liquid Accent Highlighters"/>
    <n v="13.36"/>
    <n v="2"/>
    <n v="0"/>
    <n v="4.9432"/>
  </r>
  <r>
    <n v="1747"/>
    <x v="846"/>
    <x v="0"/>
    <x v="572"/>
    <d v="2013-08-18T00:00:00"/>
    <s v="Second Class"/>
    <s v="EM-14065"/>
    <s v="Erin Mull"/>
    <x v="0"/>
    <s v="United States"/>
    <s v="Jacksonville"/>
    <x v="3"/>
    <n v="28540"/>
    <x v="0"/>
    <s v="OFF-BI-10000138"/>
    <x v="1"/>
    <x v="8"/>
    <s v="Acco Translucent Poly Ring Binders"/>
    <n v="11.231999999999999"/>
    <n v="8"/>
    <n v="0.7"/>
    <n v="-8.2368000000000006"/>
  </r>
  <r>
    <n v="1748"/>
    <x v="846"/>
    <x v="0"/>
    <x v="572"/>
    <d v="2013-08-18T00:00:00"/>
    <s v="Second Class"/>
    <s v="EM-14065"/>
    <s v="Erin Mull"/>
    <x v="0"/>
    <s v="United States"/>
    <s v="Jacksonville"/>
    <x v="3"/>
    <n v="28540"/>
    <x v="0"/>
    <s v="OFF-PA-10004947"/>
    <x v="1"/>
    <x v="10"/>
    <s v="Staples"/>
    <n v="10.272"/>
    <n v="3"/>
    <n v="0.2"/>
    <n v="3.21"/>
  </r>
  <r>
    <n v="1749"/>
    <x v="847"/>
    <x v="2"/>
    <x v="573"/>
    <d v="2011-04-29T00:00:00"/>
    <s v="Standard Class"/>
    <s v="DA-13450"/>
    <s v="Dianna Arnett"/>
    <x v="2"/>
    <s v="United States"/>
    <s v="Houston"/>
    <x v="5"/>
    <n v="77095"/>
    <x v="2"/>
    <s v="OFF-PA-10003543"/>
    <x v="1"/>
    <x v="10"/>
    <s v="Xerox 1985"/>
    <n v="10.368"/>
    <n v="2"/>
    <n v="0.2"/>
    <n v="3.6288"/>
  </r>
  <r>
    <n v="1750"/>
    <x v="847"/>
    <x v="2"/>
    <x v="573"/>
    <d v="2011-04-29T00:00:00"/>
    <s v="Standard Class"/>
    <s v="DA-13450"/>
    <s v="Dianna Arnett"/>
    <x v="2"/>
    <s v="United States"/>
    <s v="Houston"/>
    <x v="5"/>
    <n v="77095"/>
    <x v="2"/>
    <s v="OFF-AR-10002221"/>
    <x v="1"/>
    <x v="6"/>
    <s v="12 Colored Short Pencils"/>
    <n v="6.24"/>
    <n v="3"/>
    <n v="0.2"/>
    <n v="0.54600000000000004"/>
  </r>
  <r>
    <n v="1751"/>
    <x v="848"/>
    <x v="1"/>
    <x v="6"/>
    <d v="2012-11-27T00:00:00"/>
    <s v="Standard Class"/>
    <s v="MO-17800"/>
    <s v="Meg O'Connel"/>
    <x v="2"/>
    <s v="United States"/>
    <s v="San Antonio"/>
    <x v="5"/>
    <n v="78207"/>
    <x v="2"/>
    <s v="FUR-TA-10004607"/>
    <x v="0"/>
    <x v="3"/>
    <s v="Hon 2111 Invitation Series Straight Table"/>
    <n v="206.96199999999999"/>
    <n v="2"/>
    <n v="0.3"/>
    <n v="-32.522599999999997"/>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
  </r>
  <r>
    <n v="1753"/>
    <x v="850"/>
    <x v="3"/>
    <x v="574"/>
    <d v="2014-12-06T00:00:00"/>
    <s v="First Class"/>
    <s v="VW-21775"/>
    <s v="Victoria Wilson"/>
    <x v="1"/>
    <s v="United States"/>
    <s v="San Francisco"/>
    <x v="1"/>
    <n v="94122"/>
    <x v="1"/>
    <s v="OFF-ST-10004340"/>
    <x v="1"/>
    <x v="4"/>
    <s v="Fellowes Mobile File Cart, Black"/>
    <n v="559.62"/>
    <n v="9"/>
    <n v="0"/>
    <n v="151.09739999999999"/>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9"/>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01"/>
  </r>
  <r>
    <n v="1758"/>
    <x v="852"/>
    <x v="1"/>
    <x v="562"/>
    <d v="2012-07-15T00:00:00"/>
    <s v="First Class"/>
    <s v="SL-20155"/>
    <s v="Sara Luxemburg"/>
    <x v="2"/>
    <s v="United States"/>
    <s v="Houston"/>
    <x v="5"/>
    <n v="77095"/>
    <x v="2"/>
    <s v="OFF-BI-10001765"/>
    <x v="1"/>
    <x v="8"/>
    <s v="Wilson Jones Heavy-Duty Casebound Ring Binders with Metal Hinges"/>
    <n v="41.567999999999998"/>
    <n v="6"/>
    <n v="0.8"/>
    <n v="-66.508799999999994"/>
  </r>
  <r>
    <n v="1759"/>
    <x v="853"/>
    <x v="2"/>
    <x v="218"/>
    <d v="2011-05-17T00:00:00"/>
    <s v="Standard Class"/>
    <s v="RM-19375"/>
    <s v="Raymond Messe"/>
    <x v="0"/>
    <s v="United States"/>
    <s v="Houston"/>
    <x v="5"/>
    <n v="77095"/>
    <x v="2"/>
    <s v="TEC-AC-10001013"/>
    <x v="2"/>
    <x v="11"/>
    <s v="Logitech ClearChat Comfort/USB Headset H390"/>
    <n v="46.863999999999997"/>
    <n v="2"/>
    <n v="0.2"/>
    <n v="7.6154000000000002"/>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x v="577"/>
    <d v="2012-09-09T00:00:00"/>
    <s v="Standard Class"/>
    <s v="AG-10900"/>
    <s v="Arthur Gainer"/>
    <x v="0"/>
    <s v="United States"/>
    <s v="San Diego"/>
    <x v="1"/>
    <n v="92105"/>
    <x v="1"/>
    <s v="OFF-BI-10001900"/>
    <x v="1"/>
    <x v="8"/>
    <s v="DXL Angle-View Binders with Locking Rings, Black"/>
    <n v="28.751999999999999"/>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x v="578"/>
    <d v="2013-08-09T00:00:00"/>
    <s v="Standard Class"/>
    <s v="ML-17755"/>
    <s v="Max Ludwig"/>
    <x v="2"/>
    <s v="United States"/>
    <s v="Suffolk"/>
    <x v="17"/>
    <n v="23434"/>
    <x v="0"/>
    <s v="OFF-SU-10002573"/>
    <x v="1"/>
    <x v="14"/>
    <s v="Acme 10&quot; Easy Grip Assistive Scissors"/>
    <n v="35.06"/>
    <n v="2"/>
    <n v="0"/>
    <n v="10.518000000000001"/>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01"/>
    <n v="4"/>
    <n v="0.7"/>
    <n v="-5.8604000000000003"/>
  </r>
  <r>
    <n v="1769"/>
    <x v="857"/>
    <x v="2"/>
    <x v="579"/>
    <d v="2011-03-26T00:00:00"/>
    <s v="Standard Class"/>
    <s v="CC-12685"/>
    <s v="Craig Carroll"/>
    <x v="0"/>
    <s v="United States"/>
    <s v="Greensboro"/>
    <x v="3"/>
    <n v="27405"/>
    <x v="0"/>
    <s v="OFF-BI-10002735"/>
    <x v="1"/>
    <x v="8"/>
    <s v="GBC Prestige Therm-A-Bind Covers"/>
    <n v="51.465000000000003"/>
    <n v="5"/>
    <n v="0.7"/>
    <n v="-39.456499999999998"/>
  </r>
  <r>
    <n v="1770"/>
    <x v="858"/>
    <x v="3"/>
    <x v="580"/>
    <d v="2014-03-09T00:00:00"/>
    <s v="Standard Class"/>
    <s v="SC-20770"/>
    <s v="Stewart Carmichael"/>
    <x v="1"/>
    <s v="United States"/>
    <s v="Dallas"/>
    <x v="5"/>
    <n v="75081"/>
    <x v="2"/>
    <s v="OFF-SU-10001935"/>
    <x v="1"/>
    <x v="14"/>
    <s v="Staples"/>
    <n v="6.976"/>
    <n v="4"/>
    <n v="0.2"/>
    <n v="-1.3952"/>
  </r>
  <r>
    <n v="1771"/>
    <x v="858"/>
    <x v="3"/>
    <x v="580"/>
    <d v="2014-03-09T00:00:00"/>
    <s v="Standard Class"/>
    <s v="SC-20770"/>
    <s v="Stewart Carmichael"/>
    <x v="1"/>
    <s v="United States"/>
    <s v="Dallas"/>
    <x v="5"/>
    <n v="75081"/>
    <x v="2"/>
    <s v="OFF-BI-10003291"/>
    <x v="1"/>
    <x v="8"/>
    <s v="Wilson Jones Leather-Like Binders with DublLock Round Rings"/>
    <n v="12.222"/>
    <n v="7"/>
    <n v="0.8"/>
    <n v="-20.1663"/>
  </r>
  <r>
    <n v="1772"/>
    <x v="859"/>
    <x v="0"/>
    <x v="581"/>
    <d v="2013-11-30T00:00:00"/>
    <s v="Second Class"/>
    <s v="GG-14650"/>
    <s v="Greg Guthrie"/>
    <x v="1"/>
    <s v="United States"/>
    <s v="Chicago"/>
    <x v="10"/>
    <n v="60623"/>
    <x v="2"/>
    <s v="OFF-ST-10004337"/>
    <x v="1"/>
    <x v="4"/>
    <s v="SAFCO Commercial Wire Shelving, 72h"/>
    <n v="97.983999999999995"/>
    <n v="2"/>
    <n v="0.2"/>
    <n v="-24.495999999999999"/>
  </r>
  <r>
    <n v="1773"/>
    <x v="859"/>
    <x v="0"/>
    <x v="581"/>
    <d v="2013-11-30T00:00:00"/>
    <s v="Second Class"/>
    <s v="GG-14650"/>
    <s v="Greg Guthrie"/>
    <x v="1"/>
    <s v="United States"/>
    <s v="Chicago"/>
    <x v="10"/>
    <n v="60623"/>
    <x v="2"/>
    <s v="TEC-AC-10001266"/>
    <x v="2"/>
    <x v="11"/>
    <s v="Memorex Micro Travel Drive 8 GB"/>
    <n v="62.4"/>
    <n v="6"/>
    <n v="0.2"/>
    <n v="19.5"/>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70000000000005"/>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89999999999"/>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5"/>
  </r>
  <r>
    <n v="1781"/>
    <x v="862"/>
    <x v="0"/>
    <x v="583"/>
    <d v="2013-11-17T00:00:00"/>
    <s v="Standard Class"/>
    <s v="BD-11770"/>
    <s v="Bryan Davis"/>
    <x v="0"/>
    <s v="United States"/>
    <s v="New York City"/>
    <x v="15"/>
    <n v="10011"/>
    <x v="3"/>
    <s v="OFF-ST-10002276"/>
    <x v="1"/>
    <x v="4"/>
    <s v="Safco Steel Mobile File Cart"/>
    <n v="83.36"/>
    <n v="1"/>
    <n v="0"/>
    <n v="20.84"/>
  </r>
  <r>
    <n v="1782"/>
    <x v="863"/>
    <x v="1"/>
    <x v="584"/>
    <d v="2012-07-13T00:00:00"/>
    <s v="Standard Class"/>
    <s v="CB-12535"/>
    <s v="Claudia Bergmann"/>
    <x v="1"/>
    <s v="United States"/>
    <s v="Franklin"/>
    <x v="31"/>
    <n v="2038"/>
    <x v="3"/>
    <s v="OFF-PA-10001609"/>
    <x v="1"/>
    <x v="10"/>
    <s v="Tops Wirebound Message Log Books"/>
    <n v="6.58"/>
    <n v="2"/>
    <n v="0"/>
    <n v="3.0268000000000002"/>
  </r>
  <r>
    <n v="1783"/>
    <x v="863"/>
    <x v="1"/>
    <x v="584"/>
    <d v="2012-07-13T00:00:00"/>
    <s v="Standard Class"/>
    <s v="CB-12535"/>
    <s v="Claudia Bergmann"/>
    <x v="1"/>
    <s v="United States"/>
    <s v="Franklin"/>
    <x v="31"/>
    <n v="2038"/>
    <x v="3"/>
    <s v="OFF-BI-10001597"/>
    <x v="1"/>
    <x v="8"/>
    <s v="Wilson Jones Ledger-Size, Piano-Hinge Binder, 2&quot;, Blue"/>
    <n v="122.94"/>
    <n v="3"/>
    <n v="0"/>
    <n v="59.011200000000002"/>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60000000000007"/>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99"/>
  </r>
  <r>
    <n v="1788"/>
    <x v="865"/>
    <x v="1"/>
    <x v="586"/>
    <d v="2012-02-19T00:00:00"/>
    <s v="Standard Class"/>
    <s v="RP-19855"/>
    <s v="Roy Phan"/>
    <x v="1"/>
    <s v="United States"/>
    <s v="Kenosha"/>
    <x v="6"/>
    <n v="53142"/>
    <x v="2"/>
    <s v="TEC-PH-10001819"/>
    <x v="2"/>
    <x v="7"/>
    <s v="Innergie mMini Combo Duo USB Travel Charging Kit"/>
    <n v="134.97"/>
    <n v="3"/>
    <n v="0"/>
    <n v="64.785600000000002"/>
  </r>
  <r>
    <n v="1789"/>
    <x v="865"/>
    <x v="1"/>
    <x v="586"/>
    <d v="2012-02-19T00:00:00"/>
    <s v="Standard Class"/>
    <s v="RP-19855"/>
    <s v="Roy Phan"/>
    <x v="1"/>
    <s v="United States"/>
    <s v="Kenosha"/>
    <x v="6"/>
    <n v="53142"/>
    <x v="2"/>
    <s v="TEC-PH-10000560"/>
    <x v="2"/>
    <x v="7"/>
    <s v="Samsung Galaxy S III - 16GB - pebble blue (T-Mobile)"/>
    <n v="699.98"/>
    <n v="2"/>
    <n v="0"/>
    <n v="195.99440000000001"/>
  </r>
  <r>
    <n v="1790"/>
    <x v="865"/>
    <x v="1"/>
    <x v="586"/>
    <d v="2012-02-19T00:00:00"/>
    <s v="Standard Class"/>
    <s v="RP-19855"/>
    <s v="Roy Phan"/>
    <x v="1"/>
    <s v="United States"/>
    <s v="Kenosha"/>
    <x v="6"/>
    <n v="53142"/>
    <x v="2"/>
    <s v="TEC-AC-10004568"/>
    <x v="2"/>
    <x v="11"/>
    <s v="Maxell LTO Ultrium - 800 GB"/>
    <n v="139.94999999999999"/>
    <n v="5"/>
    <n v="0"/>
    <n v="26.590499999999999"/>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05"/>
  </r>
  <r>
    <n v="1793"/>
    <x v="867"/>
    <x v="2"/>
    <x v="588"/>
    <d v="2011-12-03T00:00:00"/>
    <s v="First Class"/>
    <s v="RP-19390"/>
    <s v="Resi Pölking"/>
    <x v="0"/>
    <s v="United States"/>
    <s v="Madison"/>
    <x v="6"/>
    <n v="53711"/>
    <x v="2"/>
    <s v="OFF-AR-10000475"/>
    <x v="1"/>
    <x v="6"/>
    <s v="Hunt BOSTON Vista Battery-Operated Pencil Sharpener, Black"/>
    <n v="46.64"/>
    <n v="4"/>
    <n v="0"/>
    <n v="12.5928"/>
  </r>
  <r>
    <n v="1794"/>
    <x v="868"/>
    <x v="2"/>
    <x v="589"/>
    <d v="2011-12-13T00:00:00"/>
    <s v="Standard Class"/>
    <s v="TB-21175"/>
    <s v="Thomas Boland"/>
    <x v="1"/>
    <s v="United States"/>
    <s v="Houston"/>
    <x v="5"/>
    <n v="77041"/>
    <x v="2"/>
    <s v="OFF-ST-10000777"/>
    <x v="1"/>
    <x v="4"/>
    <s v="Companion Letter/Legal File, Black"/>
    <n v="60.415999999999997"/>
    <n v="2"/>
    <n v="0.2"/>
    <n v="6.0415999999999999"/>
  </r>
  <r>
    <n v="1795"/>
    <x v="869"/>
    <x v="0"/>
    <x v="64"/>
    <d v="2013-09-11T00:00:00"/>
    <s v="Standard Class"/>
    <s v="BE-11455"/>
    <s v="Brad Eason"/>
    <x v="2"/>
    <s v="United States"/>
    <s v="Olathe"/>
    <x v="41"/>
    <n v="66062"/>
    <x v="2"/>
    <s v="OFF-AR-10004022"/>
    <x v="1"/>
    <x v="6"/>
    <s v="Panasonic KP-380BK Classic Electric Pencil Sharpener"/>
    <n v="107.94"/>
    <n v="3"/>
    <n v="0"/>
    <n v="26.984999999999999"/>
  </r>
  <r>
    <n v="1796"/>
    <x v="870"/>
    <x v="3"/>
    <x v="151"/>
    <d v="2014-08-31T00:00:00"/>
    <s v="First Class"/>
    <s v="MR-17545"/>
    <s v="Mathew Reese"/>
    <x v="2"/>
    <s v="United States"/>
    <s v="New York City"/>
    <x v="15"/>
    <n v="10024"/>
    <x v="3"/>
    <s v="OFF-ST-10002352"/>
    <x v="1"/>
    <x v="4"/>
    <s v="Iris Project Case"/>
    <n v="63.84"/>
    <n v="8"/>
    <n v="0"/>
    <n v="16.598400000000002"/>
  </r>
  <r>
    <n v="1797"/>
    <x v="870"/>
    <x v="3"/>
    <x v="151"/>
    <d v="2014-08-31T00:00:00"/>
    <s v="First Class"/>
    <s v="MR-17545"/>
    <s v="Mathew Reese"/>
    <x v="2"/>
    <s v="United States"/>
    <s v="New York City"/>
    <x v="15"/>
    <n v="10024"/>
    <x v="3"/>
    <s v="TEC-PH-10000455"/>
    <x v="2"/>
    <x v="7"/>
    <s v="GE 30522EE2"/>
    <n v="347.97"/>
    <n v="3"/>
    <n v="0"/>
    <n v="100.9113"/>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7999999999999"/>
    <n v="4"/>
    <n v="0.2"/>
    <n v="3.6295999999999999"/>
  </r>
  <r>
    <n v="1801"/>
    <x v="872"/>
    <x v="0"/>
    <x v="590"/>
    <d v="2013-08-11T00:00:00"/>
    <s v="Second Class"/>
    <s v="JF-15565"/>
    <s v="Jill Fjeld"/>
    <x v="0"/>
    <s v="United States"/>
    <s v="Dallas"/>
    <x v="5"/>
    <n v="75081"/>
    <x v="2"/>
    <s v="OFF-PA-10001994"/>
    <x v="1"/>
    <x v="10"/>
    <s v="Ink Jet Note and Greeting Cards, 8-1/2&quot; x 5-1/2&quot; Card Size"/>
    <n v="53.951999999999998"/>
    <n v="3"/>
    <n v="0.2"/>
    <n v="17.534400000000002"/>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02"/>
    <n v="1"/>
    <n v="0.7"/>
    <n v="-4.2987000000000002"/>
  </r>
  <r>
    <n v="1804"/>
    <x v="874"/>
    <x v="3"/>
    <x v="585"/>
    <d v="2014-09-27T00:00:00"/>
    <s v="Second Class"/>
    <s v="JA-15970"/>
    <s v="Joseph Airdo"/>
    <x v="0"/>
    <s v="United States"/>
    <s v="Philadelphia"/>
    <x v="9"/>
    <n v="19134"/>
    <x v="3"/>
    <s v="OFF-SU-10002881"/>
    <x v="1"/>
    <x v="14"/>
    <s v="Martin Yale Chadless Opener Electric Letter Opener"/>
    <n v="4663.7359999999999"/>
    <n v="7"/>
    <n v="0.2"/>
    <n v="-1049.3406"/>
  </r>
  <r>
    <n v="1805"/>
    <x v="874"/>
    <x v="3"/>
    <x v="585"/>
    <d v="2014-09-27T00:00:00"/>
    <s v="Second Class"/>
    <s v="JA-15970"/>
    <s v="Joseph Airdo"/>
    <x v="0"/>
    <s v="United States"/>
    <s v="Philadelphia"/>
    <x v="9"/>
    <n v="19134"/>
    <x v="3"/>
    <s v="TEC-AC-10002926"/>
    <x v="2"/>
    <x v="11"/>
    <s v="Logitech Wireless Marathon Mouse M705"/>
    <n v="79.983999999999995"/>
    <n v="2"/>
    <n v="0.2"/>
    <n v="22.9954"/>
  </r>
  <r>
    <n v="1806"/>
    <x v="875"/>
    <x v="0"/>
    <x v="591"/>
    <d v="2013-12-29T00:00:00"/>
    <s v="First Class"/>
    <s v="GK-14620"/>
    <s v="Grace Kelly"/>
    <x v="1"/>
    <s v="United States"/>
    <s v="Los Angeles"/>
    <x v="1"/>
    <n v="90049"/>
    <x v="1"/>
    <s v="TEC-PH-10002200"/>
    <x v="2"/>
    <x v="7"/>
    <s v="Samsung Galaxy Note 2"/>
    <n v="2575.944"/>
    <n v="7"/>
    <n v="0.2"/>
    <n v="257.59440000000001"/>
  </r>
  <r>
    <n v="1807"/>
    <x v="875"/>
    <x v="0"/>
    <x v="591"/>
    <d v="2013-12-29T00:00:00"/>
    <s v="First Class"/>
    <s v="GK-14620"/>
    <s v="Grace Kelly"/>
    <x v="1"/>
    <s v="United States"/>
    <s v="Los Angeles"/>
    <x v="1"/>
    <n v="90049"/>
    <x v="1"/>
    <s v="OFF-PA-10002005"/>
    <x v="1"/>
    <x v="10"/>
    <s v="Xerox 225"/>
    <n v="45.36"/>
    <n v="7"/>
    <n v="0"/>
    <n v="21.7728"/>
  </r>
  <r>
    <n v="1808"/>
    <x v="875"/>
    <x v="0"/>
    <x v="591"/>
    <d v="2013-12-29T00:00:00"/>
    <s v="First Class"/>
    <s v="GK-14620"/>
    <s v="Grace Kelly"/>
    <x v="1"/>
    <s v="United States"/>
    <s v="Los Angeles"/>
    <x v="1"/>
    <n v="90049"/>
    <x v="1"/>
    <s v="TEC-AC-10001465"/>
    <x v="2"/>
    <x v="11"/>
    <s v="SanDisk Cruzer 64 GB USB Flash Drive"/>
    <n v="254.24"/>
    <n v="7"/>
    <n v="0"/>
    <n v="76.272000000000006"/>
  </r>
  <r>
    <n v="1809"/>
    <x v="876"/>
    <x v="0"/>
    <x v="592"/>
    <d v="2013-02-13T00:00:00"/>
    <s v="First Class"/>
    <s v="PB-19210"/>
    <s v="Phillip Breyer"/>
    <x v="1"/>
    <s v="United States"/>
    <s v="Tulsa"/>
    <x v="26"/>
    <n v="74133"/>
    <x v="2"/>
    <s v="TEC-PH-10004897"/>
    <x v="2"/>
    <x v="7"/>
    <s v="Mediabridge Sport Armband iPhone 5s"/>
    <n v="69.930000000000007"/>
    <n v="7"/>
    <n v="0"/>
    <n v="0.69930000000000003"/>
  </r>
  <r>
    <n v="1810"/>
    <x v="877"/>
    <x v="0"/>
    <x v="248"/>
    <d v="2013-10-30T00:00:00"/>
    <s v="Standard Class"/>
    <s v="HK-14890"/>
    <s v="Heather Kirkland"/>
    <x v="1"/>
    <s v="United States"/>
    <s v="Chicago"/>
    <x v="10"/>
    <n v="60610"/>
    <x v="2"/>
    <s v="FUR-FU-10001196"/>
    <x v="0"/>
    <x v="5"/>
    <s v="DAX Cubicle Frames - 8x10"/>
    <n v="16.155999999999999"/>
    <n v="7"/>
    <n v="0.6"/>
    <n v="-12.117000000000001"/>
  </r>
  <r>
    <n v="1811"/>
    <x v="877"/>
    <x v="0"/>
    <x v="248"/>
    <d v="2013-10-30T00:00:00"/>
    <s v="Standard Class"/>
    <s v="HK-14890"/>
    <s v="Heather Kirkland"/>
    <x v="1"/>
    <s v="United States"/>
    <s v="Chicago"/>
    <x v="10"/>
    <n v="60610"/>
    <x v="2"/>
    <s v="OFF-PA-10000595"/>
    <x v="1"/>
    <x v="10"/>
    <s v="Xerox 1929"/>
    <n v="54.816000000000003"/>
    <n v="3"/>
    <n v="0.2"/>
    <n v="17.815200000000001"/>
  </r>
  <r>
    <n v="1812"/>
    <x v="878"/>
    <x v="2"/>
    <x v="3"/>
    <d v="2011-06-11T00:00:00"/>
    <s v="Second Class"/>
    <s v="FO-14305"/>
    <s v="Frank Olsen"/>
    <x v="0"/>
    <s v="United States"/>
    <s v="Harrisonburg"/>
    <x v="17"/>
    <n v="22801"/>
    <x v="0"/>
    <s v="FUR-TA-10004534"/>
    <x v="0"/>
    <x v="3"/>
    <s v="Bevis 44 x 96 Conference Tables"/>
    <n v="1441.3"/>
    <n v="7"/>
    <n v="0"/>
    <n v="245.0209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3"/>
  </r>
  <r>
    <n v="1814"/>
    <x v="879"/>
    <x v="3"/>
    <x v="225"/>
    <d v="2014-11-27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x v="471"/>
    <d v="2012-09-18T00:00:00"/>
    <s v="Standard Class"/>
    <s v="SP-20620"/>
    <s v="Stefania Perrino"/>
    <x v="1"/>
    <s v="United States"/>
    <s v="Los Angeles"/>
    <x v="1"/>
    <n v="90045"/>
    <x v="1"/>
    <s v="FUR-TA-10002607"/>
    <x v="0"/>
    <x v="3"/>
    <s v="KI Conference Tables"/>
    <n v="170.136"/>
    <n v="3"/>
    <n v="0.2"/>
    <n v="-8.5068000000000001"/>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8000000000001"/>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94"/>
    <n v="2"/>
    <n v="0.8"/>
    <n v="-166.32"/>
  </r>
  <r>
    <n v="1820"/>
    <x v="883"/>
    <x v="2"/>
    <x v="594"/>
    <d v="2011-05-29T00:00:00"/>
    <s v="Standard Class"/>
    <s v="JL-15235"/>
    <s v="Janet Lee"/>
    <x v="0"/>
    <s v="United States"/>
    <s v="Chicago"/>
    <x v="10"/>
    <n v="60623"/>
    <x v="2"/>
    <s v="FUR-FU-10002553"/>
    <x v="0"/>
    <x v="5"/>
    <s v="Electrix Incandescent Magnifying Lamp, Black"/>
    <n v="29.32"/>
    <n v="2"/>
    <n v="0.6"/>
    <n v="-24.189"/>
  </r>
  <r>
    <n v="1821"/>
    <x v="884"/>
    <x v="0"/>
    <x v="595"/>
    <d v="2013-02-20T00:00:00"/>
    <s v="Standard Class"/>
    <s v="EA-14035"/>
    <s v="Erin Ashbrook"/>
    <x v="1"/>
    <s v="United States"/>
    <s v="Chicago"/>
    <x v="10"/>
    <n v="60623"/>
    <x v="2"/>
    <s v="OFF-AP-10004233"/>
    <x v="1"/>
    <x v="9"/>
    <s v="Honeywell Enviracaire Portable Air Cleaner for up to 8 x 10 Room"/>
    <n v="92.063999999999993"/>
    <n v="6"/>
    <n v="0.8"/>
    <n v="-225.55680000000001"/>
  </r>
  <r>
    <n v="1822"/>
    <x v="884"/>
    <x v="0"/>
    <x v="595"/>
    <d v="2013-02-20T00:00:00"/>
    <s v="Standard Class"/>
    <s v="EA-14035"/>
    <s v="Erin Ashbrook"/>
    <x v="1"/>
    <s v="United States"/>
    <s v="Chicago"/>
    <x v="10"/>
    <n v="60623"/>
    <x v="2"/>
    <s v="OFF-FA-10000304"/>
    <x v="1"/>
    <x v="13"/>
    <s v="Advantus Push Pins"/>
    <n v="6.976"/>
    <n v="4"/>
    <n v="0.2"/>
    <n v="1.8311999999999999"/>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02"/>
    <n v="1"/>
    <n v="0.2"/>
    <n v="1.8144"/>
  </r>
  <r>
    <n v="1825"/>
    <x v="885"/>
    <x v="0"/>
    <x v="596"/>
    <d v="2013-12-29T00:00:00"/>
    <s v="Standard Class"/>
    <s v="SA-20830"/>
    <s v="Sue Ann Reed"/>
    <x v="0"/>
    <s v="United States"/>
    <s v="Redmond"/>
    <x v="21"/>
    <n v="97756"/>
    <x v="1"/>
    <s v="OFF-BI-10003694"/>
    <x v="1"/>
    <x v="8"/>
    <s v="Avery 3 1/2&quot; Diskette Storage Pages, 10/Pack"/>
    <n v="31.32"/>
    <n v="10"/>
    <n v="0.7"/>
    <n v="-25.056000000000001"/>
  </r>
  <r>
    <n v="1826"/>
    <x v="885"/>
    <x v="0"/>
    <x v="596"/>
    <d v="2013-12-29T00:00:00"/>
    <s v="Standard Class"/>
    <s v="SA-20830"/>
    <s v="Sue Ann Reed"/>
    <x v="0"/>
    <s v="United States"/>
    <s v="Redmond"/>
    <x v="21"/>
    <n v="97756"/>
    <x v="1"/>
    <s v="FUR-FU-10001935"/>
    <x v="0"/>
    <x v="5"/>
    <s v="3M Hangers With Command Adhesive"/>
    <n v="11.84"/>
    <n v="4"/>
    <n v="0.2"/>
    <n v="3.1080000000000001"/>
  </r>
  <r>
    <n v="1827"/>
    <x v="885"/>
    <x v="0"/>
    <x v="596"/>
    <d v="2013-12-29T00:00:00"/>
    <s v="Standard Class"/>
    <s v="SA-20830"/>
    <s v="Sue Ann Reed"/>
    <x v="0"/>
    <s v="United States"/>
    <s v="Redmond"/>
    <x v="21"/>
    <n v="97756"/>
    <x v="1"/>
    <s v="FUR-FU-10002878"/>
    <x v="0"/>
    <x v="5"/>
    <s v="Seth Thomas 14&quot; Day/Date Wall Clock"/>
    <n v="22.783999999999999"/>
    <n v="1"/>
    <n v="0.2"/>
    <n v="4.8415999999999997"/>
  </r>
  <r>
    <n v="1828"/>
    <x v="886"/>
    <x v="0"/>
    <x v="597"/>
    <d v="2013-02-11T00:00:00"/>
    <s v="Second Class"/>
    <s v="CH-12070"/>
    <s v="Cathy Hwang"/>
    <x v="2"/>
    <s v="United States"/>
    <s v="Raleigh"/>
    <x v="3"/>
    <n v="27604"/>
    <x v="0"/>
    <s v="TEC-PH-10002624"/>
    <x v="2"/>
    <x v="7"/>
    <s v="Samsung Galaxy S4 Mini"/>
    <n v="1127.9760000000001"/>
    <n v="3"/>
    <n v="0.2"/>
    <n v="126.8973"/>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80000000001"/>
  </r>
  <r>
    <n v="1831"/>
    <x v="889"/>
    <x v="3"/>
    <x v="208"/>
    <d v="2014-10-22T00:00:00"/>
    <s v="Same Day"/>
    <s v="SL-20155"/>
    <s v="Sara Luxemburg"/>
    <x v="2"/>
    <s v="United States"/>
    <s v="Muskogee"/>
    <x v="26"/>
    <n v="74403"/>
    <x v="2"/>
    <s v="TEC-PH-10000895"/>
    <x v="2"/>
    <x v="7"/>
    <s v="Polycom VVX 310 VoIP phone"/>
    <n v="1439.92"/>
    <n v="8"/>
    <n v="0"/>
    <n v="374.37920000000003"/>
  </r>
  <r>
    <n v="1832"/>
    <x v="889"/>
    <x v="3"/>
    <x v="208"/>
    <d v="2014-10-22T00:00:00"/>
    <s v="Same Day"/>
    <s v="SL-20155"/>
    <s v="Sara Luxemburg"/>
    <x v="2"/>
    <s v="United States"/>
    <s v="Muskogee"/>
    <x v="26"/>
    <n v="74403"/>
    <x v="2"/>
    <s v="FUR-TA-10002356"/>
    <x v="0"/>
    <x v="3"/>
    <s v="Bevis Boat-Shaped Conference Table"/>
    <n v="262.11"/>
    <n v="1"/>
    <n v="0"/>
    <n v="62.906399999999998"/>
  </r>
  <r>
    <n v="1833"/>
    <x v="890"/>
    <x v="1"/>
    <x v="599"/>
    <d v="2012-11-09T00:00:00"/>
    <s v="Standard Class"/>
    <s v="GB-14530"/>
    <s v="George Bell"/>
    <x v="1"/>
    <s v="United States"/>
    <s v="Monroe"/>
    <x v="3"/>
    <n v="28110"/>
    <x v="0"/>
    <s v="FUR-CH-10001270"/>
    <x v="0"/>
    <x v="1"/>
    <s v="Harbour Creations Steel Folding Chair"/>
    <n v="207"/>
    <n v="3"/>
    <n v="0.2"/>
    <n v="25.875"/>
  </r>
  <r>
    <n v="1834"/>
    <x v="891"/>
    <x v="3"/>
    <x v="378"/>
    <d v="2014-08-08T00:00:00"/>
    <s v="Standard Class"/>
    <s v="AS-10045"/>
    <s v="Aaron Smayling"/>
    <x v="1"/>
    <s v="United States"/>
    <s v="Austin"/>
    <x v="5"/>
    <n v="78745"/>
    <x v="2"/>
    <s v="TEC-MA-10000488"/>
    <x v="2"/>
    <x v="15"/>
    <s v="Bady BDG101FRU Card Printer"/>
    <n v="1439.982"/>
    <n v="3"/>
    <n v="0.4"/>
    <n v="-263.99669999999998"/>
  </r>
  <r>
    <n v="1835"/>
    <x v="891"/>
    <x v="3"/>
    <x v="378"/>
    <d v="2014-08-08T00:00:00"/>
    <s v="Standard Class"/>
    <s v="AS-10045"/>
    <s v="Aaron Smayling"/>
    <x v="1"/>
    <s v="United States"/>
    <s v="Austin"/>
    <x v="5"/>
    <n v="78745"/>
    <x v="2"/>
    <s v="OFF-PA-10003729"/>
    <x v="1"/>
    <x v="10"/>
    <s v="Xerox 1998"/>
    <n v="36.287999999999997"/>
    <n v="7"/>
    <n v="0.2"/>
    <n v="12.700799999999999"/>
  </r>
  <r>
    <n v="1836"/>
    <x v="892"/>
    <x v="2"/>
    <x v="261"/>
    <d v="2011-06-24T00:00:00"/>
    <s v="First Class"/>
    <s v="RM-19375"/>
    <s v="Raymond Messe"/>
    <x v="0"/>
    <s v="United States"/>
    <s v="Meriden"/>
    <x v="29"/>
    <n v="6450"/>
    <x v="3"/>
    <s v="OFF-AR-10003056"/>
    <x v="1"/>
    <x v="6"/>
    <s v="Newell 341"/>
    <n v="21.4"/>
    <n v="5"/>
    <n v="0"/>
    <n v="6.2060000000000004"/>
  </r>
  <r>
    <n v="1837"/>
    <x v="893"/>
    <x v="3"/>
    <x v="600"/>
    <d v="2014-02-22T00:00:00"/>
    <s v="Second Class"/>
    <s v="NH-18610"/>
    <s v="Nicole Hansen"/>
    <x v="1"/>
    <s v="United States"/>
    <s v="Roswell"/>
    <x v="32"/>
    <n v="30076"/>
    <x v="0"/>
    <s v="OFF-AP-10002518"/>
    <x v="1"/>
    <x v="9"/>
    <s v="Kensington 7 Outlet MasterPiece Power Center"/>
    <n v="1245.8599999999999"/>
    <n v="7"/>
    <n v="0"/>
    <n v="361.29939999999999"/>
  </r>
  <r>
    <n v="1838"/>
    <x v="894"/>
    <x v="2"/>
    <x v="601"/>
    <d v="2011-08-05T00:00:00"/>
    <s v="Standard Class"/>
    <s v="BF-10975"/>
    <s v="Barbara Fisher"/>
    <x v="1"/>
    <s v="United States"/>
    <s v="Charlotte"/>
    <x v="3"/>
    <n v="28205"/>
    <x v="0"/>
    <s v="OFF-LA-10000240"/>
    <x v="1"/>
    <x v="2"/>
    <s v="Self-Adhesive Address Labels for Typewriters by Universal"/>
    <n v="17.544"/>
    <n v="3"/>
    <n v="0.2"/>
    <n v="5.9211"/>
  </r>
  <r>
    <n v="1839"/>
    <x v="894"/>
    <x v="2"/>
    <x v="601"/>
    <d v="2011-08-05T00:00:00"/>
    <s v="Standard Class"/>
    <s v="BF-10975"/>
    <s v="Barbara Fisher"/>
    <x v="1"/>
    <s v="United States"/>
    <s v="Charlotte"/>
    <x v="3"/>
    <n v="28205"/>
    <x v="0"/>
    <s v="FUR-FU-10000629"/>
    <x v="0"/>
    <x v="5"/>
    <s v="9-3/4 Diameter Round Wall Clock"/>
    <n v="44.128"/>
    <n v="4"/>
    <n v="0.2"/>
    <n v="12.135199999999999"/>
  </r>
  <r>
    <n v="1840"/>
    <x v="894"/>
    <x v="2"/>
    <x v="601"/>
    <d v="2011-08-05T00:00:00"/>
    <s v="Standard Class"/>
    <s v="BF-10975"/>
    <s v="Barbara Fisher"/>
    <x v="1"/>
    <s v="United States"/>
    <s v="Charlotte"/>
    <x v="3"/>
    <n v="28205"/>
    <x v="0"/>
    <s v="OFF-AP-10001005"/>
    <x v="1"/>
    <x v="9"/>
    <s v="Honeywell Quietcare HEPA Air Cleaner"/>
    <n v="62.92"/>
    <n v="1"/>
    <n v="0.2"/>
    <n v="10.224500000000001"/>
  </r>
  <r>
    <n v="1841"/>
    <x v="894"/>
    <x v="2"/>
    <x v="601"/>
    <d v="2011-08-05T00:00:00"/>
    <s v="Standard Class"/>
    <s v="BF-10975"/>
    <s v="Barbara Fisher"/>
    <x v="1"/>
    <s v="United States"/>
    <s v="Charlotte"/>
    <x v="3"/>
    <n v="28205"/>
    <x v="0"/>
    <s v="OFF-PA-10002377"/>
    <x v="1"/>
    <x v="10"/>
    <s v="Xerox 1916"/>
    <n v="78.304000000000002"/>
    <n v="2"/>
    <n v="0.2"/>
    <n v="29.364000000000001"/>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5999999999997"/>
    <n v="4"/>
    <n v="0.2"/>
    <n v="13.532400000000001"/>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
    <n v="3"/>
    <n v="0"/>
    <n v="11.774100000000001"/>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
  </r>
  <r>
    <n v="1848"/>
    <x v="899"/>
    <x v="3"/>
    <x v="18"/>
    <d v="2014-09-11T00:00:00"/>
    <s v="Same Day"/>
    <s v="FH-14275"/>
    <s v="Frank Hawley"/>
    <x v="1"/>
    <s v="United States"/>
    <s v="Los Angeles"/>
    <x v="1"/>
    <n v="90004"/>
    <x v="1"/>
    <s v="FUR-CH-10002602"/>
    <x v="0"/>
    <x v="1"/>
    <s v="DMI Arturo Collection Mission-style Design Wood Chair"/>
    <n v="362.35199999999998"/>
    <n v="3"/>
    <n v="0.2"/>
    <n v="27.176400000000001"/>
  </r>
  <r>
    <n v="1849"/>
    <x v="899"/>
    <x v="3"/>
    <x v="18"/>
    <d v="2014-09-11T00:00:00"/>
    <s v="Same Day"/>
    <s v="FH-14275"/>
    <s v="Frank Hawley"/>
    <x v="1"/>
    <s v="United States"/>
    <s v="Los Angeles"/>
    <x v="1"/>
    <n v="90004"/>
    <x v="1"/>
    <s v="OFF-BI-10004140"/>
    <x v="1"/>
    <x v="8"/>
    <s v="Avery Non-Stick Binders"/>
    <n v="7.1840000000000002"/>
    <n v="2"/>
    <n v="0.2"/>
    <n v="2.2450000000000001"/>
  </r>
  <r>
    <n v="1850"/>
    <x v="900"/>
    <x v="1"/>
    <x v="603"/>
    <d v="2012-07-25T00:00:00"/>
    <s v="Second Class"/>
    <s v="RK-19300"/>
    <s v="Ralph Kennedy"/>
    <x v="0"/>
    <s v="United States"/>
    <s v="South Bend"/>
    <x v="14"/>
    <n v="46614"/>
    <x v="2"/>
    <s v="OFF-ST-10000464"/>
    <x v="1"/>
    <x v="4"/>
    <s v="Multi-Use Personal File Cart and Caster Set, Three Stacking Bins"/>
    <n v="34.76"/>
    <n v="1"/>
    <n v="0"/>
    <n v="9.7327999999999992"/>
  </r>
  <r>
    <n v="1851"/>
    <x v="900"/>
    <x v="1"/>
    <x v="603"/>
    <d v="2012-07-25T00:00:00"/>
    <s v="Second Class"/>
    <s v="RK-19300"/>
    <s v="Ralph Kennedy"/>
    <x v="0"/>
    <s v="United States"/>
    <s v="South Bend"/>
    <x v="14"/>
    <n v="46614"/>
    <x v="2"/>
    <s v="TEC-AC-10002253"/>
    <x v="2"/>
    <x v="11"/>
    <s v="Imation Bio 8GB USB Flash Drive Imation Corp"/>
    <n v="831.2"/>
    <n v="5"/>
    <n v="0"/>
    <n v="124.68"/>
  </r>
  <r>
    <n v="1852"/>
    <x v="900"/>
    <x v="1"/>
    <x v="603"/>
    <d v="2012-07-25T00:00:00"/>
    <s v="Second Class"/>
    <s v="RK-19300"/>
    <s v="Ralph Kennedy"/>
    <x v="0"/>
    <s v="United States"/>
    <s v="South Bend"/>
    <x v="14"/>
    <n v="46614"/>
    <x v="2"/>
    <s v="OFF-PA-10000528"/>
    <x v="1"/>
    <x v="10"/>
    <s v="Xerox 1981"/>
    <n v="26.4"/>
    <n v="5"/>
    <n v="0"/>
    <n v="11.88"/>
  </r>
  <r>
    <n v="1853"/>
    <x v="900"/>
    <x v="1"/>
    <x v="603"/>
    <d v="2012-07-25T00:00:00"/>
    <s v="Second Class"/>
    <s v="RK-19300"/>
    <s v="Ralph Kennedy"/>
    <x v="0"/>
    <s v="United States"/>
    <s v="South Bend"/>
    <x v="14"/>
    <n v="46614"/>
    <x v="2"/>
    <s v="OFF-EN-10000483"/>
    <x v="1"/>
    <x v="12"/>
    <s v="White Envelopes, White Envelopes with Clear Poly Window"/>
    <n v="106.75"/>
    <n v="7"/>
    <n v="0"/>
    <n v="49.104999999999997"/>
  </r>
  <r>
    <n v="1854"/>
    <x v="900"/>
    <x v="1"/>
    <x v="603"/>
    <d v="2012-07-25T00:00:00"/>
    <s v="Second Class"/>
    <s v="RK-19300"/>
    <s v="Ralph Kennedy"/>
    <x v="0"/>
    <s v="United States"/>
    <s v="South Bend"/>
    <x v="14"/>
    <n v="46614"/>
    <x v="2"/>
    <s v="OFF-PA-10003129"/>
    <x v="1"/>
    <x v="10"/>
    <s v="Tops White Computer Printout Paper"/>
    <n v="97.82"/>
    <n v="2"/>
    <n v="0"/>
    <n v="45.9754"/>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
    <n v="5"/>
    <n v="0.2"/>
    <n v="-15.99"/>
  </r>
  <r>
    <n v="1858"/>
    <x v="902"/>
    <x v="3"/>
    <x v="605"/>
    <d v="2014-05-16T00:00:00"/>
    <s v="Second Class"/>
    <s v="AC-10420"/>
    <s v="Alyssa Crouse"/>
    <x v="1"/>
    <s v="United States"/>
    <s v="Houston"/>
    <x v="5"/>
    <n v="77041"/>
    <x v="2"/>
    <s v="OFF-BI-10002133"/>
    <x v="1"/>
    <x v="8"/>
    <s v="Wilson Jones Elliptical Ring 3 1/2&quot; Capacity Binders, 800 sheets"/>
    <n v="34.24"/>
    <n v="4"/>
    <n v="0.8"/>
    <n v="-53.072000000000003"/>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799999999998"/>
  </r>
  <r>
    <n v="1860"/>
    <x v="903"/>
    <x v="1"/>
    <x v="37"/>
    <d v="2012-09-05T00:00:00"/>
    <s v="First Class"/>
    <s v="JB-15400"/>
    <s v="Jennifer Braxton"/>
    <x v="1"/>
    <s v="United States"/>
    <s v="Bristol"/>
    <x v="29"/>
    <n v="6010"/>
    <x v="3"/>
    <s v="TEC-PH-10004959"/>
    <x v="2"/>
    <x v="7"/>
    <s v="Classic Ivory Antique Telephone ZL1810"/>
    <n v="100.49"/>
    <n v="1"/>
    <n v="0"/>
    <n v="25.122499999999999"/>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02"/>
  </r>
  <r>
    <n v="1862"/>
    <x v="904"/>
    <x v="3"/>
    <x v="606"/>
    <d v="2014-03-28T00:00:00"/>
    <s v="First Class"/>
    <s v="GM-14440"/>
    <s v="Gary McGarr"/>
    <x v="0"/>
    <s v="United States"/>
    <s v="New York City"/>
    <x v="15"/>
    <n v="10009"/>
    <x v="3"/>
    <s v="TEC-PH-10004896"/>
    <x v="2"/>
    <x v="7"/>
    <s v="Nokia Lumia 521 (T-Mobile)"/>
    <n v="119.96"/>
    <n v="4"/>
    <n v="0"/>
    <n v="33.588799999999999"/>
  </r>
  <r>
    <n v="1863"/>
    <x v="905"/>
    <x v="2"/>
    <x v="607"/>
    <d v="2011-11-12T00:00:00"/>
    <s v="Same Day"/>
    <s v="RF-19840"/>
    <s v="Roy Französisch"/>
    <x v="0"/>
    <s v="United States"/>
    <s v="San Antonio"/>
    <x v="5"/>
    <n v="78207"/>
    <x v="2"/>
    <s v="OFF-ST-10001328"/>
    <x v="1"/>
    <x v="4"/>
    <s v="Personal Filing Tote with Lid, Black/Gray"/>
    <n v="49.631999999999998"/>
    <n v="4"/>
    <n v="0.2"/>
    <n v="4.9631999999999996"/>
  </r>
  <r>
    <n v="1864"/>
    <x v="906"/>
    <x v="0"/>
    <x v="63"/>
    <d v="2013-10-18T00:00:00"/>
    <s v="Standard Class"/>
    <s v="NC-18625"/>
    <s v="Noah Childs"/>
    <x v="1"/>
    <s v="United States"/>
    <s v="Aurora"/>
    <x v="22"/>
    <n v="80013"/>
    <x v="1"/>
    <s v="FUR-TA-10004575"/>
    <x v="0"/>
    <x v="3"/>
    <s v="Hon 5100 Series Wood Tables"/>
    <n v="727.45"/>
    <n v="5"/>
    <n v="0.5"/>
    <n v="-465.56799999999998"/>
  </r>
  <r>
    <n v="1865"/>
    <x v="906"/>
    <x v="0"/>
    <x v="63"/>
    <d v="2013-10-18T00:00:00"/>
    <s v="Standard Class"/>
    <s v="NC-18625"/>
    <s v="Noah Childs"/>
    <x v="1"/>
    <s v="United States"/>
    <s v="Aurora"/>
    <x v="22"/>
    <n v="80013"/>
    <x v="1"/>
    <s v="FUR-FU-10001617"/>
    <x v="0"/>
    <x v="5"/>
    <s v="Executive Impressions 8-1/2&quot; Career Panel/Partition Cubicle Clock"/>
    <n v="24.96"/>
    <n v="3"/>
    <n v="0.2"/>
    <n v="4.3680000000000003"/>
  </r>
  <r>
    <n v="1866"/>
    <x v="907"/>
    <x v="3"/>
    <x v="105"/>
    <d v="2014-11-13T00:00:00"/>
    <s v="Same Day"/>
    <s v="NG-18355"/>
    <s v="Nat Gilpin"/>
    <x v="1"/>
    <s v="United States"/>
    <s v="Newark"/>
    <x v="24"/>
    <n v="43055"/>
    <x v="3"/>
    <s v="TEC-PH-10002824"/>
    <x v="2"/>
    <x v="7"/>
    <s v="Jabra SPEAK 410 Multidevice Speakerphone"/>
    <n v="370.78199999999998"/>
    <n v="3"/>
    <n v="0.4"/>
    <n v="-92.695499999999996"/>
  </r>
  <r>
    <n v="1867"/>
    <x v="908"/>
    <x v="3"/>
    <x v="4"/>
    <d v="2014-04-19T00:00:00"/>
    <s v="First Class"/>
    <s v="AH-10075"/>
    <s v="Adam Hart"/>
    <x v="1"/>
    <s v="United States"/>
    <s v="Henderson"/>
    <x v="33"/>
    <n v="89015"/>
    <x v="1"/>
    <s v="FUR-FU-10004460"/>
    <x v="0"/>
    <x v="5"/>
    <s v="Howard Miller 12&quot; Round Wall Clock"/>
    <n v="196.45"/>
    <n v="5"/>
    <n v="0"/>
    <n v="70.721999999999994"/>
  </r>
  <r>
    <n v="1868"/>
    <x v="909"/>
    <x v="1"/>
    <x v="608"/>
    <d v="2012-07-01T00:00:00"/>
    <s v="Standard Class"/>
    <s v="CH-12070"/>
    <s v="Cathy Hwang"/>
    <x v="2"/>
    <s v="United States"/>
    <s v="Philadelphia"/>
    <x v="9"/>
    <n v="19143"/>
    <x v="3"/>
    <s v="OFF-PA-10003309"/>
    <x v="1"/>
    <x v="10"/>
    <s v="Xerox 211"/>
    <n v="31.103999999999999"/>
    <n v="6"/>
    <n v="0.2"/>
    <n v="10.8864"/>
  </r>
  <r>
    <n v="1869"/>
    <x v="909"/>
    <x v="1"/>
    <x v="608"/>
    <d v="2012-07-01T00:00:00"/>
    <s v="Standard Class"/>
    <s v="CH-12070"/>
    <s v="Cathy Hwang"/>
    <x v="2"/>
    <s v="United States"/>
    <s v="Philadelphia"/>
    <x v="9"/>
    <n v="19143"/>
    <x v="3"/>
    <s v="OFF-ST-10002554"/>
    <x v="1"/>
    <x v="4"/>
    <s v="Tennsco Industrial Shelving"/>
    <n v="78.256"/>
    <n v="2"/>
    <n v="0.2"/>
    <n v="-17.607600000000001"/>
  </r>
  <r>
    <n v="1870"/>
    <x v="910"/>
    <x v="0"/>
    <x v="370"/>
    <d v="2013-08-30T00:00:00"/>
    <s v="Second Class"/>
    <s v="CC-12145"/>
    <s v="Charles Crestani"/>
    <x v="0"/>
    <s v="United States"/>
    <s v="Seattle"/>
    <x v="4"/>
    <n v="98103"/>
    <x v="1"/>
    <s v="OFF-PA-10000019"/>
    <x v="1"/>
    <x v="10"/>
    <s v="Xerox 1931"/>
    <n v="6.48"/>
    <n v="1"/>
    <n v="0"/>
    <n v="3.1103999999999998"/>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799999999998"/>
    <n v="2"/>
    <n v="0.2"/>
    <n v="50.097999999999999"/>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1"/>
  </r>
  <r>
    <n v="1874"/>
    <x v="912"/>
    <x v="3"/>
    <x v="610"/>
    <d v="2014-11-26T00:00:00"/>
    <s v="Standard Class"/>
    <s v="BP-11230"/>
    <s v="Benjamin Patterson"/>
    <x v="0"/>
    <s v="United States"/>
    <s v="Spokane"/>
    <x v="4"/>
    <n v="99207"/>
    <x v="1"/>
    <s v="FUR-TA-10004767"/>
    <x v="0"/>
    <x v="3"/>
    <s v="Safco Drafting Table"/>
    <n v="70.98"/>
    <n v="1"/>
    <n v="0"/>
    <n v="20.584199999999999"/>
  </r>
  <r>
    <n v="1875"/>
    <x v="913"/>
    <x v="2"/>
    <x v="611"/>
    <d v="2011-06-09T00:00:00"/>
    <s v="Standard Class"/>
    <s v="MP-17470"/>
    <s v="Mark Packer"/>
    <x v="2"/>
    <s v="United States"/>
    <s v="Columbus"/>
    <x v="24"/>
    <n v="43229"/>
    <x v="3"/>
    <s v="OFF-PA-10001685"/>
    <x v="1"/>
    <x v="10"/>
    <s v="Staples"/>
    <n v="16.224"/>
    <n v="2"/>
    <n v="0.2"/>
    <n v="5.8811999999999998"/>
  </r>
  <r>
    <n v="1876"/>
    <x v="914"/>
    <x v="0"/>
    <x v="612"/>
    <d v="2013-03-17T00:00:00"/>
    <s v="Standard Class"/>
    <s v="CJ-12010"/>
    <s v="Caroline Jumper"/>
    <x v="0"/>
    <s v="United States"/>
    <s v="Long Beach"/>
    <x v="15"/>
    <n v="11561"/>
    <x v="3"/>
    <s v="FUR-BO-10003272"/>
    <x v="0"/>
    <x v="0"/>
    <s v="O'Sullivan Living Dimensions 5-Shelf Bookcases"/>
    <n v="176.78399999999999"/>
    <n v="1"/>
    <n v="0.2"/>
    <n v="-22.097999999999999"/>
  </r>
  <r>
    <n v="1877"/>
    <x v="915"/>
    <x v="3"/>
    <x v="613"/>
    <d v="2014-03-30T00:00:00"/>
    <s v="Standard Class"/>
    <s v="JC-15775"/>
    <s v="John Castell"/>
    <x v="0"/>
    <s v="United States"/>
    <s v="San Antonio"/>
    <x v="5"/>
    <n v="78207"/>
    <x v="2"/>
    <s v="TEC-PH-10000984"/>
    <x v="2"/>
    <x v="7"/>
    <s v="Panasonic KX-TG9471B"/>
    <n v="470.37599999999998"/>
    <n v="3"/>
    <n v="0.2"/>
    <n v="47.037599999999998"/>
  </r>
  <r>
    <n v="1878"/>
    <x v="916"/>
    <x v="3"/>
    <x v="614"/>
    <d v="2015-01-03T00:00:00"/>
    <s v="Standard Class"/>
    <s v="JG-15160"/>
    <s v="James Galang"/>
    <x v="0"/>
    <s v="United States"/>
    <s v="Los Angeles"/>
    <x v="1"/>
    <n v="90049"/>
    <x v="1"/>
    <s v="FUR-CH-10002880"/>
    <x v="0"/>
    <x v="1"/>
    <s v="Global High-Back Leather Tilter, Burgundy"/>
    <n v="393.56799999999998"/>
    <n v="4"/>
    <n v="0.2"/>
    <n v="-44.276400000000002"/>
  </r>
  <r>
    <n v="1879"/>
    <x v="916"/>
    <x v="3"/>
    <x v="614"/>
    <d v="2015-01-03T00:00:00"/>
    <s v="Standard Class"/>
    <s v="JG-15160"/>
    <s v="James Galang"/>
    <x v="0"/>
    <s v="United States"/>
    <s v="Los Angeles"/>
    <x v="1"/>
    <n v="90049"/>
    <x v="1"/>
    <s v="TEC-PH-10002563"/>
    <x v="2"/>
    <x v="7"/>
    <s v="Adtran 1202752G1"/>
    <n v="302.37599999999998"/>
    <n v="3"/>
    <n v="0.2"/>
    <n v="22.6782"/>
  </r>
  <r>
    <n v="1880"/>
    <x v="917"/>
    <x v="3"/>
    <x v="615"/>
    <d v="2014-04-03T00:00:00"/>
    <s v="Standard Class"/>
    <s v="CK-12760"/>
    <s v="Cyma Kinney"/>
    <x v="1"/>
    <s v="United States"/>
    <s v="Jacksonville"/>
    <x v="2"/>
    <n v="32216"/>
    <x v="0"/>
    <s v="OFF-BI-10001191"/>
    <x v="1"/>
    <x v="8"/>
    <s v="Canvas Sectional Post Binders"/>
    <n v="68.742000000000004"/>
    <n v="9"/>
    <n v="0.7"/>
    <n v="-48.119399999999999"/>
  </r>
  <r>
    <n v="1881"/>
    <x v="918"/>
    <x v="1"/>
    <x v="616"/>
    <d v="2012-03-05T00:00:00"/>
    <s v="Same Day"/>
    <s v="LF-17185"/>
    <s v="Luke Foster"/>
    <x v="0"/>
    <s v="United States"/>
    <s v="New York City"/>
    <x v="15"/>
    <n v="10011"/>
    <x v="3"/>
    <s v="OFF-EN-10002621"/>
    <x v="1"/>
    <x v="12"/>
    <s v="Staples"/>
    <n v="29.34"/>
    <n v="3"/>
    <n v="0"/>
    <n v="14.67"/>
  </r>
  <r>
    <n v="1882"/>
    <x v="918"/>
    <x v="1"/>
    <x v="616"/>
    <d v="2012-03-05T00:00:00"/>
    <s v="Same Day"/>
    <s v="LF-17185"/>
    <s v="Luke Foster"/>
    <x v="0"/>
    <s v="United States"/>
    <s v="New York City"/>
    <x v="15"/>
    <n v="10011"/>
    <x v="3"/>
    <s v="FUR-CH-10001146"/>
    <x v="0"/>
    <x v="1"/>
    <s v="Global Value Mid-Back Manager's Chair, Gray"/>
    <n v="383.60700000000003"/>
    <n v="7"/>
    <n v="0.1"/>
    <n v="63.9345"/>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600000000001"/>
    <n v="7"/>
    <n v="0.2"/>
    <n v="78.6828"/>
  </r>
  <r>
    <n v="1885"/>
    <x v="920"/>
    <x v="3"/>
    <x v="617"/>
    <d v="2014-01-24T00:00:00"/>
    <s v="Second Class"/>
    <s v="DL-12865"/>
    <s v="Dan Lawera"/>
    <x v="0"/>
    <s v="United States"/>
    <s v="Keller"/>
    <x v="5"/>
    <n v="76248"/>
    <x v="2"/>
    <s v="OFF-LA-10003714"/>
    <x v="1"/>
    <x v="2"/>
    <s v="Avery 510"/>
    <n v="6"/>
    <n v="2"/>
    <n v="0.2"/>
    <n v="2.1"/>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01"/>
    <n v="2"/>
    <n v="0.2"/>
    <n v="2.3976000000000002"/>
  </r>
  <r>
    <n v="1888"/>
    <x v="922"/>
    <x v="2"/>
    <x v="8"/>
    <d v="2011-05-15T00:00:00"/>
    <s v="First Class"/>
    <s v="EH-14005"/>
    <s v="Erica Hernandez"/>
    <x v="2"/>
    <s v="United States"/>
    <s v="Hialeah"/>
    <x v="2"/>
    <n v="33012"/>
    <x v="0"/>
    <s v="OFF-BI-10004519"/>
    <x v="1"/>
    <x v="8"/>
    <s v="GBC DocuBind P100 Manual Binding Machine"/>
    <n v="398.35199999999998"/>
    <n v="8"/>
    <n v="0.7"/>
    <n v="-331.96"/>
  </r>
  <r>
    <n v="1889"/>
    <x v="923"/>
    <x v="2"/>
    <x v="618"/>
    <d v="2011-10-22T00:00:00"/>
    <s v="First Class"/>
    <s v="TB-21520"/>
    <s v="Tracy Blumstein"/>
    <x v="0"/>
    <s v="United States"/>
    <s v="Fairfield"/>
    <x v="24"/>
    <n v="45014"/>
    <x v="3"/>
    <s v="OFF-AP-10004708"/>
    <x v="1"/>
    <x v="9"/>
    <s v="Fellowes Superior 10 Outlet Split Surge Protector"/>
    <n v="121.792"/>
    <n v="4"/>
    <n v="0.2"/>
    <n v="13.701599999999999"/>
  </r>
  <r>
    <n v="1890"/>
    <x v="923"/>
    <x v="2"/>
    <x v="618"/>
    <d v="2011-10-22T00:00:00"/>
    <s v="First Class"/>
    <s v="TB-21520"/>
    <s v="Tracy Blumstein"/>
    <x v="0"/>
    <s v="United States"/>
    <s v="Fairfield"/>
    <x v="24"/>
    <n v="45014"/>
    <x v="3"/>
    <s v="FUR-TA-10000617"/>
    <x v="0"/>
    <x v="3"/>
    <s v="Hon Practical Foundations 30 x 60 Training Table, Light Gray/Charcoal"/>
    <n v="409.59"/>
    <n v="3"/>
    <n v="0.4"/>
    <n v="-122.877"/>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40000000000002"/>
  </r>
  <r>
    <n v="1894"/>
    <x v="926"/>
    <x v="0"/>
    <x v="390"/>
    <d v="2013-11-30T00:00:00"/>
    <s v="Standard Class"/>
    <s v="CD-11980"/>
    <s v="Carol Darley"/>
    <x v="0"/>
    <s v="United States"/>
    <s v="Medford"/>
    <x v="21"/>
    <n v="97504"/>
    <x v="1"/>
    <s v="OFF-PA-10000241"/>
    <x v="1"/>
    <x v="10"/>
    <s v="IBM Multi-Purpose Copy Paper, 8 1/2 x 11&quot;, Case"/>
    <n v="24.783999999999999"/>
    <n v="1"/>
    <n v="0.2"/>
    <n v="7.7450000000000001"/>
  </r>
  <r>
    <n v="1895"/>
    <x v="927"/>
    <x v="3"/>
    <x v="574"/>
    <d v="2014-12-06T00:00:00"/>
    <s v="First Class"/>
    <s v="AS-10090"/>
    <s v="Adam Shillingsburg"/>
    <x v="0"/>
    <s v="United States"/>
    <s v="Charlottesville"/>
    <x v="17"/>
    <n v="22901"/>
    <x v="0"/>
    <s v="OFF-AR-10001446"/>
    <x v="1"/>
    <x v="6"/>
    <s v="Newell 309"/>
    <n v="34.65"/>
    <n v="3"/>
    <n v="0"/>
    <n v="10.395"/>
  </r>
  <r>
    <n v="1896"/>
    <x v="928"/>
    <x v="1"/>
    <x v="620"/>
    <d v="2013-01-04T00:00:00"/>
    <s v="Standard Class"/>
    <s v="JO-15280"/>
    <s v="Jas O'Carroll"/>
    <x v="0"/>
    <s v="United States"/>
    <s v="Missoula"/>
    <x v="37"/>
    <n v="59801"/>
    <x v="1"/>
    <s v="OFF-BI-10004632"/>
    <x v="1"/>
    <x v="8"/>
    <s v="Ibico Hi-Tech Manual Binding System"/>
    <n v="487.98399999999998"/>
    <n v="2"/>
    <n v="0.2"/>
    <n v="152.495"/>
  </r>
  <r>
    <n v="1897"/>
    <x v="929"/>
    <x v="3"/>
    <x v="621"/>
    <d v="2014-10-07T00:00:00"/>
    <s v="First Class"/>
    <s v="AC-10450"/>
    <s v="Amy Cox"/>
    <x v="0"/>
    <s v="United States"/>
    <s v="Minneapolis"/>
    <x v="11"/>
    <n v="55407"/>
    <x v="2"/>
    <s v="OFF-BI-10001359"/>
    <x v="1"/>
    <x v="8"/>
    <s v="GBC DocuBind TL300 Electric Binding System"/>
    <n v="1793.98"/>
    <n v="2"/>
    <n v="0"/>
    <n v="843.17060000000004"/>
  </r>
  <r>
    <n v="1898"/>
    <x v="930"/>
    <x v="2"/>
    <x v="550"/>
    <d v="2011-09-02T00:00:00"/>
    <s v="Second Class"/>
    <s v="RA-19945"/>
    <s v="Ryan Akin"/>
    <x v="0"/>
    <s v="United States"/>
    <s v="Miami"/>
    <x v="2"/>
    <n v="33178"/>
    <x v="0"/>
    <s v="OFF-EN-10001749"/>
    <x v="1"/>
    <x v="12"/>
    <s v="Jiffy Padded Mailers with Self-Seal Closure"/>
    <n v="29.808"/>
    <n v="2"/>
    <n v="0.2"/>
    <n v="10.805400000000001"/>
  </r>
  <r>
    <n v="1899"/>
    <x v="930"/>
    <x v="2"/>
    <x v="550"/>
    <d v="2011-09-02T00:00:00"/>
    <s v="Second Class"/>
    <s v="RA-19945"/>
    <s v="Ryan Akin"/>
    <x v="0"/>
    <s v="United States"/>
    <s v="Miami"/>
    <x v="2"/>
    <n v="33178"/>
    <x v="0"/>
    <s v="OFF-BI-10004390"/>
    <x v="1"/>
    <x v="8"/>
    <s v="GBC DocuBind 200 Manual Binding Machine"/>
    <n v="505.17599999999999"/>
    <n v="4"/>
    <n v="0.7"/>
    <n v="-336.78399999999999"/>
  </r>
  <r>
    <n v="1900"/>
    <x v="930"/>
    <x v="2"/>
    <x v="550"/>
    <d v="2011-09-02T00:00:00"/>
    <s v="Second Class"/>
    <s v="RA-19945"/>
    <s v="Ryan Akin"/>
    <x v="0"/>
    <s v="United States"/>
    <s v="Miami"/>
    <x v="2"/>
    <n v="33178"/>
    <x v="0"/>
    <s v="FUR-TA-10001857"/>
    <x v="0"/>
    <x v="3"/>
    <s v="Balt Solid Wood Rectangular Table"/>
    <n v="174.05850000000001"/>
    <n v="3"/>
    <n v="0.45"/>
    <n v="-110.7645"/>
  </r>
  <r>
    <n v="1901"/>
    <x v="931"/>
    <x v="0"/>
    <x v="622"/>
    <d v="2013-07-04T00:00:00"/>
    <s v="Second Class"/>
    <s v="Co-12640"/>
    <s v="Corey-Lock"/>
    <x v="0"/>
    <s v="United States"/>
    <s v="Florence"/>
    <x v="20"/>
    <n v="29501"/>
    <x v="0"/>
    <s v="OFF-ST-10000563"/>
    <x v="1"/>
    <x v="4"/>
    <s v="Fellowes Bankers Box Stor/Drawer Steel Plus"/>
    <n v="191.88"/>
    <n v="6"/>
    <n v="0"/>
    <n v="19.187999999999999"/>
  </r>
  <r>
    <n v="1902"/>
    <x v="932"/>
    <x v="0"/>
    <x v="623"/>
    <d v="2013-08-24T00:00:00"/>
    <s v="First Class"/>
    <s v="DW-13480"/>
    <s v="Dianna Wilson"/>
    <x v="2"/>
    <s v="United States"/>
    <s v="Detroit"/>
    <x v="12"/>
    <n v="48205"/>
    <x v="2"/>
    <s v="TEC-PH-10004924"/>
    <x v="2"/>
    <x v="7"/>
    <s v="SKILCRAFT Telephone Shoulder Rest, 2&quot; x 6.5&quot; x 2.5&quot;, Black"/>
    <n v="14.78"/>
    <n v="2"/>
    <n v="0"/>
    <n v="3.9906000000000001"/>
  </r>
  <r>
    <n v="1903"/>
    <x v="933"/>
    <x v="3"/>
    <x v="208"/>
    <d v="2014-10-23T00:00:00"/>
    <s v="First Class"/>
    <s v="DK-12835"/>
    <s v="Damala Kotsonis"/>
    <x v="1"/>
    <s v="United States"/>
    <s v="Springfield"/>
    <x v="21"/>
    <n v="97477"/>
    <x v="1"/>
    <s v="OFF-PA-10003953"/>
    <x v="1"/>
    <x v="10"/>
    <s v="Xerox 218"/>
    <n v="5.1840000000000002"/>
    <n v="1"/>
    <n v="0.2"/>
    <n v="1.8144"/>
  </r>
  <r>
    <n v="1904"/>
    <x v="933"/>
    <x v="3"/>
    <x v="208"/>
    <d v="2014-10-23T00:00:00"/>
    <s v="First Class"/>
    <s v="DK-12835"/>
    <s v="Damala Kotsonis"/>
    <x v="1"/>
    <s v="United States"/>
    <s v="Springfield"/>
    <x v="21"/>
    <n v="97477"/>
    <x v="1"/>
    <s v="FUR-CH-10000155"/>
    <x v="0"/>
    <x v="1"/>
    <s v="Global Comet Stacking Armless Chair"/>
    <n v="478.48"/>
    <n v="2"/>
    <n v="0.2"/>
    <n v="47.847999999999999"/>
  </r>
  <r>
    <n v="1905"/>
    <x v="933"/>
    <x v="3"/>
    <x v="208"/>
    <d v="2014-10-23T00:00:00"/>
    <s v="First Class"/>
    <s v="DK-12835"/>
    <s v="Damala Kotsonis"/>
    <x v="1"/>
    <s v="United States"/>
    <s v="Springfield"/>
    <x v="21"/>
    <n v="97477"/>
    <x v="1"/>
    <s v="TEC-AC-10003116"/>
    <x v="2"/>
    <x v="11"/>
    <s v="Memorex Froggy Flash Drive 8 GB"/>
    <n v="28.4"/>
    <n v="2"/>
    <n v="0.2"/>
    <n v="6.7450000000000001"/>
  </r>
  <r>
    <n v="1906"/>
    <x v="934"/>
    <x v="3"/>
    <x v="208"/>
    <d v="2014-10-25T00:00:00"/>
    <s v="First Class"/>
    <s v="MD-17860"/>
    <s v="Michael Dominguez"/>
    <x v="1"/>
    <s v="United States"/>
    <s v="Indianapolis"/>
    <x v="14"/>
    <n v="46203"/>
    <x v="2"/>
    <s v="OFF-ST-10002743"/>
    <x v="1"/>
    <x v="4"/>
    <s v="SAFCO Boltless Steel Shelving"/>
    <n v="909.12"/>
    <n v="8"/>
    <n v="0"/>
    <n v="9.0912000000000006"/>
  </r>
  <r>
    <n v="1907"/>
    <x v="935"/>
    <x v="0"/>
    <x v="624"/>
    <d v="2013-05-22T00:00:00"/>
    <s v="Standard Class"/>
    <s v="RP-19855"/>
    <s v="Roy Phan"/>
    <x v="1"/>
    <s v="United States"/>
    <s v="Apopka"/>
    <x v="2"/>
    <n v="32712"/>
    <x v="0"/>
    <s v="OFF-BI-10001757"/>
    <x v="1"/>
    <x v="8"/>
    <s v="Pressboard Hanging Data Binders for Unburst Sheets"/>
    <n v="2.952"/>
    <n v="2"/>
    <n v="0.7"/>
    <n v="-2.1648000000000001"/>
  </r>
  <r>
    <n v="1908"/>
    <x v="935"/>
    <x v="0"/>
    <x v="624"/>
    <d v="2013-05-22T00:00:00"/>
    <s v="Standard Class"/>
    <s v="RP-19855"/>
    <s v="Roy Phan"/>
    <x v="1"/>
    <s v="United States"/>
    <s v="Apopka"/>
    <x v="2"/>
    <n v="32712"/>
    <x v="0"/>
    <s v="OFF-BI-10000069"/>
    <x v="1"/>
    <x v="8"/>
    <s v="GBC Prepunched Paper, 19-Hole, for Binding Systems, 24-lb"/>
    <n v="27.018000000000001"/>
    <n v="6"/>
    <n v="0.7"/>
    <n v="-21.6144"/>
  </r>
  <r>
    <n v="1909"/>
    <x v="936"/>
    <x v="1"/>
    <x v="302"/>
    <d v="2012-02-04T00:00:00"/>
    <s v="First Class"/>
    <s v="RW-19540"/>
    <s v="Rick Wilson"/>
    <x v="1"/>
    <s v="United States"/>
    <s v="Los Angeles"/>
    <x v="1"/>
    <n v="90008"/>
    <x v="1"/>
    <s v="FUR-FU-10004093"/>
    <x v="0"/>
    <x v="5"/>
    <s v="Hand-Finished Solid Wood Document Frame"/>
    <n v="136.91999999999999"/>
    <n v="4"/>
    <n v="0"/>
    <n v="41.076000000000001"/>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
    <n v="3"/>
    <n v="0"/>
    <n v="40.749899999999997"/>
  </r>
  <r>
    <n v="1912"/>
    <x v="939"/>
    <x v="3"/>
    <x v="445"/>
    <d v="2014-07-07T00:00:00"/>
    <s v="Second Class"/>
    <s v="FH-14275"/>
    <s v="Frank Hawley"/>
    <x v="1"/>
    <s v="United States"/>
    <s v="Houston"/>
    <x v="5"/>
    <n v="77041"/>
    <x v="2"/>
    <s v="OFF-PA-10001878"/>
    <x v="1"/>
    <x v="10"/>
    <s v="Xerox 1891"/>
    <n v="273.89600000000002"/>
    <n v="7"/>
    <n v="0.2"/>
    <n v="92.439899999999994"/>
  </r>
  <r>
    <n v="1913"/>
    <x v="939"/>
    <x v="3"/>
    <x v="445"/>
    <d v="2014-07-07T00:00:00"/>
    <s v="Second Class"/>
    <s v="FH-14275"/>
    <s v="Frank Hawley"/>
    <x v="1"/>
    <s v="United States"/>
    <s v="Houston"/>
    <x v="5"/>
    <n v="77041"/>
    <x v="2"/>
    <s v="TEC-MA-10003674"/>
    <x v="2"/>
    <x v="15"/>
    <s v="Hewlett-Packard Deskjet 5550 Printer"/>
    <n v="597.13199999999995"/>
    <n v="3"/>
    <n v="0.4"/>
    <n v="49.761000000000003"/>
  </r>
  <r>
    <n v="1914"/>
    <x v="940"/>
    <x v="2"/>
    <x v="626"/>
    <d v="2011-01-18T00:00:00"/>
    <s v="First Class"/>
    <s v="EH-13990"/>
    <s v="Erica Hackney"/>
    <x v="0"/>
    <s v="United States"/>
    <s v="Roswell"/>
    <x v="32"/>
    <n v="30076"/>
    <x v="0"/>
    <s v="TEC-AC-10003628"/>
    <x v="2"/>
    <x v="11"/>
    <s v="Logitech 910-002974 M325 Wireless Mouse for Web Scrolling"/>
    <n v="149.94999999999999"/>
    <n v="5"/>
    <n v="0"/>
    <n v="65.977999999999994"/>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5"/>
  </r>
  <r>
    <n v="1917"/>
    <x v="941"/>
    <x v="3"/>
    <x v="504"/>
    <d v="2014-05-06T00:00:00"/>
    <s v="Standard Class"/>
    <s v="AS-10630"/>
    <s v="Ann Steele"/>
    <x v="2"/>
    <s v="United States"/>
    <s v="Boynton Beach"/>
    <x v="2"/>
    <n v="33437"/>
    <x v="0"/>
    <s v="OFF-LA-10001569"/>
    <x v="1"/>
    <x v="2"/>
    <s v="Avery 499"/>
    <n v="11.952"/>
    <n v="3"/>
    <n v="0.2"/>
    <n v="3.8843999999999999"/>
  </r>
  <r>
    <n v="1918"/>
    <x v="942"/>
    <x v="1"/>
    <x v="627"/>
    <d v="2012-11-14T00:00:00"/>
    <s v="Standard Class"/>
    <s v="HA-14905"/>
    <s v="Helen Abelman"/>
    <x v="0"/>
    <s v="United States"/>
    <s v="Franklin"/>
    <x v="31"/>
    <n v="2038"/>
    <x v="3"/>
    <s v="OFF-AR-10001573"/>
    <x v="1"/>
    <x v="6"/>
    <s v="American Pencil"/>
    <n v="11.65"/>
    <n v="5"/>
    <n v="0"/>
    <n v="3.3784999999999998"/>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9"/>
  </r>
  <r>
    <n v="1921"/>
    <x v="944"/>
    <x v="3"/>
    <x v="629"/>
    <d v="2014-08-20T00:00:00"/>
    <s v="First Class"/>
    <s v="EH-13765"/>
    <s v="Edward Hooks"/>
    <x v="1"/>
    <s v="United States"/>
    <s v="Watertown"/>
    <x v="15"/>
    <n v="13601"/>
    <x v="3"/>
    <s v="FUR-CH-10003981"/>
    <x v="0"/>
    <x v="1"/>
    <s v="Global Commerce Series Low-Back Swivel/Tilt Chairs"/>
    <n v="462.56400000000002"/>
    <n v="2"/>
    <n v="0.1"/>
    <n v="97.6524"/>
  </r>
  <r>
    <n v="1922"/>
    <x v="945"/>
    <x v="1"/>
    <x v="292"/>
    <d v="2012-10-09T00:00:00"/>
    <s v="Standard Class"/>
    <s v="MZ-17515"/>
    <s v="Mary Zewe"/>
    <x v="1"/>
    <s v="United States"/>
    <s v="Reading"/>
    <x v="9"/>
    <n v="19601"/>
    <x v="3"/>
    <s v="OFF-ST-10002562"/>
    <x v="1"/>
    <x v="4"/>
    <s v="Staples"/>
    <n v="15.007999999999999"/>
    <n v="2"/>
    <n v="0.2"/>
    <n v="1.5007999999999999"/>
  </r>
  <r>
    <n v="1923"/>
    <x v="946"/>
    <x v="0"/>
    <x v="630"/>
    <d v="2013-07-11T00:00:00"/>
    <s v="Second Class"/>
    <s v="SC-20230"/>
    <s v="Scot Coram"/>
    <x v="1"/>
    <s v="United States"/>
    <s v="Arlington"/>
    <x v="5"/>
    <n v="76017"/>
    <x v="2"/>
    <s v="TEC-PH-10004345"/>
    <x v="2"/>
    <x v="7"/>
    <s v="Cisco SPA 502G IP Phone"/>
    <n v="863.64"/>
    <n v="9"/>
    <n v="0.2"/>
    <n v="107.955"/>
  </r>
  <r>
    <n v="1924"/>
    <x v="946"/>
    <x v="0"/>
    <x v="630"/>
    <d v="2013-07-11T00:00:00"/>
    <s v="Second Class"/>
    <s v="SC-20230"/>
    <s v="Scot Coram"/>
    <x v="1"/>
    <s v="United States"/>
    <s v="Arlington"/>
    <x v="5"/>
    <n v="76017"/>
    <x v="2"/>
    <s v="OFF-AR-10000588"/>
    <x v="1"/>
    <x v="6"/>
    <s v="Newell 345"/>
    <n v="47.616"/>
    <n v="3"/>
    <n v="0.2"/>
    <n v="3.5712000000000002"/>
  </r>
  <r>
    <n v="1925"/>
    <x v="947"/>
    <x v="3"/>
    <x v="256"/>
    <d v="2014-12-08T00:00:00"/>
    <s v="Second Class"/>
    <s v="NP-18325"/>
    <s v="Naresj Patel"/>
    <x v="0"/>
    <s v="United States"/>
    <s v="San Diego"/>
    <x v="1"/>
    <n v="92024"/>
    <x v="1"/>
    <s v="OFF-PA-10003039"/>
    <x v="1"/>
    <x v="10"/>
    <s v="Xerox 1960"/>
    <n v="92.94"/>
    <n v="3"/>
    <n v="0"/>
    <n v="41.82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
    <n v="3"/>
    <n v="0.2"/>
    <n v="19.9665"/>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8"/>
  </r>
  <r>
    <n v="1929"/>
    <x v="951"/>
    <x v="3"/>
    <x v="633"/>
    <d v="2014-03-19T00:00:00"/>
    <s v="Second Class"/>
    <s v="VM-21685"/>
    <s v="Valerie Mitchum"/>
    <x v="2"/>
    <s v="United States"/>
    <s v="Seattle"/>
    <x v="4"/>
    <n v="98105"/>
    <x v="1"/>
    <s v="OFF-PA-10001972"/>
    <x v="1"/>
    <x v="10"/>
    <s v="Xerox 214"/>
    <n v="6.48"/>
    <n v="1"/>
    <n v="0"/>
    <n v="3.1103999999999998"/>
  </r>
  <r>
    <n v="1930"/>
    <x v="951"/>
    <x v="3"/>
    <x v="633"/>
    <d v="2014-03-19T00:00:00"/>
    <s v="Second Class"/>
    <s v="VM-21685"/>
    <s v="Valerie Mitchum"/>
    <x v="2"/>
    <s v="United States"/>
    <s v="Seattle"/>
    <x v="4"/>
    <n v="98105"/>
    <x v="1"/>
    <s v="OFF-ST-10004180"/>
    <x v="1"/>
    <x v="4"/>
    <s v="Safco Commercial Shelving"/>
    <n v="46.51"/>
    <n v="1"/>
    <n v="0"/>
    <n v="1.8604000000000001"/>
  </r>
  <r>
    <n v="1931"/>
    <x v="951"/>
    <x v="3"/>
    <x v="633"/>
    <d v="2014-03-19T00:00:00"/>
    <s v="Second Class"/>
    <s v="VM-21685"/>
    <s v="Valerie Mitchum"/>
    <x v="2"/>
    <s v="United States"/>
    <s v="Seattle"/>
    <x v="4"/>
    <n v="98105"/>
    <x v="1"/>
    <s v="TEC-PH-10004165"/>
    <x v="2"/>
    <x v="7"/>
    <s v="Mitel MiVoice 5330e IP Phone"/>
    <n v="659.976"/>
    <n v="3"/>
    <n v="0.2"/>
    <n v="49.498199999999997"/>
  </r>
  <r>
    <n v="1932"/>
    <x v="952"/>
    <x v="0"/>
    <x v="581"/>
    <d v="2013-11-30T00:00:00"/>
    <s v="Second Class"/>
    <s v="CC-12670"/>
    <s v="Craig Carreira"/>
    <x v="0"/>
    <s v="United States"/>
    <s v="Scottsdale"/>
    <x v="16"/>
    <n v="85254"/>
    <x v="1"/>
    <s v="TEC-PH-10002483"/>
    <x v="2"/>
    <x v="7"/>
    <s v="Motorola Moto X"/>
    <n v="271.99200000000002"/>
    <n v="1"/>
    <n v="0.2"/>
    <n v="23.799299999999999"/>
  </r>
  <r>
    <n v="1933"/>
    <x v="953"/>
    <x v="3"/>
    <x v="634"/>
    <d v="2014-08-11T00:00:00"/>
    <s v="Second Class"/>
    <s v="SV-20365"/>
    <s v="Seth Vernon"/>
    <x v="0"/>
    <s v="United States"/>
    <s v="Lafayette"/>
    <x v="28"/>
    <n v="70506"/>
    <x v="0"/>
    <s v="FUR-BO-10000468"/>
    <x v="0"/>
    <x v="0"/>
    <s v="O'Sullivan 2-Shelf Heavy-Duty Bookcases"/>
    <n v="145.74"/>
    <n v="3"/>
    <n v="0"/>
    <n v="23.3184"/>
  </r>
  <r>
    <n v="1934"/>
    <x v="953"/>
    <x v="3"/>
    <x v="634"/>
    <d v="2014-08-11T00:00:00"/>
    <s v="Second Class"/>
    <s v="SV-20365"/>
    <s v="Seth Vernon"/>
    <x v="0"/>
    <s v="United States"/>
    <s v="Lafayette"/>
    <x v="28"/>
    <n v="70506"/>
    <x v="0"/>
    <s v="FUR-FU-10001706"/>
    <x v="0"/>
    <x v="5"/>
    <s v="Longer-Life Soft White Bulbs"/>
    <n v="15.4"/>
    <n v="5"/>
    <n v="0"/>
    <n v="7.3920000000000003"/>
  </r>
  <r>
    <n v="1935"/>
    <x v="954"/>
    <x v="3"/>
    <x v="344"/>
    <d v="2014-12-04T00:00:00"/>
    <s v="Standard Class"/>
    <s v="LW-16990"/>
    <s v="Lindsay Williams"/>
    <x v="1"/>
    <s v="United States"/>
    <s v="San Francisco"/>
    <x v="1"/>
    <n v="94109"/>
    <x v="1"/>
    <s v="OFF-PA-10003129"/>
    <x v="1"/>
    <x v="10"/>
    <s v="Tops White Computer Printout Paper"/>
    <n v="244.55"/>
    <n v="5"/>
    <n v="0"/>
    <n v="114.9385"/>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9"/>
  </r>
  <r>
    <n v="1938"/>
    <x v="956"/>
    <x v="0"/>
    <x v="630"/>
    <d v="2013-07-13T00:00:00"/>
    <s v="Standard Class"/>
    <s v="JE-15715"/>
    <s v="Joe Elijah"/>
    <x v="0"/>
    <s v="United States"/>
    <s v="Broomfield"/>
    <x v="22"/>
    <n v="80020"/>
    <x v="1"/>
    <s v="OFF-BI-10002082"/>
    <x v="1"/>
    <x v="8"/>
    <s v="GBC Twin Loop Wire Binding Elements"/>
    <n v="19.968"/>
    <n v="2"/>
    <n v="0.7"/>
    <n v="-13.311999999999999"/>
  </r>
  <r>
    <n v="1939"/>
    <x v="956"/>
    <x v="0"/>
    <x v="630"/>
    <d v="2013-07-13T00:00:00"/>
    <s v="Standard Class"/>
    <s v="JE-15715"/>
    <s v="Joe Elijah"/>
    <x v="0"/>
    <s v="United States"/>
    <s v="Broomfield"/>
    <x v="22"/>
    <n v="80020"/>
    <x v="1"/>
    <s v="OFF-ST-10001505"/>
    <x v="1"/>
    <x v="4"/>
    <s v="Perma STOR-ALL Hanging File Box, 13 1/8&quot;W x 12 1/4&quot;D x 10 1/2&quot;H"/>
    <n v="33.488"/>
    <n v="7"/>
    <n v="0.2"/>
    <n v="-1.2558"/>
  </r>
  <r>
    <n v="1940"/>
    <x v="956"/>
    <x v="0"/>
    <x v="630"/>
    <d v="2013-07-13T00:00:00"/>
    <s v="Standard Class"/>
    <s v="JE-15715"/>
    <s v="Joe Elijah"/>
    <x v="0"/>
    <s v="United States"/>
    <s v="Broomfield"/>
    <x v="22"/>
    <n v="80020"/>
    <x v="1"/>
    <s v="OFF-BI-10001634"/>
    <x v="1"/>
    <x v="8"/>
    <s v="Wilson Jones Active Use Binders"/>
    <n v="8.7360000000000007"/>
    <n v="4"/>
    <n v="0.7"/>
    <n v="-6.1151999999999997"/>
  </r>
  <r>
    <n v="1941"/>
    <x v="956"/>
    <x v="0"/>
    <x v="630"/>
    <d v="2013-07-13T00:00:00"/>
    <s v="Standard Class"/>
    <s v="JE-15715"/>
    <s v="Joe Elijah"/>
    <x v="0"/>
    <s v="United States"/>
    <s v="Broomfield"/>
    <x v="22"/>
    <n v="80020"/>
    <x v="1"/>
    <s v="FUR-CH-10004287"/>
    <x v="0"/>
    <x v="1"/>
    <s v="SAFCO Arco Folding Chair"/>
    <n v="662.88"/>
    <n v="3"/>
    <n v="0.2"/>
    <n v="74.573999999999998"/>
  </r>
  <r>
    <n v="1942"/>
    <x v="957"/>
    <x v="3"/>
    <x v="635"/>
    <d v="2014-09-02T00:00:00"/>
    <s v="First Class"/>
    <s v="CP-12085"/>
    <s v="Cathy Prescott"/>
    <x v="1"/>
    <s v="United States"/>
    <s v="Quincy"/>
    <x v="10"/>
    <n v="62301"/>
    <x v="2"/>
    <s v="OFF-LA-10004544"/>
    <x v="1"/>
    <x v="2"/>
    <s v="Avery 505"/>
    <n v="47.36"/>
    <n v="4"/>
    <n v="0.2"/>
    <n v="17.760000000000002"/>
  </r>
  <r>
    <n v="1943"/>
    <x v="957"/>
    <x v="3"/>
    <x v="635"/>
    <d v="2014-09-02T00:00:00"/>
    <s v="First Class"/>
    <s v="CP-12085"/>
    <s v="Cathy Prescott"/>
    <x v="1"/>
    <s v="United States"/>
    <s v="Quincy"/>
    <x v="10"/>
    <n v="62301"/>
    <x v="2"/>
    <s v="OFF-ST-10004507"/>
    <x v="1"/>
    <x v="4"/>
    <s v="Advantus Rolling Storage Box"/>
    <n v="27.44"/>
    <n v="2"/>
    <n v="0.2"/>
    <n v="2.4009999999999998"/>
  </r>
  <r>
    <n v="1944"/>
    <x v="957"/>
    <x v="3"/>
    <x v="635"/>
    <d v="2014-09-02T00:00:00"/>
    <s v="First Class"/>
    <s v="CP-12085"/>
    <s v="Cathy Prescott"/>
    <x v="1"/>
    <s v="United States"/>
    <s v="Quincy"/>
    <x v="10"/>
    <n v="62301"/>
    <x v="2"/>
    <s v="OFF-BI-10002012"/>
    <x v="1"/>
    <x v="8"/>
    <s v="Wilson Jones Easy Flow II Sheet Lifters"/>
    <n v="3.24"/>
    <n v="9"/>
    <n v="0.8"/>
    <n v="-5.1840000000000002"/>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20000000000002"/>
  </r>
  <r>
    <n v="1949"/>
    <x v="959"/>
    <x v="3"/>
    <x v="264"/>
    <d v="2014-09-07T00:00:00"/>
    <s v="Standard Class"/>
    <s v="AC-10615"/>
    <s v="Ann Chong"/>
    <x v="1"/>
    <s v="United States"/>
    <s v="New York City"/>
    <x v="15"/>
    <n v="10009"/>
    <x v="3"/>
    <s v="FUR-TA-10001889"/>
    <x v="0"/>
    <x v="3"/>
    <s v="Bush Advantage Collection Racetrack Conference Table"/>
    <n v="254.52600000000001"/>
    <n v="1"/>
    <n v="0.4"/>
    <n v="-93.3262"/>
  </r>
  <r>
    <n v="1950"/>
    <x v="959"/>
    <x v="3"/>
    <x v="264"/>
    <d v="2014-09-07T00:00:00"/>
    <s v="Standard Class"/>
    <s v="AC-10615"/>
    <s v="Ann Chong"/>
    <x v="1"/>
    <s v="United States"/>
    <s v="New York City"/>
    <x v="15"/>
    <n v="10009"/>
    <x v="3"/>
    <s v="OFF-AP-10000358"/>
    <x v="1"/>
    <x v="9"/>
    <s v="Fellowes Basic Home/Office Series Surge Protectors"/>
    <n v="12.98"/>
    <n v="1"/>
    <n v="0"/>
    <n v="3.7642000000000002"/>
  </r>
  <r>
    <n v="1951"/>
    <x v="959"/>
    <x v="3"/>
    <x v="264"/>
    <d v="2014-09-07T00:00:00"/>
    <s v="Standard Class"/>
    <s v="AC-10615"/>
    <s v="Ann Chong"/>
    <x v="1"/>
    <s v="United States"/>
    <s v="New York City"/>
    <x v="15"/>
    <n v="10009"/>
    <x v="3"/>
    <s v="OFF-BI-10004970"/>
    <x v="1"/>
    <x v="8"/>
    <s v="ACCOHIDE 3-Ring Binder, Blue, 1&quot;"/>
    <n v="26.431999999999999"/>
    <n v="8"/>
    <n v="0.2"/>
    <n v="8.9207999999999998"/>
  </r>
  <r>
    <n v="1952"/>
    <x v="959"/>
    <x v="3"/>
    <x v="264"/>
    <d v="2014-09-07T00:00:00"/>
    <s v="Standard Class"/>
    <s v="AC-10615"/>
    <s v="Ann Chong"/>
    <x v="1"/>
    <s v="United States"/>
    <s v="New York City"/>
    <x v="15"/>
    <n v="10009"/>
    <x v="3"/>
    <s v="TEC-PH-10003885"/>
    <x v="2"/>
    <x v="7"/>
    <s v="Cisco SPA508G"/>
    <n v="197.97"/>
    <n v="3"/>
    <n v="0"/>
    <n v="57.411299999999997"/>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4"/>
  </r>
  <r>
    <n v="1956"/>
    <x v="959"/>
    <x v="3"/>
    <x v="264"/>
    <d v="2014-09-07T00:00:00"/>
    <s v="Standard Class"/>
    <s v="AC-10615"/>
    <s v="Ann Chong"/>
    <x v="1"/>
    <s v="United States"/>
    <s v="New York City"/>
    <x v="15"/>
    <n v="10009"/>
    <x v="3"/>
    <s v="TEC-AC-10002842"/>
    <x v="2"/>
    <x v="11"/>
    <s v="WD My Passport Ultra 2TB Portable External Hard Drive"/>
    <n v="238"/>
    <n v="2"/>
    <n v="0"/>
    <n v="38.08"/>
  </r>
  <r>
    <n v="1957"/>
    <x v="959"/>
    <x v="3"/>
    <x v="264"/>
    <d v="2014-09-07T00:00:00"/>
    <s v="Standard Class"/>
    <s v="AC-10615"/>
    <s v="Ann Chong"/>
    <x v="1"/>
    <s v="United States"/>
    <s v="New York City"/>
    <x v="15"/>
    <n v="10009"/>
    <x v="3"/>
    <s v="TEC-AC-10000109"/>
    <x v="2"/>
    <x v="11"/>
    <s v="Sony Micro Vault Click 16 GB USB 2.0 Flash Drive"/>
    <n v="167.97"/>
    <n v="3"/>
    <n v="0"/>
    <n v="40.312800000000003"/>
  </r>
  <r>
    <n v="1958"/>
    <x v="959"/>
    <x v="3"/>
    <x v="264"/>
    <d v="2014-09-07T00:00:00"/>
    <s v="Standard Class"/>
    <s v="AC-10615"/>
    <s v="Ann Chong"/>
    <x v="1"/>
    <s v="United States"/>
    <s v="New York City"/>
    <x v="15"/>
    <n v="10009"/>
    <x v="3"/>
    <s v="OFF-PA-10003893"/>
    <x v="1"/>
    <x v="10"/>
    <s v="Xerox 1962"/>
    <n v="17.12"/>
    <n v="4"/>
    <n v="0"/>
    <n v="7.7039999999999997"/>
  </r>
  <r>
    <n v="1959"/>
    <x v="960"/>
    <x v="3"/>
    <x v="18"/>
    <d v="2014-09-16T00:00:00"/>
    <s v="Second Class"/>
    <s v="RW-19690"/>
    <s v="Robert Waldorf"/>
    <x v="0"/>
    <s v="United States"/>
    <s v="Springfield"/>
    <x v="25"/>
    <n v="65807"/>
    <x v="2"/>
    <s v="OFF-BI-10003669"/>
    <x v="1"/>
    <x v="8"/>
    <s v="3M Organizer Strips"/>
    <n v="16.2"/>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
  </r>
  <r>
    <n v="1961"/>
    <x v="960"/>
    <x v="3"/>
    <x v="18"/>
    <d v="2014-09-16T00:00:00"/>
    <s v="Second Class"/>
    <s v="RW-19690"/>
    <s v="Robert Waldorf"/>
    <x v="0"/>
    <s v="United States"/>
    <s v="Springfield"/>
    <x v="25"/>
    <n v="65807"/>
    <x v="2"/>
    <s v="TEC-AC-10003023"/>
    <x v="2"/>
    <x v="11"/>
    <s v="Logitech G105 Gaming Keyboard"/>
    <n v="296.85000000000002"/>
    <n v="5"/>
    <n v="0"/>
    <n v="53.433"/>
  </r>
  <r>
    <n v="1962"/>
    <x v="960"/>
    <x v="3"/>
    <x v="18"/>
    <d v="2014-09-16T00:00:00"/>
    <s v="Second Class"/>
    <s v="RW-19690"/>
    <s v="Robert Waldorf"/>
    <x v="0"/>
    <s v="United States"/>
    <s v="Springfield"/>
    <x v="25"/>
    <n v="65807"/>
    <x v="2"/>
    <s v="TEC-AC-10002217"/>
    <x v="2"/>
    <x v="11"/>
    <s v="Imation Clip USB flash drive - 8 GB"/>
    <n v="112.8"/>
    <n v="6"/>
    <n v="0"/>
    <n v="6.7679999999999998"/>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
    <n v="5"/>
    <n v="0"/>
    <n v="11.702999999999999"/>
  </r>
  <r>
    <n v="1965"/>
    <x v="960"/>
    <x v="3"/>
    <x v="18"/>
    <d v="2014-09-16T00:00:00"/>
    <s v="Second Class"/>
    <s v="RW-19690"/>
    <s v="Robert Waldorf"/>
    <x v="0"/>
    <s v="United States"/>
    <s v="Springfield"/>
    <x v="25"/>
    <n v="65807"/>
    <x v="2"/>
    <s v="OFF-ST-10000025"/>
    <x v="1"/>
    <x v="4"/>
    <s v="Fellowes Stor/Drawer Steel Plus Storage Drawers"/>
    <n v="286.29000000000002"/>
    <n v="3"/>
    <n v="0"/>
    <n v="17.177399999999999"/>
  </r>
  <r>
    <n v="1966"/>
    <x v="960"/>
    <x v="3"/>
    <x v="18"/>
    <d v="2014-09-16T00:00:00"/>
    <s v="Second Class"/>
    <s v="RW-19690"/>
    <s v="Robert Waldorf"/>
    <x v="0"/>
    <s v="United States"/>
    <s v="Springfield"/>
    <x v="25"/>
    <n v="65807"/>
    <x v="2"/>
    <s v="OFF-AP-10003281"/>
    <x v="1"/>
    <x v="9"/>
    <s v="Acco 6 Outlet Guardian Standard Surge Suppressor"/>
    <n v="24.18"/>
    <n v="2"/>
    <n v="0"/>
    <n v="7.2539999999999996"/>
  </r>
  <r>
    <n v="1967"/>
    <x v="961"/>
    <x v="3"/>
    <x v="202"/>
    <d v="2014-12-29T00:00:00"/>
    <s v="Standard Class"/>
    <s v="DB-13210"/>
    <s v="Dean Braden"/>
    <x v="0"/>
    <s v="United States"/>
    <s v="Paterson"/>
    <x v="30"/>
    <n v="7501"/>
    <x v="3"/>
    <s v="TEC-PH-10002103"/>
    <x v="2"/>
    <x v="7"/>
    <s v="Jabra SPEAK 410"/>
    <n v="281.97000000000003"/>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5000000000001"/>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600000000001"/>
  </r>
  <r>
    <n v="1971"/>
    <x v="963"/>
    <x v="3"/>
    <x v="636"/>
    <d v="2014-05-12T00:00:00"/>
    <s v="Standard Class"/>
    <s v="ML-17755"/>
    <s v="Max Ludwig"/>
    <x v="2"/>
    <s v="United States"/>
    <s v="Chicago"/>
    <x v="10"/>
    <n v="60623"/>
    <x v="2"/>
    <s v="OFF-AR-10004752"/>
    <x v="1"/>
    <x v="6"/>
    <s v="Blackstonian Pencils"/>
    <n v="6.4080000000000004"/>
    <n v="3"/>
    <n v="0.2"/>
    <n v="0.64080000000000004"/>
  </r>
  <r>
    <n v="1972"/>
    <x v="963"/>
    <x v="3"/>
    <x v="636"/>
    <d v="2014-05-12T00:00:00"/>
    <s v="Standard Class"/>
    <s v="ML-17755"/>
    <s v="Max Ludwig"/>
    <x v="2"/>
    <s v="United States"/>
    <s v="Chicago"/>
    <x v="10"/>
    <n v="60623"/>
    <x v="2"/>
    <s v="TEC-AC-10004659"/>
    <x v="2"/>
    <x v="11"/>
    <s v="Imation Secure+ Hardware Encrypted USB 2.0 Flash Drive; 16GB"/>
    <n v="408.74400000000003"/>
    <n v="7"/>
    <n v="0.2"/>
    <n v="76.639499999999998"/>
  </r>
  <r>
    <n v="1973"/>
    <x v="964"/>
    <x v="2"/>
    <x v="637"/>
    <d v="2011-12-19T00:00:00"/>
    <s v="Standard Class"/>
    <s v="JD-16015"/>
    <s v="Joy Daniels"/>
    <x v="0"/>
    <s v="United States"/>
    <s v="Chicago"/>
    <x v="10"/>
    <n v="60610"/>
    <x v="2"/>
    <s v="OFF-BI-10001249"/>
    <x v="1"/>
    <x v="8"/>
    <s v="Avery Heavy-Duty EZD View Binder with Locking Rings"/>
    <n v="5.1040000000000001"/>
    <n v="4"/>
    <n v="0.8"/>
    <n v="-8.6768000000000001"/>
  </r>
  <r>
    <n v="1974"/>
    <x v="964"/>
    <x v="2"/>
    <x v="637"/>
    <d v="2011-12-19T00:00:00"/>
    <s v="Standard Class"/>
    <s v="JD-16015"/>
    <s v="Joy Daniels"/>
    <x v="0"/>
    <s v="United States"/>
    <s v="Chicago"/>
    <x v="10"/>
    <n v="60610"/>
    <x v="2"/>
    <s v="OFF-FA-10003059"/>
    <x v="1"/>
    <x v="13"/>
    <s v="Assorted Color Push Pins"/>
    <n v="2.8959999999999999"/>
    <n v="2"/>
    <n v="0.2"/>
    <n v="0.47060000000000002"/>
  </r>
  <r>
    <n v="1975"/>
    <x v="964"/>
    <x v="2"/>
    <x v="637"/>
    <d v="2011-12-19T00:00:00"/>
    <s v="Standard Class"/>
    <s v="JD-16015"/>
    <s v="Joy Daniels"/>
    <x v="0"/>
    <s v="United States"/>
    <s v="Chicago"/>
    <x v="10"/>
    <n v="60610"/>
    <x v="2"/>
    <s v="TEC-AC-10002718"/>
    <x v="2"/>
    <x v="11"/>
    <s v="Belkin Standard 104 key USB Keyboard"/>
    <n v="35.015999999999998"/>
    <n v="3"/>
    <n v="0.2"/>
    <n v="-2.1884999999999999"/>
  </r>
  <r>
    <n v="1976"/>
    <x v="965"/>
    <x v="2"/>
    <x v="638"/>
    <d v="2011-10-20T00:00:00"/>
    <s v="Second Class"/>
    <s v="AS-10225"/>
    <s v="Alan Schoenberger"/>
    <x v="1"/>
    <s v="United States"/>
    <s v="Montgomery"/>
    <x v="19"/>
    <n v="36116"/>
    <x v="0"/>
    <s v="OFF-ST-10001522"/>
    <x v="1"/>
    <x v="4"/>
    <s v="Gould Plastics 18-Pocket Panel Bin, 34w x 5-1/4d x 20-1/2h"/>
    <n v="275.97000000000003"/>
    <n v="3"/>
    <n v="0"/>
    <n v="11.0388"/>
  </r>
  <r>
    <n v="1977"/>
    <x v="965"/>
    <x v="2"/>
    <x v="638"/>
    <d v="2011-10-20T00:00:00"/>
    <s v="Second Class"/>
    <s v="AS-10225"/>
    <s v="Alan Schoenberger"/>
    <x v="1"/>
    <s v="United States"/>
    <s v="Montgomery"/>
    <x v="19"/>
    <n v="36116"/>
    <x v="0"/>
    <s v="TEC-PH-10002352"/>
    <x v="2"/>
    <x v="7"/>
    <s v="Avaya IP Phone 1140E VoIP phone"/>
    <n v="1394.95"/>
    <n v="5"/>
    <n v="0"/>
    <n v="362.68700000000001"/>
  </r>
  <r>
    <n v="1978"/>
    <x v="965"/>
    <x v="2"/>
    <x v="638"/>
    <d v="2011-10-20T00:00:00"/>
    <s v="Second Class"/>
    <s v="AS-10225"/>
    <s v="Alan Schoenberger"/>
    <x v="1"/>
    <s v="United States"/>
    <s v="Montgomery"/>
    <x v="19"/>
    <n v="36116"/>
    <x v="0"/>
    <s v="FUR-CH-10003774"/>
    <x v="0"/>
    <x v="1"/>
    <s v="Global Wood Trimmed Manager's Task Chair, Khaki"/>
    <n v="545.88"/>
    <n v="6"/>
    <n v="0"/>
    <n v="70.964399999999998"/>
  </r>
  <r>
    <n v="1979"/>
    <x v="966"/>
    <x v="1"/>
    <x v="412"/>
    <d v="2012-05-12T00:00:00"/>
    <s v="Standard Class"/>
    <s v="AA-10375"/>
    <s v="Allen Armold"/>
    <x v="0"/>
    <s v="United States"/>
    <s v="Salem"/>
    <x v="21"/>
    <n v="97301"/>
    <x v="1"/>
    <s v="OFF-AR-10000127"/>
    <x v="1"/>
    <x v="6"/>
    <s v="Newell 321"/>
    <n v="5.2480000000000002"/>
    <n v="2"/>
    <n v="0.2"/>
    <n v="0.59040000000000004"/>
  </r>
  <r>
    <n v="1980"/>
    <x v="967"/>
    <x v="0"/>
    <x v="167"/>
    <d v="2013-04-15T00:00:00"/>
    <s v="Same Day"/>
    <s v="KT-16465"/>
    <s v="Kean Takahito"/>
    <x v="0"/>
    <s v="United States"/>
    <s v="Glendale"/>
    <x v="16"/>
    <n v="85301"/>
    <x v="1"/>
    <s v="FUR-CH-10004086"/>
    <x v="0"/>
    <x v="1"/>
    <s v="Hon 4070 Series Pagoda Armless Upholstered Stacking Chairs"/>
    <n v="933.53599999999994"/>
    <n v="4"/>
    <n v="0.2"/>
    <n v="105.0228"/>
  </r>
  <r>
    <n v="1981"/>
    <x v="967"/>
    <x v="0"/>
    <x v="167"/>
    <d v="2013-04-15T00:00:00"/>
    <s v="Same Day"/>
    <s v="KT-16465"/>
    <s v="Kean Takahito"/>
    <x v="0"/>
    <s v="United States"/>
    <s v="Glendale"/>
    <x v="16"/>
    <n v="85301"/>
    <x v="1"/>
    <s v="OFF-ST-10001228"/>
    <x v="1"/>
    <x v="4"/>
    <s v="Fellowes Personal Hanging Folder Files, Navy"/>
    <n v="42.975999999999999"/>
    <n v="4"/>
    <n v="0.2"/>
    <n v="4.2976000000000001"/>
  </r>
  <r>
    <n v="1982"/>
    <x v="968"/>
    <x v="1"/>
    <x v="639"/>
    <d v="2012-12-16T00:00:00"/>
    <s v="Second Class"/>
    <s v="MM-18280"/>
    <s v="Muhammed MacIntyre"/>
    <x v="1"/>
    <s v="United States"/>
    <s v="Columbus"/>
    <x v="32"/>
    <n v="31907"/>
    <x v="0"/>
    <s v="OFF-BI-10004187"/>
    <x v="1"/>
    <x v="8"/>
    <s v="Staples"/>
    <n v="3.76"/>
    <n v="2"/>
    <n v="0"/>
    <n v="1.8048"/>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99"/>
  </r>
  <r>
    <n v="1985"/>
    <x v="970"/>
    <x v="2"/>
    <x v="641"/>
    <d v="2011-11-27T00:00:00"/>
    <s v="Second Class"/>
    <s v="LW-16825"/>
    <s v="Laurel Workman"/>
    <x v="1"/>
    <s v="United States"/>
    <s v="Brentwood"/>
    <x v="1"/>
    <n v="94513"/>
    <x v="1"/>
    <s v="FUR-FU-10001940"/>
    <x v="0"/>
    <x v="5"/>
    <s v="Staples"/>
    <n v="23.88"/>
    <n v="3"/>
    <n v="0"/>
    <n v="10.507199999999999"/>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60000000001"/>
    <n v="4"/>
    <n v="0.4"/>
    <n v="191.99680000000001"/>
  </r>
  <r>
    <n v="1988"/>
    <x v="972"/>
    <x v="1"/>
    <x v="529"/>
    <d v="2012-11-13T00:00:00"/>
    <s v="Standard Class"/>
    <s v="AS-10090"/>
    <s v="Adam Shillingsburg"/>
    <x v="0"/>
    <s v="United States"/>
    <s v="Springfield"/>
    <x v="25"/>
    <n v="65807"/>
    <x v="2"/>
    <s v="OFF-BI-10002393"/>
    <x v="1"/>
    <x v="8"/>
    <s v="Binder Posts"/>
    <n v="17.22"/>
    <n v="3"/>
    <n v="0"/>
    <n v="7.9211999999999998"/>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8"/>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99"/>
  </r>
  <r>
    <n v="1993"/>
    <x v="974"/>
    <x v="3"/>
    <x v="643"/>
    <d v="2014-07-03T00:00:00"/>
    <s v="Standard Class"/>
    <s v="ML-17755"/>
    <s v="Max Ludwig"/>
    <x v="2"/>
    <s v="United States"/>
    <s v="Springfield"/>
    <x v="21"/>
    <n v="97477"/>
    <x v="1"/>
    <s v="OFF-LA-10003923"/>
    <x v="1"/>
    <x v="2"/>
    <s v="Alphabetical Labels for Top Tab Filing"/>
    <n v="71.040000000000006"/>
    <n v="6"/>
    <n v="0.2"/>
    <n v="26.64"/>
  </r>
  <r>
    <n v="1994"/>
    <x v="974"/>
    <x v="3"/>
    <x v="643"/>
    <d v="2014-07-03T00:00:00"/>
    <s v="Standard Class"/>
    <s v="ML-17755"/>
    <s v="Max Ludwig"/>
    <x v="2"/>
    <s v="United States"/>
    <s v="Springfield"/>
    <x v="21"/>
    <n v="97477"/>
    <x v="1"/>
    <s v="OFF-AR-10002257"/>
    <x v="1"/>
    <x v="6"/>
    <s v="Eldon Spacemaker Box, Quick-Snap Lid, Clear"/>
    <n v="5.3440000000000003"/>
    <n v="2"/>
    <n v="0.2"/>
    <n v="0.73480000000000001"/>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2"/>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98"/>
  </r>
  <r>
    <n v="1998"/>
    <x v="976"/>
    <x v="2"/>
    <x v="644"/>
    <d v="2011-02-10T00:00:00"/>
    <s v="First Class"/>
    <s v="ND-18460"/>
    <s v="Neil Ducich"/>
    <x v="1"/>
    <s v="United States"/>
    <s v="Chesapeake"/>
    <x v="17"/>
    <n v="23320"/>
    <x v="0"/>
    <s v="OFF-LA-10002787"/>
    <x v="1"/>
    <x v="2"/>
    <s v="Avery 480"/>
    <n v="15"/>
    <n v="4"/>
    <n v="0"/>
    <n v="7.2"/>
  </r>
  <r>
    <n v="1999"/>
    <x v="976"/>
    <x v="2"/>
    <x v="644"/>
    <d v="2011-02-10T00:00:00"/>
    <s v="First Class"/>
    <s v="ND-18460"/>
    <s v="Neil Ducich"/>
    <x v="1"/>
    <s v="United States"/>
    <s v="Chesapeake"/>
    <x v="17"/>
    <n v="23320"/>
    <x v="0"/>
    <s v="TEC-PH-10003645"/>
    <x v="2"/>
    <x v="7"/>
    <s v="Aastra 57i VoIP phone"/>
    <n v="161.61000000000001"/>
    <n v="1"/>
    <n v="0"/>
    <n v="42.018599999999999"/>
  </r>
  <r>
    <n v="2000"/>
    <x v="976"/>
    <x v="2"/>
    <x v="644"/>
    <d v="2011-02-10T00:00:00"/>
    <s v="First Class"/>
    <s v="ND-18460"/>
    <s v="Neil Ducich"/>
    <x v="1"/>
    <s v="United States"/>
    <s v="Chesapeake"/>
    <x v="17"/>
    <n v="23320"/>
    <x v="0"/>
    <s v="TEC-PH-10001615"/>
    <x v="2"/>
    <x v="7"/>
    <s v="AT&amp;T CL82213"/>
    <n v="144.94999999999999"/>
    <n v="5"/>
    <n v="0"/>
    <n v="42.035499999999999"/>
  </r>
  <r>
    <n v="2001"/>
    <x v="977"/>
    <x v="3"/>
    <x v="645"/>
    <d v="2014-04-19T00:00:00"/>
    <s v="Standard Class"/>
    <s v="LW-17215"/>
    <s v="Luke Weiss"/>
    <x v="0"/>
    <s v="United States"/>
    <s v="Pasadena"/>
    <x v="1"/>
    <n v="91104"/>
    <x v="1"/>
    <s v="TEC-AC-10001767"/>
    <x v="2"/>
    <x v="11"/>
    <s v="SanDisk Ultra 64 GB MicroSDHC Class 10 Memory Card"/>
    <n v="199.95"/>
    <n v="5"/>
    <n v="0"/>
    <n v="21.994499999999999"/>
  </r>
  <r>
    <n v="2002"/>
    <x v="977"/>
    <x v="3"/>
    <x v="645"/>
    <d v="2014-04-19T00:00:00"/>
    <s v="Standard Class"/>
    <s v="LW-17215"/>
    <s v="Luke Weiss"/>
    <x v="0"/>
    <s v="United States"/>
    <s v="Pasadena"/>
    <x v="1"/>
    <n v="91104"/>
    <x v="1"/>
    <s v="OFF-AR-10001221"/>
    <x v="1"/>
    <x v="6"/>
    <s v="Dixon Ticonderoga Erasable Colored Pencil Set, 12-Color"/>
    <n v="41.86"/>
    <n v="7"/>
    <n v="0"/>
    <n v="14.2324"/>
  </r>
  <r>
    <n v="2003"/>
    <x v="978"/>
    <x v="3"/>
    <x v="53"/>
    <d v="2014-12-29T00:00:00"/>
    <s v="Second Class"/>
    <s v="JW-15955"/>
    <s v="Joni Wasserman"/>
    <x v="0"/>
    <s v="United States"/>
    <s v="Louisville"/>
    <x v="0"/>
    <n v="40214"/>
    <x v="0"/>
    <s v="OFF-ST-10000563"/>
    <x v="1"/>
    <x v="4"/>
    <s v="Fellowes Bankers Box Stor/Drawer Steel Plus"/>
    <n v="95.94"/>
    <n v="3"/>
    <n v="0"/>
    <n v="9.5939999999999994"/>
  </r>
  <r>
    <n v="2004"/>
    <x v="978"/>
    <x v="3"/>
    <x v="53"/>
    <d v="2014-12-29T00:00:00"/>
    <s v="Second Class"/>
    <s v="JW-15955"/>
    <s v="Joni Wasserman"/>
    <x v="0"/>
    <s v="United States"/>
    <s v="Louisville"/>
    <x v="0"/>
    <n v="40214"/>
    <x v="0"/>
    <s v="FUR-CH-10001146"/>
    <x v="0"/>
    <x v="1"/>
    <s v="Global Value Mid-Back Manager's Chair, Gray"/>
    <n v="304.45"/>
    <n v="5"/>
    <n v="0"/>
    <n v="76.112499999999997"/>
  </r>
  <r>
    <n v="2005"/>
    <x v="979"/>
    <x v="3"/>
    <x v="645"/>
    <d v="2014-04-19T00:00:00"/>
    <s v="Standard Class"/>
    <s v="SC-20050"/>
    <s v="Sample Company A"/>
    <x v="2"/>
    <s v="United States"/>
    <s v="Lubbock"/>
    <x v="5"/>
    <n v="79424"/>
    <x v="2"/>
    <s v="OFF-BI-10004738"/>
    <x v="1"/>
    <x v="8"/>
    <s v="Flexible Leather- Look Classic Collection Ring Binder"/>
    <n v="11.364000000000001"/>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200000000001"/>
  </r>
  <r>
    <n v="2007"/>
    <x v="980"/>
    <x v="2"/>
    <x v="520"/>
    <d v="2012-01-04T00:00:00"/>
    <s v="Standard Class"/>
    <s v="RW-19630"/>
    <s v="Rob Williams"/>
    <x v="1"/>
    <s v="United States"/>
    <s v="Columbia"/>
    <x v="25"/>
    <n v="65203"/>
    <x v="2"/>
    <s v="TEC-AC-10000290"/>
    <x v="2"/>
    <x v="11"/>
    <s v="Sabrent 4-Port USB 2.0 Hub"/>
    <n v="47.53"/>
    <n v="7"/>
    <n v="0"/>
    <n v="16.1602"/>
  </r>
  <r>
    <n v="2008"/>
    <x v="981"/>
    <x v="3"/>
    <x v="646"/>
    <d v="2014-08-05T00:00:00"/>
    <s v="First Class"/>
    <s v="CM-12190"/>
    <s v="Charlotte Melton"/>
    <x v="0"/>
    <s v="United States"/>
    <s v="Chicago"/>
    <x v="10"/>
    <n v="60623"/>
    <x v="2"/>
    <s v="FUR-BO-10003034"/>
    <x v="0"/>
    <x v="0"/>
    <s v="O'Sullivan Elevations Bookcase, Cherry Finish"/>
    <n v="183.37200000000001"/>
    <n v="2"/>
    <n v="0.3"/>
    <n v="-36.674399999999999"/>
  </r>
  <r>
    <n v="2009"/>
    <x v="982"/>
    <x v="2"/>
    <x v="647"/>
    <d v="2011-11-21T00:00:00"/>
    <s v="Standard Class"/>
    <s v="JF-15190"/>
    <s v="Jamie Frazer"/>
    <x v="0"/>
    <s v="United States"/>
    <s v="Johnson City"/>
    <x v="18"/>
    <n v="37604"/>
    <x v="0"/>
    <s v="OFF-AR-10001315"/>
    <x v="1"/>
    <x v="6"/>
    <s v="Newell 310"/>
    <n v="4.2240000000000002"/>
    <n v="3"/>
    <n v="0.2"/>
    <n v="0.47520000000000001"/>
  </r>
  <r>
    <n v="2010"/>
    <x v="982"/>
    <x v="2"/>
    <x v="647"/>
    <d v="2011-11-21T00:00:00"/>
    <s v="Standard Class"/>
    <s v="JF-15190"/>
    <s v="Jamie Frazer"/>
    <x v="0"/>
    <s v="United States"/>
    <s v="Johnson City"/>
    <x v="18"/>
    <n v="37604"/>
    <x v="0"/>
    <s v="OFF-AP-10002118"/>
    <x v="1"/>
    <x v="9"/>
    <s v="1.7 Cubic Foot Compact &quot;Cube&quot; Office Refrigerators"/>
    <n v="333.05599999999998"/>
    <n v="2"/>
    <n v="0.2"/>
    <n v="29.142399999999999"/>
  </r>
  <r>
    <n v="2011"/>
    <x v="982"/>
    <x v="2"/>
    <x v="647"/>
    <d v="2011-11-21T00:00:00"/>
    <s v="Standard Class"/>
    <s v="JF-15190"/>
    <s v="Jamie Frazer"/>
    <x v="0"/>
    <s v="United States"/>
    <s v="Johnson City"/>
    <x v="18"/>
    <n v="37604"/>
    <x v="0"/>
    <s v="OFF-PA-10002137"/>
    <x v="1"/>
    <x v="10"/>
    <s v="Southworth 100% Résumé Paper, 24lb."/>
    <n v="24.896000000000001"/>
    <n v="4"/>
    <n v="0.2"/>
    <n v="7.78"/>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03"/>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4000000000004"/>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900000000003"/>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x v="251"/>
    <d v="2013-09-22T00:00:00"/>
    <s v="First Class"/>
    <s v="RH-19510"/>
    <s v="Rick Huthwaite"/>
    <x v="2"/>
    <s v="United States"/>
    <s v="Providence"/>
    <x v="34"/>
    <n v="2908"/>
    <x v="3"/>
    <s v="OFF-BI-10004826"/>
    <x v="1"/>
    <x v="8"/>
    <s v="JM Magazine Binder"/>
    <n v="49.53"/>
    <n v="3"/>
    <n v="0"/>
    <n v="23.774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
    <n v="5"/>
    <n v="0.2"/>
    <n v="77.713999999999999"/>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400000000001"/>
  </r>
  <r>
    <n v="2028"/>
    <x v="989"/>
    <x v="0"/>
    <x v="162"/>
    <d v="2013-09-11T00:00:00"/>
    <s v="Second Class"/>
    <s v="VM-21685"/>
    <s v="Valerie Mitchum"/>
    <x v="2"/>
    <s v="United States"/>
    <s v="Lancaster"/>
    <x v="1"/>
    <n v="93534"/>
    <x v="1"/>
    <s v="OFF-BI-10001989"/>
    <x v="1"/>
    <x v="8"/>
    <s v="Premium Transparent Presentation Covers by GBC"/>
    <n v="67.135999999999996"/>
    <n v="4"/>
    <n v="0.2"/>
    <n v="23.497599999999998"/>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19999999999995"/>
    <n v="2"/>
    <n v="0.2"/>
    <n v="3.2871999999999999"/>
  </r>
  <r>
    <n v="2034"/>
    <x v="991"/>
    <x v="0"/>
    <x v="10"/>
    <d v="2013-12-14T00:00:00"/>
    <s v="Standard Class"/>
    <s v="GB-14530"/>
    <s v="George Bell"/>
    <x v="1"/>
    <s v="United States"/>
    <s v="Fort Worth"/>
    <x v="5"/>
    <n v="76106"/>
    <x v="2"/>
    <s v="OFF-AR-10000475"/>
    <x v="1"/>
    <x v="6"/>
    <s v="Hunt BOSTON Vista Battery-Operated Pencil Sharpener, Black"/>
    <n v="9.3279999999999994"/>
    <n v="1"/>
    <n v="0.2"/>
    <n v="0.81620000000000004"/>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7000000000003"/>
    <n v="3"/>
    <n v="0"/>
    <n v="51.2943"/>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4000000000004"/>
  </r>
  <r>
    <n v="2039"/>
    <x v="994"/>
    <x v="1"/>
    <x v="652"/>
    <d v="2012-06-23T00:00:00"/>
    <s v="Standard Class"/>
    <s v="SN-20560"/>
    <s v="Skye Norling"/>
    <x v="2"/>
    <s v="United States"/>
    <s v="Peoria"/>
    <x v="16"/>
    <n v="85345"/>
    <x v="1"/>
    <s v="OFF-PA-10001661"/>
    <x v="1"/>
    <x v="10"/>
    <s v="Xerox 1922"/>
    <n v="11.952"/>
    <n v="3"/>
    <n v="0.2"/>
    <n v="4.3326000000000002"/>
  </r>
  <r>
    <n v="2040"/>
    <x v="994"/>
    <x v="1"/>
    <x v="652"/>
    <d v="2012-06-23T00:00:00"/>
    <s v="Standard Class"/>
    <s v="SN-20560"/>
    <s v="Skye Norling"/>
    <x v="2"/>
    <s v="United States"/>
    <s v="Peoria"/>
    <x v="16"/>
    <n v="85345"/>
    <x v="1"/>
    <s v="OFF-BI-10004656"/>
    <x v="1"/>
    <x v="8"/>
    <s v="Peel &amp; Stick Add-On Corner Pockets"/>
    <n v="4.5359999999999996"/>
    <n v="7"/>
    <n v="0.7"/>
    <n v="-3.3264"/>
  </r>
  <r>
    <n v="2041"/>
    <x v="994"/>
    <x v="1"/>
    <x v="652"/>
    <d v="2012-06-23T00:00:00"/>
    <s v="Standard Class"/>
    <s v="SN-20560"/>
    <s v="Skye Norling"/>
    <x v="2"/>
    <s v="United States"/>
    <s v="Peoria"/>
    <x v="16"/>
    <n v="85345"/>
    <x v="1"/>
    <s v="OFF-BI-10003707"/>
    <x v="1"/>
    <x v="8"/>
    <s v="Aluminum Screw Posts"/>
    <n v="9.1560000000000006"/>
    <n v="2"/>
    <n v="0.7"/>
    <n v="-6.1040000000000001"/>
  </r>
  <r>
    <n v="2042"/>
    <x v="994"/>
    <x v="1"/>
    <x v="652"/>
    <d v="2012-06-23T00:00:00"/>
    <s v="Standard Class"/>
    <s v="SN-20560"/>
    <s v="Skye Norling"/>
    <x v="2"/>
    <s v="United States"/>
    <s v="Peoria"/>
    <x v="16"/>
    <n v="85345"/>
    <x v="1"/>
    <s v="FUR-FU-10004973"/>
    <x v="0"/>
    <x v="5"/>
    <s v="Flat Face Poster Frame"/>
    <n v="75.36"/>
    <n v="5"/>
    <n v="0.2"/>
    <n v="20.724"/>
  </r>
  <r>
    <n v="2043"/>
    <x v="995"/>
    <x v="1"/>
    <x v="653"/>
    <d v="2012-10-08T00:00:00"/>
    <s v="Standard Class"/>
    <s v="EB-13705"/>
    <s v="Ed Braxton"/>
    <x v="1"/>
    <s v="United States"/>
    <s v="San Diego"/>
    <x v="1"/>
    <n v="92105"/>
    <x v="1"/>
    <s v="OFF-BI-10004817"/>
    <x v="1"/>
    <x v="8"/>
    <s v="GBC Personal VeloBind Strips"/>
    <n v="57.503999999999998"/>
    <n v="6"/>
    <n v="0.2"/>
    <n v="20.1264"/>
  </r>
  <r>
    <n v="2044"/>
    <x v="996"/>
    <x v="3"/>
    <x v="551"/>
    <d v="2014-11-24T00:00:00"/>
    <s v="Standard Class"/>
    <s v="JW-15220"/>
    <s v="Jane Waco"/>
    <x v="1"/>
    <s v="United States"/>
    <s v="Lakewood"/>
    <x v="24"/>
    <n v="44107"/>
    <x v="3"/>
    <s v="OFF-AR-10001860"/>
    <x v="1"/>
    <x v="6"/>
    <s v="BIC Liqua Brite Liner"/>
    <n v="38.863999999999997"/>
    <n v="7"/>
    <n v="0.2"/>
    <n v="7.7728000000000002"/>
  </r>
  <r>
    <n v="2045"/>
    <x v="997"/>
    <x v="2"/>
    <x v="654"/>
    <d v="2011-08-23T00:00:00"/>
    <s v="Standard Class"/>
    <s v="KB-16585"/>
    <s v="Ken Black"/>
    <x v="1"/>
    <s v="United States"/>
    <s v="Houston"/>
    <x v="5"/>
    <n v="77095"/>
    <x v="2"/>
    <s v="OFF-PA-10001639"/>
    <x v="1"/>
    <x v="10"/>
    <s v="Xerox 203"/>
    <n v="15.552"/>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200000000001"/>
  </r>
  <r>
    <n v="2047"/>
    <x v="998"/>
    <x v="0"/>
    <x v="19"/>
    <d v="2013-07-22T00:00:00"/>
    <s v="Standard Class"/>
    <s v="MC-17590"/>
    <s v="Matt Collister"/>
    <x v="1"/>
    <s v="United States"/>
    <s v="Perth Amboy"/>
    <x v="30"/>
    <n v="8861"/>
    <x v="3"/>
    <s v="TEC-PH-10001760"/>
    <x v="2"/>
    <x v="7"/>
    <s v="Bose SoundLink Bluetooth Speaker"/>
    <n v="597"/>
    <n v="3"/>
    <n v="0"/>
    <n v="280.58999999999997"/>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400000000002"/>
  </r>
  <r>
    <n v="2049"/>
    <x v="999"/>
    <x v="1"/>
    <x v="655"/>
    <d v="2012-07-13T00:00:00"/>
    <s v="First Class"/>
    <s v="CK-12595"/>
    <s v="Clytie Kelty"/>
    <x v="0"/>
    <s v="United States"/>
    <s v="Philadelphia"/>
    <x v="9"/>
    <n v="19134"/>
    <x v="3"/>
    <s v="FUR-FU-10004848"/>
    <x v="0"/>
    <x v="5"/>
    <s v="Howard Miller 13-3/4&quot; Diameter Brushed Chrome Round Wall Clock"/>
    <n v="289.8"/>
    <n v="7"/>
    <n v="0.2"/>
    <n v="36.225000000000001"/>
  </r>
  <r>
    <n v="2050"/>
    <x v="999"/>
    <x v="1"/>
    <x v="655"/>
    <d v="2012-07-13T00:00:00"/>
    <s v="First Class"/>
    <s v="CK-12595"/>
    <s v="Clytie Kelty"/>
    <x v="0"/>
    <s v="United States"/>
    <s v="Philadelphia"/>
    <x v="9"/>
    <n v="19134"/>
    <x v="3"/>
    <s v="OFF-BI-10004022"/>
    <x v="1"/>
    <x v="8"/>
    <s v="Acco Suede Grain Vinyl Round Ring Binder"/>
    <n v="2.5019999999999998"/>
    <n v="3"/>
    <n v="0.7"/>
    <n v="-2.0015999999999998"/>
  </r>
  <r>
    <n v="2051"/>
    <x v="999"/>
    <x v="1"/>
    <x v="655"/>
    <d v="2012-07-13T00:00:00"/>
    <s v="First Class"/>
    <s v="CK-12595"/>
    <s v="Clytie Kelty"/>
    <x v="0"/>
    <s v="United States"/>
    <s v="Philadelphia"/>
    <x v="9"/>
    <n v="19134"/>
    <x v="3"/>
    <s v="OFF-BI-10003669"/>
    <x v="1"/>
    <x v="8"/>
    <s v="3M Organizer Strips"/>
    <n v="6.48"/>
    <n v="4"/>
    <n v="0.7"/>
    <n v="-4.7519999999999998"/>
  </r>
  <r>
    <n v="2052"/>
    <x v="999"/>
    <x v="1"/>
    <x v="655"/>
    <d v="2012-07-13T00:00:00"/>
    <s v="First Class"/>
    <s v="CK-12595"/>
    <s v="Clytie Kelty"/>
    <x v="0"/>
    <s v="United States"/>
    <s v="Philadelphia"/>
    <x v="9"/>
    <n v="19134"/>
    <x v="3"/>
    <s v="FUR-CH-10003833"/>
    <x v="0"/>
    <x v="1"/>
    <s v="Novimex Fabric Task Chair"/>
    <n v="341.488"/>
    <n v="8"/>
    <n v="0.3"/>
    <n v="-73.176000000000002"/>
  </r>
  <r>
    <n v="2053"/>
    <x v="999"/>
    <x v="1"/>
    <x v="655"/>
    <d v="2012-07-13T00:00:00"/>
    <s v="First Class"/>
    <s v="CK-12595"/>
    <s v="Clytie Kelty"/>
    <x v="0"/>
    <s v="United States"/>
    <s v="Philadelphia"/>
    <x v="9"/>
    <n v="19134"/>
    <x v="3"/>
    <s v="OFF-AR-10003732"/>
    <x v="1"/>
    <x v="6"/>
    <s v="Newell 333"/>
    <n v="11.12"/>
    <n v="5"/>
    <n v="0.2"/>
    <n v="0.83399999999999996"/>
  </r>
  <r>
    <n v="2054"/>
    <x v="999"/>
    <x v="1"/>
    <x v="655"/>
    <d v="2012-07-13T00:00:00"/>
    <s v="First Class"/>
    <s v="CK-12595"/>
    <s v="Clytie Kelty"/>
    <x v="0"/>
    <s v="United States"/>
    <s v="Philadelphia"/>
    <x v="9"/>
    <n v="19134"/>
    <x v="3"/>
    <s v="FUR-FU-10003142"/>
    <x v="0"/>
    <x v="5"/>
    <s v="Master Big Foot Doorstop, Beige"/>
    <n v="25.344000000000001"/>
    <n v="6"/>
    <n v="0.2"/>
    <n v="3.4847999999999999"/>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
    <n v="5"/>
    <n v="0"/>
    <n v="63.984000000000002"/>
  </r>
  <r>
    <n v="2057"/>
    <x v="1001"/>
    <x v="3"/>
    <x v="66"/>
    <d v="2014-12-26T00:00:00"/>
    <s v="First Class"/>
    <s v="TP-21130"/>
    <s v="Theone Pippenger"/>
    <x v="0"/>
    <s v="United States"/>
    <s v="Detroit"/>
    <x v="12"/>
    <n v="48227"/>
    <x v="2"/>
    <s v="FUR-CH-10002335"/>
    <x v="0"/>
    <x v="1"/>
    <s v="Hon GuestStacker Chair"/>
    <n v="1586.69"/>
    <n v="7"/>
    <n v="0"/>
    <n v="412.5394"/>
  </r>
  <r>
    <n v="2058"/>
    <x v="1001"/>
    <x v="3"/>
    <x v="66"/>
    <d v="2014-12-26T00:00:00"/>
    <s v="First Class"/>
    <s v="TP-21130"/>
    <s v="Theone Pippenger"/>
    <x v="0"/>
    <s v="United States"/>
    <s v="Detroit"/>
    <x v="12"/>
    <n v="48227"/>
    <x v="2"/>
    <s v="TEC-AC-10000844"/>
    <x v="2"/>
    <x v="11"/>
    <s v="Logitech Gaming G510s - Keyboard"/>
    <n v="84.99"/>
    <n v="1"/>
    <n v="0"/>
    <n v="30.596399999999999"/>
  </r>
  <r>
    <n v="2059"/>
    <x v="1001"/>
    <x v="3"/>
    <x v="66"/>
    <d v="2014-12-26T00:00:00"/>
    <s v="First Class"/>
    <s v="TP-21130"/>
    <s v="Theone Pippenger"/>
    <x v="0"/>
    <s v="United States"/>
    <s v="Detroit"/>
    <x v="12"/>
    <n v="48227"/>
    <x v="2"/>
    <s v="FUR-TA-10004534"/>
    <x v="0"/>
    <x v="3"/>
    <s v="Bevis 44 x 96 Conference Tables"/>
    <n v="411.8"/>
    <n v="2"/>
    <n v="0"/>
    <n v="70.006"/>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8"/>
  </r>
  <r>
    <n v="2062"/>
    <x v="1002"/>
    <x v="2"/>
    <x v="656"/>
    <d v="2011-11-04T00:00:00"/>
    <s v="Standard Class"/>
    <s v="GG-14650"/>
    <s v="Greg Guthrie"/>
    <x v="1"/>
    <s v="United States"/>
    <s v="Los Angeles"/>
    <x v="1"/>
    <n v="90049"/>
    <x v="1"/>
    <s v="OFF-BI-10002571"/>
    <x v="1"/>
    <x v="8"/>
    <s v="Avery Framed View Binder, EZD Ring (Locking), Navy, 1 1/2&quot;"/>
    <n v="15.968"/>
    <n v="2"/>
    <n v="0.2"/>
    <n v="5.3891999999999998"/>
  </r>
  <r>
    <n v="2063"/>
    <x v="1002"/>
    <x v="2"/>
    <x v="656"/>
    <d v="2011-11-04T00:00:00"/>
    <s v="Standard Class"/>
    <s v="GG-14650"/>
    <s v="Greg Guthrie"/>
    <x v="1"/>
    <s v="United States"/>
    <s v="Los Angeles"/>
    <x v="1"/>
    <n v="90049"/>
    <x v="1"/>
    <s v="OFF-PA-10000477"/>
    <x v="1"/>
    <x v="10"/>
    <s v="Xerox 1952"/>
    <n v="64.739999999999995"/>
    <n v="13"/>
    <n v="0"/>
    <n v="30.427800000000001"/>
  </r>
  <r>
    <n v="2064"/>
    <x v="1002"/>
    <x v="2"/>
    <x v="656"/>
    <d v="2011-11-04T00:00:00"/>
    <s v="Standard Class"/>
    <s v="GG-14650"/>
    <s v="Greg Guthrie"/>
    <x v="1"/>
    <s v="United States"/>
    <s v="Los Angeles"/>
    <x v="1"/>
    <n v="90049"/>
    <x v="1"/>
    <s v="OFF-BI-10004209"/>
    <x v="1"/>
    <x v="8"/>
    <s v="Fellowes Twister Kit, Gray/Clear, 3/pkg"/>
    <n v="19.295999999999999"/>
    <n v="3"/>
    <n v="0.2"/>
    <n v="6.03"/>
  </r>
  <r>
    <n v="2065"/>
    <x v="1002"/>
    <x v="2"/>
    <x v="656"/>
    <d v="2011-11-04T00:00:00"/>
    <s v="Standard Class"/>
    <s v="GG-14650"/>
    <s v="Greg Guthrie"/>
    <x v="1"/>
    <s v="United States"/>
    <s v="Los Angeles"/>
    <x v="1"/>
    <n v="90049"/>
    <x v="1"/>
    <s v="OFF-ST-10001963"/>
    <x v="1"/>
    <x v="4"/>
    <s v="Tennsco Regal Shelving Units"/>
    <n v="405.64"/>
    <n v="4"/>
    <n v="0"/>
    <n v="12.1692"/>
  </r>
  <r>
    <n v="2066"/>
    <x v="1002"/>
    <x v="2"/>
    <x v="656"/>
    <d v="2011-11-04T00:00:00"/>
    <s v="Standard Class"/>
    <s v="GG-14650"/>
    <s v="Greg Guthrie"/>
    <x v="1"/>
    <s v="United States"/>
    <s v="Los Angeles"/>
    <x v="1"/>
    <n v="90049"/>
    <x v="1"/>
    <s v="FUR-CH-10003833"/>
    <x v="0"/>
    <x v="1"/>
    <s v="Novimex Fabric Task Chair"/>
    <n v="146.352"/>
    <n v="3"/>
    <n v="0.2"/>
    <n v="-9.1470000000000002"/>
  </r>
  <r>
    <n v="2067"/>
    <x v="1002"/>
    <x v="2"/>
    <x v="656"/>
    <d v="2011-11-04T00:00:00"/>
    <s v="Standard Class"/>
    <s v="GG-14650"/>
    <s v="Greg Guthrie"/>
    <x v="1"/>
    <s v="United States"/>
    <s v="Los Angeles"/>
    <x v="1"/>
    <n v="90049"/>
    <x v="1"/>
    <s v="TEC-AC-10004568"/>
    <x v="2"/>
    <x v="11"/>
    <s v="Maxell LTO Ultrium - 800 GB"/>
    <n v="251.91"/>
    <n v="9"/>
    <n v="0"/>
    <n v="47.862900000000003"/>
  </r>
  <r>
    <n v="2068"/>
    <x v="1002"/>
    <x v="2"/>
    <x v="656"/>
    <d v="2011-11-04T00:00:00"/>
    <s v="Standard Class"/>
    <s v="GG-14650"/>
    <s v="Greg Guthrie"/>
    <x v="1"/>
    <s v="United States"/>
    <s v="Los Angeles"/>
    <x v="1"/>
    <n v="90049"/>
    <x v="1"/>
    <s v="OFF-AR-10001419"/>
    <x v="1"/>
    <x v="6"/>
    <s v="Newell 325"/>
    <n v="12.39"/>
    <n v="3"/>
    <n v="0"/>
    <n v="3.7170000000000001"/>
  </r>
  <r>
    <n v="2069"/>
    <x v="1003"/>
    <x v="1"/>
    <x v="657"/>
    <d v="2012-04-19T00:00:00"/>
    <s v="Standard Class"/>
    <s v="ZC-21910"/>
    <s v="Zuschuss Carroll"/>
    <x v="0"/>
    <s v="United States"/>
    <s v="Pomona"/>
    <x v="1"/>
    <n v="91767"/>
    <x v="1"/>
    <s v="TEC-AC-10002800"/>
    <x v="2"/>
    <x v="11"/>
    <s v="Plantronics Audio 478 Stereo USB Headset"/>
    <n v="199.96"/>
    <n v="4"/>
    <n v="0"/>
    <n v="69.986000000000004"/>
  </r>
  <r>
    <n v="2070"/>
    <x v="1003"/>
    <x v="1"/>
    <x v="657"/>
    <d v="2012-04-19T00:00:00"/>
    <s v="Standard Class"/>
    <s v="ZC-21910"/>
    <s v="Zuschuss Carroll"/>
    <x v="0"/>
    <s v="United States"/>
    <s v="Pomona"/>
    <x v="1"/>
    <n v="91767"/>
    <x v="1"/>
    <s v="FUR-TA-10003954"/>
    <x v="0"/>
    <x v="3"/>
    <s v="Hon 94000 Series Round Tables"/>
    <n v="710.83199999999999"/>
    <n v="3"/>
    <n v="0.2"/>
    <n v="-97.739400000000003"/>
  </r>
  <r>
    <n v="2071"/>
    <x v="1004"/>
    <x v="0"/>
    <x v="658"/>
    <d v="2013-07-24T00:00:00"/>
    <s v="Second Class"/>
    <s v="CC-12610"/>
    <s v="Corey Catlett"/>
    <x v="1"/>
    <s v="United States"/>
    <s v="Philadelphia"/>
    <x v="9"/>
    <n v="19134"/>
    <x v="3"/>
    <s v="OFF-BI-10000301"/>
    <x v="1"/>
    <x v="8"/>
    <s v="GBC Instant Report Kit"/>
    <n v="1.9410000000000001"/>
    <n v="1"/>
    <n v="0.7"/>
    <n v="-1.294"/>
  </r>
  <r>
    <n v="2072"/>
    <x v="1005"/>
    <x v="3"/>
    <x v="225"/>
    <d v="2014-11-26T00:00:00"/>
    <s v="Standard Class"/>
    <s v="KA-16525"/>
    <s v="Kelly Andreada"/>
    <x v="0"/>
    <s v="United States"/>
    <s v="Ontario"/>
    <x v="1"/>
    <n v="91761"/>
    <x v="1"/>
    <s v="FUR-CH-10003956"/>
    <x v="0"/>
    <x v="1"/>
    <s v="Novimex High-Tech Fabric Mesh Task Chair"/>
    <n v="283.92"/>
    <n v="5"/>
    <n v="0.2"/>
    <n v="-46.137"/>
  </r>
  <r>
    <n v="2073"/>
    <x v="1006"/>
    <x v="0"/>
    <x v="491"/>
    <d v="2013-12-03T00:00:00"/>
    <s v="Standard Class"/>
    <s v="TC-20980"/>
    <s v="Tamara Chand"/>
    <x v="1"/>
    <s v="United States"/>
    <s v="Seattle"/>
    <x v="4"/>
    <n v="98105"/>
    <x v="1"/>
    <s v="OFF-BI-10002954"/>
    <x v="1"/>
    <x v="8"/>
    <s v="Newell 3-Hole Punched Plastic Slotted Magazine Holders for Binders"/>
    <n v="7.3120000000000003"/>
    <n v="2"/>
    <n v="0.2"/>
    <n v="2.5592000000000001"/>
  </r>
  <r>
    <n v="2074"/>
    <x v="1007"/>
    <x v="3"/>
    <x v="659"/>
    <d v="2014-11-13T00:00:00"/>
    <s v="Second Class"/>
    <s v="DB-13270"/>
    <s v="Deborah Brumfield"/>
    <x v="2"/>
    <s v="United States"/>
    <s v="Brentwood"/>
    <x v="1"/>
    <n v="94513"/>
    <x v="1"/>
    <s v="TEC-AC-10003289"/>
    <x v="2"/>
    <x v="11"/>
    <s v="Anker Ultra-Slim Mini Bluetooth 3.0 Wireless Keyboard"/>
    <n v="59.97"/>
    <n v="3"/>
    <n v="0"/>
    <n v="13.793100000000001"/>
  </r>
  <r>
    <n v="2075"/>
    <x v="1007"/>
    <x v="3"/>
    <x v="659"/>
    <d v="2014-11-13T00:00:00"/>
    <s v="Second Class"/>
    <s v="DB-13270"/>
    <s v="Deborah Brumfield"/>
    <x v="2"/>
    <s v="United States"/>
    <s v="Brentwood"/>
    <x v="1"/>
    <n v="94513"/>
    <x v="1"/>
    <s v="TEC-PH-10002468"/>
    <x v="2"/>
    <x v="7"/>
    <s v="Plantronics CS 50-USB - headset - Convertible, Monaural"/>
    <n v="761.54399999999998"/>
    <n v="7"/>
    <n v="0.2"/>
    <n v="66.635099999999994"/>
  </r>
  <r>
    <n v="2076"/>
    <x v="1008"/>
    <x v="2"/>
    <x v="588"/>
    <d v="2011-12-05T00:00:00"/>
    <s v="Standard Class"/>
    <s v="TR-21325"/>
    <s v="Toby Ritter"/>
    <x v="0"/>
    <s v="United States"/>
    <s v="San Francisco"/>
    <x v="1"/>
    <n v="94122"/>
    <x v="1"/>
    <s v="FUR-FU-10001861"/>
    <x v="0"/>
    <x v="5"/>
    <s v="Floodlight Indoor Halogen Bulbs, 1 Bulb per Pack, 60 Watts"/>
    <n v="58.2"/>
    <n v="3"/>
    <n v="0"/>
    <n v="28.518000000000001"/>
  </r>
  <r>
    <n v="2077"/>
    <x v="1009"/>
    <x v="3"/>
    <x v="510"/>
    <d v="2014-09-16T00:00:00"/>
    <s v="First Class"/>
    <s v="BF-11080"/>
    <s v="Bart Folk"/>
    <x v="0"/>
    <s v="United States"/>
    <s v="Baltimore"/>
    <x v="39"/>
    <n v="21215"/>
    <x v="3"/>
    <s v="OFF-PA-10004082"/>
    <x v="1"/>
    <x v="10"/>
    <s v="Adams Telephone Message Book w/Frequently-Called Numbers Space, 400 Messages per Book"/>
    <n v="39.9"/>
    <n v="5"/>
    <n v="0"/>
    <n v="19.95"/>
  </r>
  <r>
    <n v="2078"/>
    <x v="1009"/>
    <x v="3"/>
    <x v="510"/>
    <d v="2014-09-16T00:00:00"/>
    <s v="First Class"/>
    <s v="BF-11080"/>
    <s v="Bart Folk"/>
    <x v="0"/>
    <s v="United States"/>
    <s v="Baltimore"/>
    <x v="39"/>
    <n v="21215"/>
    <x v="3"/>
    <s v="OFF-AP-10000358"/>
    <x v="1"/>
    <x v="9"/>
    <s v="Fellowes Basic Home/Office Series Surge Protectors"/>
    <n v="90.86"/>
    <n v="7"/>
    <n v="0"/>
    <n v="26.349399999999999"/>
  </r>
  <r>
    <n v="2079"/>
    <x v="1009"/>
    <x v="3"/>
    <x v="510"/>
    <d v="2014-09-16T00:00:00"/>
    <s v="First Class"/>
    <s v="BF-11080"/>
    <s v="Bart Folk"/>
    <x v="0"/>
    <s v="United States"/>
    <s v="Baltimore"/>
    <x v="39"/>
    <n v="21215"/>
    <x v="3"/>
    <s v="OFF-PA-10004243"/>
    <x v="1"/>
    <x v="10"/>
    <s v="Xerox 1939"/>
    <n v="94.85"/>
    <n v="5"/>
    <n v="0"/>
    <n v="45.527999999999999"/>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399999999999"/>
  </r>
  <r>
    <n v="2082"/>
    <x v="1010"/>
    <x v="1"/>
    <x v="100"/>
    <d v="2012-12-29T00:00:00"/>
    <s v="Standard Class"/>
    <s v="MS-17365"/>
    <s v="Maribeth Schnelling"/>
    <x v="0"/>
    <s v="United States"/>
    <s v="Phoenix"/>
    <x v="16"/>
    <n v="85023"/>
    <x v="1"/>
    <s v="FUR-FU-10002885"/>
    <x v="0"/>
    <x v="5"/>
    <s v="Magna Visual Magnetic Picture Hangers"/>
    <n v="7.7119999999999997"/>
    <n v="2"/>
    <n v="0.2"/>
    <n v="1.7352000000000001"/>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
    <n v="2"/>
    <n v="0.2"/>
    <n v="8.8800000000000008"/>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89999999999998"/>
    <n v="5"/>
    <n v="0"/>
    <n v="38.988"/>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2000000000001"/>
  </r>
  <r>
    <n v="2090"/>
    <x v="1014"/>
    <x v="1"/>
    <x v="662"/>
    <d v="2012-10-30T00:00:00"/>
    <s v="Standard Class"/>
    <s v="MY-17380"/>
    <s v="Maribeth Yedwab"/>
    <x v="1"/>
    <s v="United States"/>
    <s v="Rancho Cucamonga"/>
    <x v="1"/>
    <n v="91730"/>
    <x v="1"/>
    <s v="OFF-LA-10004008"/>
    <x v="1"/>
    <x v="2"/>
    <s v="Avery 507"/>
    <n v="5.76"/>
    <n v="2"/>
    <n v="0"/>
    <n v="2.6496"/>
  </r>
  <r>
    <n v="2091"/>
    <x v="1015"/>
    <x v="3"/>
    <x v="663"/>
    <d v="2014-07-20T00:00:00"/>
    <s v="Standard Class"/>
    <s v="MM-17260"/>
    <s v="Magdelene Morse"/>
    <x v="0"/>
    <s v="United States"/>
    <s v="Wilmington"/>
    <x v="13"/>
    <n v="19805"/>
    <x v="3"/>
    <s v="OFF-BI-10004094"/>
    <x v="1"/>
    <x v="8"/>
    <s v="GBC Standard Plastic Binding Systems Combs"/>
    <n v="26.55"/>
    <n v="3"/>
    <n v="0"/>
    <n v="13.009499999999999"/>
  </r>
  <r>
    <n v="2092"/>
    <x v="1015"/>
    <x v="3"/>
    <x v="663"/>
    <d v="2014-07-20T00:00:00"/>
    <s v="Standard Class"/>
    <s v="MM-17260"/>
    <s v="Magdelene Morse"/>
    <x v="0"/>
    <s v="United States"/>
    <s v="Wilmington"/>
    <x v="13"/>
    <n v="19805"/>
    <x v="3"/>
    <s v="FUR-TA-10004607"/>
    <x v="0"/>
    <x v="3"/>
    <s v="Hon 2111 Invitation Series Straight Table"/>
    <n v="310.44299999999998"/>
    <n v="3"/>
    <n v="0.3"/>
    <n v="-48.783900000000003"/>
  </r>
  <r>
    <n v="2093"/>
    <x v="1016"/>
    <x v="2"/>
    <x v="664"/>
    <d v="2011-11-21T00:00:00"/>
    <s v="Standard Class"/>
    <s v="MP-17470"/>
    <s v="Mark Packer"/>
    <x v="2"/>
    <s v="United States"/>
    <s v="Moorhead"/>
    <x v="11"/>
    <n v="56560"/>
    <x v="2"/>
    <s v="FUR-CH-10004289"/>
    <x v="0"/>
    <x v="1"/>
    <s v="Global Super Steno Chair"/>
    <n v="479.9"/>
    <n v="5"/>
    <n v="0"/>
    <n v="81.582999999999998"/>
  </r>
  <r>
    <n v="2094"/>
    <x v="1017"/>
    <x v="1"/>
    <x v="657"/>
    <d v="2012-04-15T00:00:00"/>
    <s v="Second Class"/>
    <s v="AW-10840"/>
    <s v="Anthony Witt"/>
    <x v="0"/>
    <s v="United States"/>
    <s v="Farmington"/>
    <x v="27"/>
    <n v="87401"/>
    <x v="1"/>
    <s v="OFF-SU-10004498"/>
    <x v="1"/>
    <x v="14"/>
    <s v="Martin-Yale Premier Letter Opener"/>
    <n v="12.88"/>
    <n v="1"/>
    <n v="0"/>
    <n v="0.38640000000000002"/>
  </r>
  <r>
    <n v="2095"/>
    <x v="1018"/>
    <x v="1"/>
    <x v="665"/>
    <d v="2012-11-29T00:00:00"/>
    <s v="Standard Class"/>
    <s v="SF-20065"/>
    <s v="Sandra Flanagan"/>
    <x v="0"/>
    <s v="United States"/>
    <s v="Wilmington"/>
    <x v="3"/>
    <n v="28403"/>
    <x v="0"/>
    <s v="OFF-AR-10001177"/>
    <x v="1"/>
    <x v="6"/>
    <s v="Newell 349"/>
    <n v="13.12"/>
    <n v="5"/>
    <n v="0.2"/>
    <n v="1.476"/>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799999999999"/>
  </r>
  <r>
    <n v="2098"/>
    <x v="1019"/>
    <x v="0"/>
    <x v="666"/>
    <d v="2013-05-21T00:00:00"/>
    <s v="Standard Class"/>
    <s v="SN-20710"/>
    <s v="Steve Nguyen"/>
    <x v="2"/>
    <s v="United States"/>
    <s v="Jackson"/>
    <x v="35"/>
    <n v="39212"/>
    <x v="0"/>
    <s v="OFF-AR-10003856"/>
    <x v="1"/>
    <x v="6"/>
    <s v="Newell 344"/>
    <n v="8.34"/>
    <n v="3"/>
    <n v="0"/>
    <n v="2.1684000000000001"/>
  </r>
  <r>
    <n v="2099"/>
    <x v="1020"/>
    <x v="3"/>
    <x v="210"/>
    <d v="2014-09-13T00:00:00"/>
    <s v="Standard Class"/>
    <s v="RD-19900"/>
    <s v="Ruben Dartt"/>
    <x v="0"/>
    <s v="United States"/>
    <s v="Portland"/>
    <x v="21"/>
    <n v="97206"/>
    <x v="1"/>
    <s v="OFF-ST-10000649"/>
    <x v="1"/>
    <x v="4"/>
    <s v="Hanging Personal Folder File"/>
    <n v="37.68"/>
    <n v="3"/>
    <n v="0.2"/>
    <n v="2.355"/>
  </r>
  <r>
    <n v="2100"/>
    <x v="1020"/>
    <x v="3"/>
    <x v="210"/>
    <d v="2014-09-13T00:00:00"/>
    <s v="Standard Class"/>
    <s v="RD-19900"/>
    <s v="Ruben Dartt"/>
    <x v="0"/>
    <s v="United States"/>
    <s v="Portland"/>
    <x v="21"/>
    <n v="97206"/>
    <x v="1"/>
    <s v="TEC-AC-10002926"/>
    <x v="2"/>
    <x v="11"/>
    <s v="Logitech Wireless Marathon Mouse M705"/>
    <n v="279.94400000000002"/>
    <n v="7"/>
    <n v="0.2"/>
    <n v="80.483900000000006"/>
  </r>
  <r>
    <n v="2101"/>
    <x v="1021"/>
    <x v="2"/>
    <x v="418"/>
    <d v="2011-03-17T00:00:00"/>
    <s v="Standard Class"/>
    <s v="KT-16480"/>
    <s v="Kean Thornton"/>
    <x v="0"/>
    <s v="United States"/>
    <s v="Denver"/>
    <x v="22"/>
    <n v="80219"/>
    <x v="1"/>
    <s v="OFF-ST-10000078"/>
    <x v="1"/>
    <x v="4"/>
    <s v="Tennsco 6- and 18-Compartment Lockers"/>
    <n v="636.40800000000002"/>
    <n v="3"/>
    <n v="0.2"/>
    <n v="-15.9102"/>
  </r>
  <r>
    <n v="2102"/>
    <x v="1021"/>
    <x v="2"/>
    <x v="418"/>
    <d v="2011-03-17T00:00:00"/>
    <s v="Standard Class"/>
    <s v="KT-16480"/>
    <s v="Kean Thornton"/>
    <x v="0"/>
    <s v="United States"/>
    <s v="Denver"/>
    <x v="22"/>
    <n v="80219"/>
    <x v="1"/>
    <s v="OFF-AR-10001044"/>
    <x v="1"/>
    <x v="6"/>
    <s v="BOSTON Ranger #55 Pencil Sharpener, Black"/>
    <n v="83.168000000000006"/>
    <n v="4"/>
    <n v="0.2"/>
    <n v="9.3564000000000007"/>
  </r>
  <r>
    <n v="2103"/>
    <x v="1022"/>
    <x v="2"/>
    <x v="667"/>
    <d v="2011-07-18T00:00:00"/>
    <s v="Same Day"/>
    <s v="AH-10120"/>
    <s v="Adrian Hane"/>
    <x v="2"/>
    <s v="United States"/>
    <s v="Tucson"/>
    <x v="16"/>
    <n v="85705"/>
    <x v="1"/>
    <s v="FUR-CH-10002372"/>
    <x v="0"/>
    <x v="1"/>
    <s v="Office Star - Ergonomically Designed Knee Chair"/>
    <n v="259.13600000000002"/>
    <n v="4"/>
    <n v="0.2"/>
    <n v="-25.913599999999999"/>
  </r>
  <r>
    <n v="2104"/>
    <x v="1023"/>
    <x v="3"/>
    <x v="668"/>
    <d v="2014-03-29T00:00:00"/>
    <s v="Second Class"/>
    <s v="BM-11650"/>
    <s v="Brian Moss"/>
    <x v="1"/>
    <s v="United States"/>
    <s v="New York City"/>
    <x v="15"/>
    <n v="10009"/>
    <x v="3"/>
    <s v="OFF-PA-10000357"/>
    <x v="1"/>
    <x v="10"/>
    <s v="Xerox 1888"/>
    <n v="221.92"/>
    <n v="4"/>
    <n v="0"/>
    <n v="106.52160000000001"/>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
    <n v="3"/>
    <n v="0.2"/>
    <n v="5.4432"/>
  </r>
  <r>
    <n v="2107"/>
    <x v="1025"/>
    <x v="2"/>
    <x v="467"/>
    <d v="2011-09-26T00:00:00"/>
    <s v="Same Day"/>
    <s v="HG-14965"/>
    <s v="Henry Goldwyn"/>
    <x v="1"/>
    <s v="United States"/>
    <s v="Mesquite"/>
    <x v="5"/>
    <n v="75150"/>
    <x v="2"/>
    <s v="OFF-BI-10003460"/>
    <x v="1"/>
    <x v="8"/>
    <s v="Acco 3-Hole Punch"/>
    <n v="0.876"/>
    <n v="1"/>
    <n v="0.8"/>
    <n v="-1.4016"/>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5"/>
  </r>
  <r>
    <n v="2110"/>
    <x v="1026"/>
    <x v="1"/>
    <x v="89"/>
    <d v="2012-10-31T00:00:00"/>
    <s v="Same Day"/>
    <s v="SG-20080"/>
    <s v="Sandra Glassco"/>
    <x v="0"/>
    <s v="United States"/>
    <s v="Redlands"/>
    <x v="1"/>
    <n v="92374"/>
    <x v="1"/>
    <s v="OFF-AR-10004272"/>
    <x v="1"/>
    <x v="6"/>
    <s v="Newell 308"/>
    <n v="5.04"/>
    <n v="3"/>
    <n v="0"/>
    <n v="1.26"/>
  </r>
  <r>
    <n v="2111"/>
    <x v="1026"/>
    <x v="1"/>
    <x v="89"/>
    <d v="2012-10-31T00:00:00"/>
    <s v="Same Day"/>
    <s v="SG-20080"/>
    <s v="Sandra Glassco"/>
    <x v="0"/>
    <s v="United States"/>
    <s v="Redlands"/>
    <x v="1"/>
    <n v="92374"/>
    <x v="1"/>
    <s v="OFF-FA-10000585"/>
    <x v="1"/>
    <x v="13"/>
    <s v="OIC Bulk Pack Metal Binder Clips"/>
    <n v="17.45"/>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02"/>
  </r>
  <r>
    <n v="2113"/>
    <x v="1026"/>
    <x v="1"/>
    <x v="89"/>
    <d v="2012-10-31T00:00:00"/>
    <s v="Same Day"/>
    <s v="SG-20080"/>
    <s v="Sandra Glassco"/>
    <x v="0"/>
    <s v="United States"/>
    <s v="Redlands"/>
    <x v="1"/>
    <n v="92374"/>
    <x v="1"/>
    <s v="OFF-SU-10004231"/>
    <x v="1"/>
    <x v="14"/>
    <s v="Acme Tagit Stainless Steel Antibacterial Scissors"/>
    <n v="29.7"/>
    <n v="3"/>
    <n v="0"/>
    <n v="8.0190000000000001"/>
  </r>
  <r>
    <n v="2114"/>
    <x v="1026"/>
    <x v="1"/>
    <x v="89"/>
    <d v="2012-10-31T00:00:00"/>
    <s v="Same Day"/>
    <s v="SG-20080"/>
    <s v="Sandra Glassco"/>
    <x v="0"/>
    <s v="United States"/>
    <s v="Redlands"/>
    <x v="1"/>
    <n v="92374"/>
    <x v="1"/>
    <s v="TEC-PH-10001578"/>
    <x v="2"/>
    <x v="7"/>
    <s v="Polycom SoundStation2 EX Conference phone"/>
    <n v="1295.8399999999999"/>
    <n v="4"/>
    <n v="0.2"/>
    <n v="145.78200000000001"/>
  </r>
  <r>
    <n v="2115"/>
    <x v="1026"/>
    <x v="1"/>
    <x v="89"/>
    <d v="2012-10-31T00:00:00"/>
    <s v="Same Day"/>
    <s v="SG-20080"/>
    <s v="Sandra Glassco"/>
    <x v="0"/>
    <s v="United States"/>
    <s v="Redlands"/>
    <x v="1"/>
    <n v="92374"/>
    <x v="1"/>
    <s v="OFF-ST-10003638"/>
    <x v="1"/>
    <x v="4"/>
    <s v="Mobile Personal File Cube"/>
    <n v="46.84"/>
    <n v="2"/>
    <n v="0"/>
    <n v="12.646800000000001"/>
  </r>
  <r>
    <n v="2116"/>
    <x v="1026"/>
    <x v="1"/>
    <x v="89"/>
    <d v="2012-10-31T00:00:00"/>
    <s v="Same Day"/>
    <s v="SG-20080"/>
    <s v="Sandra Glassco"/>
    <x v="0"/>
    <s v="United States"/>
    <s v="Redlands"/>
    <x v="1"/>
    <n v="92374"/>
    <x v="1"/>
    <s v="FUR-BO-10002213"/>
    <x v="0"/>
    <x v="0"/>
    <s v="DMI Eclipse Executive Suite Bookcases"/>
    <n v="425.83300000000003"/>
    <n v="1"/>
    <n v="0.15"/>
    <n v="20.039200000000001"/>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9"/>
  </r>
  <r>
    <n v="2121"/>
    <x v="1030"/>
    <x v="3"/>
    <x v="363"/>
    <d v="2014-01-14T00:00:00"/>
    <s v="Standard Class"/>
    <s v="TS-21085"/>
    <s v="Thais Sissman"/>
    <x v="0"/>
    <s v="United States"/>
    <s v="Ormond Beach"/>
    <x v="2"/>
    <n v="32174"/>
    <x v="0"/>
    <s v="OFF-BI-10000145"/>
    <x v="1"/>
    <x v="8"/>
    <s v="Zipper Ring Binder Pockets"/>
    <n v="2.8079999999999998"/>
    <n v="3"/>
    <n v="0.7"/>
    <n v="-1.9656"/>
  </r>
  <r>
    <n v="2122"/>
    <x v="1031"/>
    <x v="3"/>
    <x v="45"/>
    <d v="2014-11-12T00:00:00"/>
    <s v="First Class"/>
    <s v="JB-15400"/>
    <s v="Jennifer Braxton"/>
    <x v="1"/>
    <s v="United States"/>
    <s v="Sunnyvale"/>
    <x v="1"/>
    <n v="94086"/>
    <x v="1"/>
    <s v="FUR-CH-10003061"/>
    <x v="0"/>
    <x v="1"/>
    <s v="Global Leather Task Chair, Black"/>
    <n v="215.976"/>
    <n v="3"/>
    <n v="0.2"/>
    <n v="-2.6997"/>
  </r>
  <r>
    <n v="2123"/>
    <x v="1032"/>
    <x v="3"/>
    <x v="585"/>
    <d v="2014-09-25T00:00:00"/>
    <s v="Second Class"/>
    <s v="EH-14005"/>
    <s v="Erica Hernandez"/>
    <x v="2"/>
    <s v="United States"/>
    <s v="Lansing"/>
    <x v="12"/>
    <n v="48911"/>
    <x v="2"/>
    <s v="FUR-BO-10001972"/>
    <x v="0"/>
    <x v="0"/>
    <s v="O'Sullivan 4-Shelf Bookcase in Odessa Pine"/>
    <n v="241.96"/>
    <n v="2"/>
    <n v="0"/>
    <n v="41.133200000000002"/>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
    <n v="5"/>
    <n v="0.2"/>
    <n v="35.329500000000003"/>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7000000000001"/>
  </r>
  <r>
    <n v="2128"/>
    <x v="1035"/>
    <x v="1"/>
    <x v="242"/>
    <d v="2012-10-09T00:00:00"/>
    <s v="Standard Class"/>
    <s v="JK-16120"/>
    <s v="Julie Kriz"/>
    <x v="2"/>
    <s v="United States"/>
    <s v="Philadelphia"/>
    <x v="9"/>
    <n v="19134"/>
    <x v="3"/>
    <s v="FUR-FU-10003623"/>
    <x v="0"/>
    <x v="5"/>
    <s v="DataProducts Ampli Magnifier Task Lamp, Black,"/>
    <n v="64.944000000000003"/>
    <n v="3"/>
    <n v="0.2"/>
    <n v="6.4943999999999997"/>
  </r>
  <r>
    <n v="2129"/>
    <x v="1035"/>
    <x v="1"/>
    <x v="242"/>
    <d v="2012-10-09T00:00:00"/>
    <s v="Standard Class"/>
    <s v="JK-16120"/>
    <s v="Julie Kriz"/>
    <x v="2"/>
    <s v="United States"/>
    <s v="Philadelphia"/>
    <x v="9"/>
    <n v="19134"/>
    <x v="3"/>
    <s v="OFF-PA-10001293"/>
    <x v="1"/>
    <x v="10"/>
    <s v="Xerox 1946"/>
    <n v="20.736000000000001"/>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01"/>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79999999999"/>
  </r>
  <r>
    <n v="2135"/>
    <x v="1038"/>
    <x v="1"/>
    <x v="672"/>
    <d v="2012-12-04T00:00:00"/>
    <s v="Standard Class"/>
    <s v="WB-21850"/>
    <s v="William Brown"/>
    <x v="0"/>
    <s v="United States"/>
    <s v="Philadelphia"/>
    <x v="9"/>
    <n v="19134"/>
    <x v="3"/>
    <s v="OFF-FA-10000053"/>
    <x v="1"/>
    <x v="13"/>
    <s v="Revere Boxed Rubber Bands by Revere"/>
    <n v="10.584"/>
    <n v="7"/>
    <n v="0.2"/>
    <n v="-2.3814000000000002"/>
  </r>
  <r>
    <n v="2136"/>
    <x v="1038"/>
    <x v="1"/>
    <x v="672"/>
    <d v="2012-12-04T00:00:00"/>
    <s v="Standard Class"/>
    <s v="WB-21850"/>
    <s v="William Brown"/>
    <x v="0"/>
    <s v="United States"/>
    <s v="Philadelphia"/>
    <x v="9"/>
    <n v="19134"/>
    <x v="3"/>
    <s v="TEC-PH-10002807"/>
    <x v="2"/>
    <x v="7"/>
    <s v="Motorla HX550 Universal Bluetooth Headset"/>
    <n v="94.92"/>
    <n v="4"/>
    <n v="0.4"/>
    <n v="15.82"/>
  </r>
  <r>
    <n v="2137"/>
    <x v="1039"/>
    <x v="1"/>
    <x v="620"/>
    <d v="2013-01-05T00:00:00"/>
    <s v="Standard Class"/>
    <s v="TB-21625"/>
    <s v="Trudy Brown"/>
    <x v="0"/>
    <s v="United States"/>
    <s v="Grand Prairie"/>
    <x v="5"/>
    <n v="75051"/>
    <x v="2"/>
    <s v="FUR-FU-10002364"/>
    <x v="0"/>
    <x v="5"/>
    <s v="Eldon Expressions Wood Desk Accessories, Oak"/>
    <n v="14.76"/>
    <n v="5"/>
    <n v="0.6"/>
    <n v="-11.439"/>
  </r>
  <r>
    <n v="2138"/>
    <x v="1039"/>
    <x v="1"/>
    <x v="620"/>
    <d v="2013-01-05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400000000001"/>
    <n v="9"/>
    <n v="0.2"/>
    <n v="50.4711"/>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x v="142"/>
    <d v="2013-09-06T00:00:00"/>
    <s v="Standard Class"/>
    <s v="DK-13225"/>
    <s v="Dean Katz"/>
    <x v="1"/>
    <s v="United States"/>
    <s v="Philadelphia"/>
    <x v="9"/>
    <n v="19140"/>
    <x v="3"/>
    <s v="OFF-PA-10004675"/>
    <x v="1"/>
    <x v="10"/>
    <s v="Telephone Message Books with Fax/Mobile Section, 5 1/2&quot; x 3 3/16&quot;"/>
    <n v="30.48"/>
    <n v="6"/>
    <n v="0.2"/>
    <n v="9.9060000000000006"/>
  </r>
  <r>
    <n v="2144"/>
    <x v="1042"/>
    <x v="0"/>
    <x v="142"/>
    <d v="2013-09-06T00:00:00"/>
    <s v="Standard Class"/>
    <s v="DK-13225"/>
    <s v="Dean Katz"/>
    <x v="1"/>
    <s v="United States"/>
    <s v="Philadelphia"/>
    <x v="9"/>
    <n v="19140"/>
    <x v="3"/>
    <s v="TEC-PH-10002293"/>
    <x v="2"/>
    <x v="7"/>
    <s v="Anker 36W 4-Port USB Wall Charger Travel Power Adapter for iPhone 5s 5c 5"/>
    <n v="23.988"/>
    <n v="2"/>
    <n v="0.4"/>
    <n v="-4.7976000000000001"/>
  </r>
  <r>
    <n v="2145"/>
    <x v="1042"/>
    <x v="0"/>
    <x v="142"/>
    <d v="2013-09-06T00:00:00"/>
    <s v="Standard Class"/>
    <s v="DK-13225"/>
    <s v="Dean Katz"/>
    <x v="1"/>
    <s v="United States"/>
    <s v="Philadelphia"/>
    <x v="9"/>
    <n v="19140"/>
    <x v="3"/>
    <s v="OFF-FA-10002780"/>
    <x v="1"/>
    <x v="13"/>
    <s v="Staples"/>
    <n v="16.687999999999999"/>
    <n v="7"/>
    <n v="0.2"/>
    <n v="5.4236000000000004"/>
  </r>
  <r>
    <n v="2146"/>
    <x v="1043"/>
    <x v="0"/>
    <x v="674"/>
    <d v="2013-06-30T00:00:00"/>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x v="674"/>
    <d v="2013-06-30T00:00:00"/>
    <s v="Standard Class"/>
    <s v="TS-21160"/>
    <s v="Theresa Swint"/>
    <x v="1"/>
    <s v="United States"/>
    <s v="York"/>
    <x v="9"/>
    <n v="17403"/>
    <x v="3"/>
    <s v="OFF-BI-10004781"/>
    <x v="1"/>
    <x v="8"/>
    <s v="GBC Wire Binding Strips"/>
    <n v="38.088000000000001"/>
    <n v="4"/>
    <n v="0.7"/>
    <n v="-27.9312"/>
  </r>
  <r>
    <n v="2148"/>
    <x v="1043"/>
    <x v="0"/>
    <x v="674"/>
    <d v="2013-06-30T00:00:00"/>
    <s v="Standard Class"/>
    <s v="TS-21160"/>
    <s v="Theresa Swint"/>
    <x v="1"/>
    <s v="United States"/>
    <s v="York"/>
    <x v="9"/>
    <n v="17403"/>
    <x v="3"/>
    <s v="OFF-ST-10001713"/>
    <x v="1"/>
    <x v="4"/>
    <s v="Gould Plastics 9-Pocket Panel Bin, 18-3/8w x 5-1/4d x 20-1/2h, Black"/>
    <n v="254.352"/>
    <n v="6"/>
    <n v="0.2"/>
    <n v="-50.870399999999997"/>
  </r>
  <r>
    <n v="2149"/>
    <x v="1044"/>
    <x v="2"/>
    <x v="432"/>
    <d v="2011-12-17T00:00:00"/>
    <s v="Standard Class"/>
    <s v="WB-21850"/>
    <s v="William Brown"/>
    <x v="0"/>
    <s v="United States"/>
    <s v="Concord"/>
    <x v="1"/>
    <n v="94521"/>
    <x v="1"/>
    <s v="FUR-FU-10003975"/>
    <x v="0"/>
    <x v="5"/>
    <s v="Eldon Advantage Chair Mats for Low to Medium Pile Carpets"/>
    <n v="43.31"/>
    <n v="1"/>
    <n v="0"/>
    <n v="4.3310000000000004"/>
  </r>
  <r>
    <n v="2150"/>
    <x v="1045"/>
    <x v="3"/>
    <x v="185"/>
    <d v="2014-04-06T00:00:00"/>
    <s v="Standard Class"/>
    <s v="DO-13435"/>
    <s v="Denny Ordway"/>
    <x v="0"/>
    <s v="United States"/>
    <s v="New York City"/>
    <x v="15"/>
    <n v="10035"/>
    <x v="3"/>
    <s v="TEC-PH-10001536"/>
    <x v="2"/>
    <x v="7"/>
    <s v="Spigen Samsung Galaxy S5 Case Wallet"/>
    <n v="84.95"/>
    <n v="5"/>
    <n v="0"/>
    <n v="22.087"/>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400000000002"/>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
    <n v="3"/>
    <n v="0"/>
    <n v="7.0217999999999998"/>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6"/>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
    <n v="3"/>
    <n v="0"/>
    <n v="0"/>
  </r>
  <r>
    <n v="2158"/>
    <x v="1052"/>
    <x v="2"/>
    <x v="169"/>
    <d v="2011-06-24T00:00:00"/>
    <s v="First Class"/>
    <s v="DV-13465"/>
    <s v="Dianna Vittorini"/>
    <x v="0"/>
    <s v="United States"/>
    <s v="Minneapolis"/>
    <x v="11"/>
    <n v="55407"/>
    <x v="2"/>
    <s v="OFF-ST-10001469"/>
    <x v="1"/>
    <x v="4"/>
    <s v="Fellowes Bankers Box Recycled Super Stor/Drawer"/>
    <n v="161.94"/>
    <n v="3"/>
    <n v="0"/>
    <n v="9.7164000000000001"/>
  </r>
  <r>
    <n v="2159"/>
    <x v="1053"/>
    <x v="3"/>
    <x v="208"/>
    <d v="2014-10-27T00:00:00"/>
    <s v="Standard Class"/>
    <s v="NK-18490"/>
    <s v="Neil Knudson"/>
    <x v="2"/>
    <s v="United States"/>
    <s v="Deltona"/>
    <x v="2"/>
    <n v="32725"/>
    <x v="0"/>
    <s v="OFF-AR-10004956"/>
    <x v="1"/>
    <x v="6"/>
    <s v="Newell 33"/>
    <n v="17.856000000000002"/>
    <n v="4"/>
    <n v="0.2"/>
    <n v="2.0087999999999999"/>
  </r>
  <r>
    <n v="2160"/>
    <x v="1054"/>
    <x v="0"/>
    <x v="323"/>
    <d v="2013-09-10T00:00:00"/>
    <s v="Standard Class"/>
    <s v="CS-11950"/>
    <s v="Carlos Soltero"/>
    <x v="0"/>
    <s v="United States"/>
    <s v="Chicago"/>
    <x v="10"/>
    <n v="60610"/>
    <x v="2"/>
    <s v="OFF-BI-10004236"/>
    <x v="1"/>
    <x v="8"/>
    <s v="XtraLife ClearVue Slant-D Ring Binder, White, 3&quot;"/>
    <n v="8.8079999999999998"/>
    <n v="3"/>
    <n v="0.8"/>
    <n v="-14.973599999999999"/>
  </r>
  <r>
    <n v="2161"/>
    <x v="1055"/>
    <x v="0"/>
    <x v="675"/>
    <d v="2013-05-15T00:00:00"/>
    <s v="Same Day"/>
    <s v="LH-17155"/>
    <s v="Logan Haushalter"/>
    <x v="0"/>
    <s v="United States"/>
    <s v="Cincinnati"/>
    <x v="24"/>
    <n v="45231"/>
    <x v="3"/>
    <s v="FUR-FU-10002937"/>
    <x v="0"/>
    <x v="5"/>
    <s v="GE 48&quot; Fluorescent Tube, Cool White Energy Saver, 34 Watts, 30/Box"/>
    <n v="79.384"/>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2"/>
  </r>
  <r>
    <n v="2163"/>
    <x v="1057"/>
    <x v="3"/>
    <x v="677"/>
    <d v="2014-03-20T00:00:00"/>
    <s v="Standard Class"/>
    <s v="KF-16285"/>
    <s v="Karen Ferguson"/>
    <x v="2"/>
    <s v="United States"/>
    <s v="Manteca"/>
    <x v="1"/>
    <n v="95336"/>
    <x v="1"/>
    <s v="OFF-PA-10004359"/>
    <x v="1"/>
    <x v="10"/>
    <s v="Multicolor Computer Printout Paper"/>
    <n v="314.55"/>
    <n v="3"/>
    <n v="0"/>
    <n v="150.98400000000001"/>
  </r>
  <r>
    <n v="2164"/>
    <x v="1058"/>
    <x v="0"/>
    <x v="63"/>
    <d v="2013-10-20T00:00:00"/>
    <s v="Standard Class"/>
    <s v="HA-14920"/>
    <s v="Helen Andreada"/>
    <x v="0"/>
    <s v="United States"/>
    <s v="Laredo"/>
    <x v="5"/>
    <n v="78041"/>
    <x v="2"/>
    <s v="TEC-AC-10002402"/>
    <x v="2"/>
    <x v="11"/>
    <s v="Razer Kraken PRO Over Ear PC and Music Headset"/>
    <n v="191.976"/>
    <n v="3"/>
    <n v="0.2"/>
    <n v="23.997"/>
  </r>
  <r>
    <n v="2165"/>
    <x v="1058"/>
    <x v="0"/>
    <x v="63"/>
    <d v="2013-10-20T00:00:00"/>
    <s v="Standard Class"/>
    <s v="HA-14920"/>
    <s v="Helen Andreada"/>
    <x v="0"/>
    <s v="United States"/>
    <s v="Laredo"/>
    <x v="5"/>
    <n v="78041"/>
    <x v="2"/>
    <s v="OFF-PA-10000551"/>
    <x v="1"/>
    <x v="10"/>
    <s v="Array Memo Cubes"/>
    <n v="8.2880000000000003"/>
    <n v="2"/>
    <n v="0.2"/>
    <n v="3.0044"/>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3999999999999"/>
  </r>
  <r>
    <n v="2168"/>
    <x v="1058"/>
    <x v="0"/>
    <x v="63"/>
    <d v="2013-10-20T00:00:00"/>
    <s v="Standard Class"/>
    <s v="HA-14920"/>
    <s v="Helen Andreada"/>
    <x v="0"/>
    <s v="United States"/>
    <s v="Laredo"/>
    <x v="5"/>
    <n v="78041"/>
    <x v="2"/>
    <s v="OFF-BI-10004140"/>
    <x v="1"/>
    <x v="8"/>
    <s v="Avery Non-Stick Binders"/>
    <n v="6.2859999999999996"/>
    <n v="7"/>
    <n v="0.8"/>
    <n v="-11.000500000000001"/>
  </r>
  <r>
    <n v="2169"/>
    <x v="1059"/>
    <x v="3"/>
    <x v="678"/>
    <d v="2014-01-31T00:00:00"/>
    <s v="Second Class"/>
    <s v="JH-15820"/>
    <s v="John Huston"/>
    <x v="0"/>
    <s v="United States"/>
    <s v="Kent"/>
    <x v="24"/>
    <n v="44240"/>
    <x v="3"/>
    <s v="OFF-AR-10004078"/>
    <x v="1"/>
    <x v="6"/>
    <s v="Newell 312"/>
    <n v="14.016"/>
    <n v="3"/>
    <n v="0.2"/>
    <n v="1.752"/>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69999999999999"/>
  </r>
  <r>
    <n v="2171"/>
    <x v="1059"/>
    <x v="3"/>
    <x v="678"/>
    <d v="2014-01-31T00:00:00"/>
    <s v="Second Class"/>
    <s v="JH-15820"/>
    <s v="John Huston"/>
    <x v="0"/>
    <s v="United States"/>
    <s v="Kent"/>
    <x v="24"/>
    <n v="44240"/>
    <x v="3"/>
    <s v="TEC-PH-10003931"/>
    <x v="2"/>
    <x v="7"/>
    <s v="JBL Micro Wireless Portable Bluetooth Speaker"/>
    <n v="107.982"/>
    <n v="3"/>
    <n v="0.4"/>
    <n v="-26.9955"/>
  </r>
  <r>
    <n v="2172"/>
    <x v="1060"/>
    <x v="3"/>
    <x v="123"/>
    <d v="2014-11-26T00:00:00"/>
    <s v="Standard Class"/>
    <s v="LC-16930"/>
    <s v="Linda Cazamias"/>
    <x v="1"/>
    <s v="United States"/>
    <s v="San Angelo"/>
    <x v="5"/>
    <n v="76903"/>
    <x v="2"/>
    <s v="FUR-CH-10004675"/>
    <x v="0"/>
    <x v="1"/>
    <s v="Lifetime Advantage Folding Chairs, 4/Carton"/>
    <n v="305.31200000000001"/>
    <n v="2"/>
    <n v="0.3"/>
    <n v="-8.7232000000000003"/>
  </r>
  <r>
    <n v="2173"/>
    <x v="1061"/>
    <x v="2"/>
    <x v="601"/>
    <d v="2011-08-03T00:00:00"/>
    <s v="First Class"/>
    <s v="IL-15100"/>
    <s v="Ivan Liston"/>
    <x v="0"/>
    <s v="United States"/>
    <s v="San Francisco"/>
    <x v="1"/>
    <n v="94122"/>
    <x v="1"/>
    <s v="OFF-BI-10004506"/>
    <x v="1"/>
    <x v="8"/>
    <s v="Wilson Jones data.warehouse D-Ring Binders with DublLock"/>
    <n v="19.751999999999999"/>
    <n v="3"/>
    <n v="0.2"/>
    <n v="6.9131999999999998"/>
  </r>
  <r>
    <n v="2174"/>
    <x v="1062"/>
    <x v="0"/>
    <x v="679"/>
    <d v="2013-08-05T00:00:00"/>
    <s v="Standard Class"/>
    <s v="LS-16975"/>
    <s v="Lindsay Shagiari"/>
    <x v="2"/>
    <s v="United States"/>
    <s v="Houston"/>
    <x v="5"/>
    <n v="77070"/>
    <x v="2"/>
    <s v="OFF-BI-10002353"/>
    <x v="1"/>
    <x v="8"/>
    <s v="GBC VeloBind Cover Sets"/>
    <n v="9.2639999999999993"/>
    <n v="3"/>
    <n v="0.8"/>
    <n v="-13.896000000000001"/>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600000000001"/>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5"/>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6"/>
  </r>
  <r>
    <n v="2180"/>
    <x v="1065"/>
    <x v="0"/>
    <x v="681"/>
    <d v="2013-05-12T00:00:00"/>
    <s v="Standard Class"/>
    <s v="CJ-12010"/>
    <s v="Caroline Jumper"/>
    <x v="0"/>
    <s v="United States"/>
    <s v="New York City"/>
    <x v="15"/>
    <n v="10009"/>
    <x v="3"/>
    <s v="OFF-BI-10000309"/>
    <x v="1"/>
    <x v="8"/>
    <s v="GBC Twin Loop Wire Binding Elements, 9/16&quot; Spine, Black"/>
    <n v="85.231999999999999"/>
    <n v="7"/>
    <n v="0.2"/>
    <n v="30.896599999999999"/>
  </r>
  <r>
    <n v="2181"/>
    <x v="1065"/>
    <x v="0"/>
    <x v="681"/>
    <d v="2013-05-12T00:00:00"/>
    <s v="Standard Class"/>
    <s v="CJ-12010"/>
    <s v="Caroline Jumper"/>
    <x v="0"/>
    <s v="United States"/>
    <s v="New York City"/>
    <x v="15"/>
    <n v="10009"/>
    <x v="3"/>
    <s v="OFF-LA-10003923"/>
    <x v="1"/>
    <x v="2"/>
    <s v="Alphabetical Labels for Top Tab Filing"/>
    <n v="44.4"/>
    <n v="3"/>
    <n v="0"/>
    <n v="22.2"/>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5"/>
  </r>
  <r>
    <n v="2184"/>
    <x v="1065"/>
    <x v="0"/>
    <x v="681"/>
    <d v="2013-05-12T00:00:00"/>
    <s v="Standard Class"/>
    <s v="CJ-12010"/>
    <s v="Caroline Jumper"/>
    <x v="0"/>
    <s v="United States"/>
    <s v="New York City"/>
    <x v="15"/>
    <n v="10009"/>
    <x v="3"/>
    <s v="TEC-AC-10001767"/>
    <x v="2"/>
    <x v="11"/>
    <s v="SanDisk Ultra 64 GB MicroSDHC Class 10 Memory Card"/>
    <n v="199.95"/>
    <n v="5"/>
    <n v="0"/>
    <n v="21.994499999999999"/>
  </r>
  <r>
    <n v="2185"/>
    <x v="1065"/>
    <x v="0"/>
    <x v="681"/>
    <d v="2013-05-12T00:00:00"/>
    <s v="Standard Class"/>
    <s v="CJ-12010"/>
    <s v="Caroline Jumper"/>
    <x v="0"/>
    <s v="United States"/>
    <s v="New York City"/>
    <x v="15"/>
    <n v="10009"/>
    <x v="3"/>
    <s v="FUR-FU-10001940"/>
    <x v="0"/>
    <x v="5"/>
    <s v="Staples"/>
    <n v="63.68"/>
    <n v="8"/>
    <n v="0"/>
    <n v="28.019200000000001"/>
  </r>
  <r>
    <n v="2186"/>
    <x v="1066"/>
    <x v="3"/>
    <x v="378"/>
    <d v="2014-08-05T00:00:00"/>
    <s v="Second Class"/>
    <s v="HK-14890"/>
    <s v="Heather Kirkland"/>
    <x v="1"/>
    <s v="United States"/>
    <s v="Salinas"/>
    <x v="1"/>
    <n v="93905"/>
    <x v="1"/>
    <s v="OFF-BI-10002735"/>
    <x v="1"/>
    <x v="8"/>
    <s v="GBC Prestige Therm-A-Bind Covers"/>
    <n v="54.896000000000001"/>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
    <n v="9"/>
    <n v="0"/>
    <n v="378.16739999999999"/>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4000000000003"/>
  </r>
  <r>
    <n v="2195"/>
    <x v="1070"/>
    <x v="0"/>
    <x v="107"/>
    <d v="2013-12-18T00:00:00"/>
    <s v="Standard Class"/>
    <s v="AP-10915"/>
    <s v="Arthur Prichep"/>
    <x v="0"/>
    <s v="United States"/>
    <s v="Seattle"/>
    <x v="4"/>
    <n v="98105"/>
    <x v="1"/>
    <s v="OFF-AP-10000252"/>
    <x v="1"/>
    <x v="9"/>
    <s v="Harmony HEPA Quiet Air Purifiers"/>
    <n v="35.1"/>
    <n v="3"/>
    <n v="0"/>
    <n v="12.285"/>
  </r>
  <r>
    <n v="2196"/>
    <x v="1070"/>
    <x v="0"/>
    <x v="107"/>
    <d v="2013-12-18T00:00:00"/>
    <s v="Standard Class"/>
    <s v="AP-10915"/>
    <s v="Arthur Prichep"/>
    <x v="0"/>
    <s v="United States"/>
    <s v="Seattle"/>
    <x v="4"/>
    <n v="98105"/>
    <x v="1"/>
    <s v="TEC-AC-10003038"/>
    <x v="2"/>
    <x v="11"/>
    <s v="Kingston Digital DataTraveler 16GB USB 2.0"/>
    <n v="44.75"/>
    <n v="5"/>
    <n v="0"/>
    <n v="8.5024999999999995"/>
  </r>
  <r>
    <n v="2197"/>
    <x v="1071"/>
    <x v="0"/>
    <x v="49"/>
    <d v="2013-12-07T00:00:00"/>
    <s v="Standard Class"/>
    <s v="AG-10390"/>
    <s v="Allen Goldenen"/>
    <x v="0"/>
    <s v="United States"/>
    <s v="Knoxville"/>
    <x v="18"/>
    <n v="37918"/>
    <x v="0"/>
    <s v="OFF-AR-10000940"/>
    <x v="1"/>
    <x v="6"/>
    <s v="Newell 343"/>
    <n v="4.7039999999999997"/>
    <n v="2"/>
    <n v="0.2"/>
    <n v="0.41160000000000002"/>
  </r>
  <r>
    <n v="2198"/>
    <x v="1072"/>
    <x v="2"/>
    <x v="683"/>
    <d v="2011-12-04T00:00:00"/>
    <s v="Standard Class"/>
    <s v="BF-11080"/>
    <s v="Bart Folk"/>
    <x v="0"/>
    <s v="United States"/>
    <s v="Montgomery"/>
    <x v="19"/>
    <n v="36116"/>
    <x v="0"/>
    <s v="OFF-AR-10001954"/>
    <x v="1"/>
    <x v="6"/>
    <s v="Newell 331"/>
    <n v="14.67"/>
    <n v="3"/>
    <n v="0"/>
    <n v="3.9609000000000001"/>
  </r>
  <r>
    <n v="2199"/>
    <x v="1073"/>
    <x v="1"/>
    <x v="262"/>
    <d v="2012-04-02T00:00:00"/>
    <s v="Standard Class"/>
    <s v="CK-12205"/>
    <s v="Chloris Kastensmidt"/>
    <x v="0"/>
    <s v="United States"/>
    <s v="Philadelphia"/>
    <x v="9"/>
    <n v="19120"/>
    <x v="3"/>
    <s v="OFF-PA-10003177"/>
    <x v="1"/>
    <x v="10"/>
    <s v="Xerox 1999"/>
    <n v="15.552"/>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
    <n v="6"/>
    <n v="0"/>
    <n v="9.1020000000000003"/>
  </r>
  <r>
    <n v="2202"/>
    <x v="1074"/>
    <x v="2"/>
    <x v="106"/>
    <d v="2011-06-06T00:00:00"/>
    <s v="Standard Class"/>
    <s v="LT-17110"/>
    <s v="Liz Thompson"/>
    <x v="0"/>
    <s v="United States"/>
    <s v="Little Rock"/>
    <x v="36"/>
    <n v="72209"/>
    <x v="0"/>
    <s v="TEC-PH-10002563"/>
    <x v="2"/>
    <x v="7"/>
    <s v="Adtran 1202752G1"/>
    <n v="881.93"/>
    <n v="7"/>
    <n v="0"/>
    <n v="229.30179999999999"/>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50000000000003"/>
  </r>
  <r>
    <n v="2207"/>
    <x v="1078"/>
    <x v="2"/>
    <x v="686"/>
    <d v="2011-07-20T00:00:00"/>
    <s v="Standard Class"/>
    <s v="AW-10930"/>
    <s v="Arthur Wiediger"/>
    <x v="2"/>
    <s v="United States"/>
    <s v="Aurora"/>
    <x v="10"/>
    <n v="60505"/>
    <x v="2"/>
    <s v="OFF-BI-10001098"/>
    <x v="1"/>
    <x v="8"/>
    <s v="Acco D-Ring Binder w/DublLock"/>
    <n v="29.931999999999999"/>
    <n v="7"/>
    <n v="0.8"/>
    <n v="-46.394599999999997"/>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40000000001"/>
  </r>
  <r>
    <n v="2211"/>
    <x v="1080"/>
    <x v="2"/>
    <x v="687"/>
    <d v="2011-11-16T00:00:00"/>
    <s v="Second Class"/>
    <s v="ML-17410"/>
    <s v="Maris LaWare"/>
    <x v="0"/>
    <s v="United States"/>
    <s v="Fairfield"/>
    <x v="29"/>
    <n v="6824"/>
    <x v="3"/>
    <s v="OFF-BI-10003460"/>
    <x v="1"/>
    <x v="8"/>
    <s v="Acco 3-Hole Punch"/>
    <n v="43.8"/>
    <n v="10"/>
    <n v="0"/>
    <n v="21.024000000000001"/>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
    <n v="1"/>
    <n v="0.2"/>
    <n v="0.504"/>
  </r>
  <r>
    <n v="2215"/>
    <x v="1083"/>
    <x v="3"/>
    <x v="172"/>
    <d v="2014-10-03T00:00:00"/>
    <s v="First Class"/>
    <s v="NS-18505"/>
    <s v="Neola Schneider"/>
    <x v="0"/>
    <s v="United States"/>
    <s v="San Jose"/>
    <x v="1"/>
    <n v="95123"/>
    <x v="1"/>
    <s v="OFF-BI-10001922"/>
    <x v="1"/>
    <x v="8"/>
    <s v="Storex Dura Pro Binders"/>
    <n v="61.776000000000003"/>
    <n v="13"/>
    <n v="0.2"/>
    <n v="20.849399999999999"/>
  </r>
  <r>
    <n v="2216"/>
    <x v="1083"/>
    <x v="3"/>
    <x v="172"/>
    <d v="2014-10-03T00:00:00"/>
    <s v="First Class"/>
    <s v="NS-18505"/>
    <s v="Neola Schneider"/>
    <x v="0"/>
    <s v="United States"/>
    <s v="San Jose"/>
    <x v="1"/>
    <n v="95123"/>
    <x v="1"/>
    <s v="OFF-AP-10000576"/>
    <x v="1"/>
    <x v="9"/>
    <s v="Belkin 325VA UPS Surge Protector, 6'"/>
    <n v="241.96"/>
    <n v="2"/>
    <n v="0"/>
    <n v="60.49"/>
  </r>
  <r>
    <n v="2217"/>
    <x v="1083"/>
    <x v="3"/>
    <x v="172"/>
    <d v="2014-10-03T00:00:00"/>
    <s v="First Class"/>
    <s v="NS-18505"/>
    <s v="Neola Schneider"/>
    <x v="0"/>
    <s v="United States"/>
    <s v="San Jose"/>
    <x v="1"/>
    <n v="95123"/>
    <x v="1"/>
    <s v="FUR-CH-10000553"/>
    <x v="0"/>
    <x v="1"/>
    <s v="Metal Folding Chairs, Beige, 4/Carton"/>
    <n v="108.608"/>
    <n v="4"/>
    <n v="0.2"/>
    <n v="9.5031999999999996"/>
  </r>
  <r>
    <n v="2218"/>
    <x v="1084"/>
    <x v="2"/>
    <x v="59"/>
    <d v="2011-09-25T00:00:00"/>
    <s v="Standard Class"/>
    <s v="DB-13555"/>
    <s v="Dorothy Badders"/>
    <x v="1"/>
    <s v="United States"/>
    <s v="Jacksonville"/>
    <x v="2"/>
    <n v="32216"/>
    <x v="0"/>
    <s v="OFF-AR-10003469"/>
    <x v="1"/>
    <x v="6"/>
    <s v="Nontoxic Chalk"/>
    <n v="2.8159999999999998"/>
    <n v="2"/>
    <n v="0.2"/>
    <n v="0.98560000000000003"/>
  </r>
  <r>
    <n v="2219"/>
    <x v="1085"/>
    <x v="3"/>
    <x v="688"/>
    <d v="2014-08-02T00:00:00"/>
    <s v="Standard Class"/>
    <s v="MH-17620"/>
    <s v="Matt Hagelstein"/>
    <x v="1"/>
    <s v="United States"/>
    <s v="San Francisco"/>
    <x v="1"/>
    <n v="94110"/>
    <x v="1"/>
    <s v="OFF-BI-10000145"/>
    <x v="1"/>
    <x v="8"/>
    <s v="Zipper Ring Binder Pockets"/>
    <n v="9.984"/>
    <n v="4"/>
    <n v="0.2"/>
    <n v="3.6192000000000002"/>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5999999999999"/>
    <n v="4"/>
    <n v="0.2"/>
    <n v="100.24"/>
  </r>
  <r>
    <n v="2222"/>
    <x v="1086"/>
    <x v="1"/>
    <x v="401"/>
    <d v="2012-12-06T00:00:00"/>
    <s v="Same Day"/>
    <s v="DK-13375"/>
    <s v="Dennis Kane"/>
    <x v="0"/>
    <s v="United States"/>
    <s v="Marion"/>
    <x v="24"/>
    <n v="43302"/>
    <x v="3"/>
    <s v="TEC-PH-10001578"/>
    <x v="2"/>
    <x v="7"/>
    <s v="Polycom SoundStation2 EX Conference phone"/>
    <n v="485.94"/>
    <n v="2"/>
    <n v="0.4"/>
    <n v="-89.088999999999999"/>
  </r>
  <r>
    <n v="2223"/>
    <x v="1086"/>
    <x v="1"/>
    <x v="401"/>
    <d v="2012-12-06T00:00:00"/>
    <s v="Same Day"/>
    <s v="DK-13375"/>
    <s v="Dennis Kane"/>
    <x v="0"/>
    <s v="United States"/>
    <s v="Marion"/>
    <x v="24"/>
    <n v="43302"/>
    <x v="3"/>
    <s v="OFF-AR-10004078"/>
    <x v="1"/>
    <x v="6"/>
    <s v="Newell 312"/>
    <n v="37.375999999999998"/>
    <n v="8"/>
    <n v="0.2"/>
    <n v="4.6719999999999997"/>
  </r>
  <r>
    <n v="2224"/>
    <x v="1086"/>
    <x v="1"/>
    <x v="401"/>
    <d v="2012-12-06T00:00:00"/>
    <s v="Same Day"/>
    <s v="DK-13375"/>
    <s v="Dennis Kane"/>
    <x v="0"/>
    <s v="United States"/>
    <s v="Marion"/>
    <x v="24"/>
    <n v="43302"/>
    <x v="3"/>
    <s v="FUR-CH-10004860"/>
    <x v="0"/>
    <x v="1"/>
    <s v="Global Low Back Tilter Chair"/>
    <n v="70.686000000000007"/>
    <n v="1"/>
    <n v="0.3"/>
    <n v="-24.235199999999999"/>
  </r>
  <r>
    <n v="2225"/>
    <x v="1087"/>
    <x v="3"/>
    <x v="689"/>
    <d v="2014-08-06T00:00:00"/>
    <s v="Standard Class"/>
    <s v="EA-14035"/>
    <s v="Erin Ashbrook"/>
    <x v="1"/>
    <s v="United States"/>
    <s v="Philadelphia"/>
    <x v="9"/>
    <n v="19134"/>
    <x v="3"/>
    <s v="OFF-PA-10003790"/>
    <x v="1"/>
    <x v="10"/>
    <s v="Xerox 1991"/>
    <n v="54.816000000000003"/>
    <n v="3"/>
    <n v="0.2"/>
    <n v="17.815200000000001"/>
  </r>
  <r>
    <n v="2226"/>
    <x v="1088"/>
    <x v="0"/>
    <x v="690"/>
    <d v="2013-03-22T00:00:00"/>
    <s v="Second Class"/>
    <s v="BT-11440"/>
    <s v="Bobby Trafton"/>
    <x v="0"/>
    <s v="United States"/>
    <s v="Littleton"/>
    <x v="22"/>
    <n v="80122"/>
    <x v="1"/>
    <s v="FUR-BO-10002202"/>
    <x v="0"/>
    <x v="0"/>
    <s v="Atlantic Metals Mobile 2-Shelf Bookcases, Custom Colors"/>
    <n v="72.293999999999997"/>
    <n v="1"/>
    <n v="0.7"/>
    <n v="-98.8018"/>
  </r>
  <r>
    <n v="2227"/>
    <x v="1089"/>
    <x v="3"/>
    <x v="570"/>
    <d v="2014-08-04T00:00:00"/>
    <s v="Standard Class"/>
    <s v="LA-16780"/>
    <s v="Laura Armstrong"/>
    <x v="1"/>
    <s v="United States"/>
    <s v="Austin"/>
    <x v="5"/>
    <n v="78745"/>
    <x v="2"/>
    <s v="OFF-FA-10003059"/>
    <x v="1"/>
    <x v="13"/>
    <s v="Assorted Color Push Pins"/>
    <n v="2.8959999999999999"/>
    <n v="2"/>
    <n v="0.2"/>
    <n v="0.47060000000000002"/>
  </r>
  <r>
    <n v="2228"/>
    <x v="1089"/>
    <x v="3"/>
    <x v="570"/>
    <d v="2014-08-04T00:00:00"/>
    <s v="Standard Class"/>
    <s v="LA-16780"/>
    <s v="Laura Armstrong"/>
    <x v="1"/>
    <s v="United States"/>
    <s v="Austin"/>
    <x v="5"/>
    <n v="78745"/>
    <x v="2"/>
    <s v="TEC-PH-10002496"/>
    <x v="2"/>
    <x v="7"/>
    <s v="Cisco SPA301"/>
    <n v="124.792"/>
    <n v="1"/>
    <n v="0.2"/>
    <n v="15.599"/>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x v="691"/>
    <d v="2011-04-05T00:00:00"/>
    <s v="Standard Class"/>
    <s v="AA-10315"/>
    <s v="Alex Avila"/>
    <x v="0"/>
    <s v="United States"/>
    <s v="San Francisco"/>
    <x v="1"/>
    <n v="94122"/>
    <x v="1"/>
    <s v="OFF-BI-10004390"/>
    <x v="1"/>
    <x v="8"/>
    <s v="GBC DocuBind 200 Manual Binding Machine"/>
    <n v="673.56799999999998"/>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
  </r>
  <r>
    <n v="2232"/>
    <x v="1092"/>
    <x v="3"/>
    <x v="335"/>
    <d v="2014-07-02T00:00:00"/>
    <s v="Standard Class"/>
    <s v="DB-13405"/>
    <s v="Denny Blanton"/>
    <x v="0"/>
    <s v="United States"/>
    <s v="La Porte"/>
    <x v="14"/>
    <n v="46350"/>
    <x v="2"/>
    <s v="FUR-FU-10000293"/>
    <x v="0"/>
    <x v="5"/>
    <s v="Eldon Antistatic Chair Mats for Low to Medium Pile Carpets"/>
    <n v="526.45000000000005"/>
    <n v="5"/>
    <n v="0"/>
    <n v="31.587"/>
  </r>
  <r>
    <n v="2233"/>
    <x v="1093"/>
    <x v="3"/>
    <x v="362"/>
    <d v="2014-07-15T00:00:00"/>
    <s v="Standard Class"/>
    <s v="JH-15820"/>
    <s v="John Huston"/>
    <x v="0"/>
    <s v="United States"/>
    <s v="Chicago"/>
    <x v="10"/>
    <n v="60610"/>
    <x v="2"/>
    <s v="OFF-ST-10003692"/>
    <x v="1"/>
    <x v="4"/>
    <s v="Recycled Steel Personal File for Hanging File Folders"/>
    <n v="228.92"/>
    <n v="5"/>
    <n v="0.2"/>
    <n v="14.307499999999999"/>
  </r>
  <r>
    <n v="2234"/>
    <x v="1094"/>
    <x v="1"/>
    <x v="639"/>
    <d v="2012-12-16T00:00:00"/>
    <s v="Second Class"/>
    <s v="DJ-13630"/>
    <s v="Doug Jacobs"/>
    <x v="0"/>
    <s v="United States"/>
    <s v="Portland"/>
    <x v="21"/>
    <n v="97206"/>
    <x v="1"/>
    <s v="TEC-PH-10001051"/>
    <x v="2"/>
    <x v="7"/>
    <s v="HTC One"/>
    <n v="319.96800000000002"/>
    <n v="4"/>
    <n v="0.2"/>
    <n v="35.996400000000001"/>
  </r>
  <r>
    <n v="2235"/>
    <x v="1095"/>
    <x v="3"/>
    <x v="256"/>
    <d v="2014-12-11T00:00:00"/>
    <s v="Standard Class"/>
    <s v="QJ-19255"/>
    <s v="Quincy Jones"/>
    <x v="1"/>
    <s v="United States"/>
    <s v="Burlington"/>
    <x v="42"/>
    <n v="5408"/>
    <x v="3"/>
    <s v="TEC-AC-10001013"/>
    <x v="2"/>
    <x v="11"/>
    <s v="Logitech ClearChat Comfort/USB Headset H390"/>
    <n v="205.03"/>
    <n v="7"/>
    <n v="0"/>
    <n v="67.659899999999993"/>
  </r>
  <r>
    <n v="2236"/>
    <x v="1096"/>
    <x v="1"/>
    <x v="426"/>
    <d v="2012-09-17T00:00:00"/>
    <s v="Second Class"/>
    <s v="CT-11995"/>
    <s v="Carol Triggs"/>
    <x v="0"/>
    <s v="United States"/>
    <s v="Indianapolis"/>
    <x v="14"/>
    <n v="46203"/>
    <x v="2"/>
    <s v="OFF-ST-10000025"/>
    <x v="1"/>
    <x v="4"/>
    <s v="Fellowes Stor/Drawer Steel Plus Storage Drawers"/>
    <n v="190.86"/>
    <n v="2"/>
    <n v="0"/>
    <n v="11.451599999999999"/>
  </r>
  <r>
    <n v="2237"/>
    <x v="1096"/>
    <x v="1"/>
    <x v="426"/>
    <d v="2012-09-17T00:00:00"/>
    <s v="Second Class"/>
    <s v="CT-11995"/>
    <s v="Carol Triggs"/>
    <x v="0"/>
    <s v="United States"/>
    <s v="Indianapolis"/>
    <x v="14"/>
    <n v="46203"/>
    <x v="2"/>
    <s v="OFF-AR-10000817"/>
    <x v="1"/>
    <x v="6"/>
    <s v="Manco Dry-Lighter Erasable Highlighter"/>
    <n v="24.32"/>
    <n v="8"/>
    <n v="0"/>
    <n v="8.2688000000000006"/>
  </r>
  <r>
    <n v="2238"/>
    <x v="1097"/>
    <x v="0"/>
    <x v="692"/>
    <d v="2013-07-22T00:00:00"/>
    <s v="Standard Class"/>
    <s v="RH-19510"/>
    <s v="Rick Huthwaite"/>
    <x v="2"/>
    <s v="United States"/>
    <s v="Provo"/>
    <x v="7"/>
    <n v="84604"/>
    <x v="1"/>
    <s v="OFF-SU-10000952"/>
    <x v="1"/>
    <x v="14"/>
    <s v="Fiskars Home &amp; Office Scissors"/>
    <n v="44.4"/>
    <n v="5"/>
    <n v="0"/>
    <n v="12.432"/>
  </r>
  <r>
    <n v="2239"/>
    <x v="1098"/>
    <x v="3"/>
    <x v="693"/>
    <d v="2014-04-27T00:00:00"/>
    <s v="Standard Class"/>
    <s v="SJ-20125"/>
    <s v="Sanjit Jacobs"/>
    <x v="2"/>
    <s v="United States"/>
    <s v="Chicago"/>
    <x v="10"/>
    <n v="60610"/>
    <x v="2"/>
    <s v="FUR-FU-10004597"/>
    <x v="0"/>
    <x v="5"/>
    <s v="Eldon Cleatmat Chair Mats for Medium Pile Carpets"/>
    <n v="44.4"/>
    <n v="2"/>
    <n v="0.6"/>
    <n v="-52.1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6"/>
  </r>
  <r>
    <n v="2242"/>
    <x v="1100"/>
    <x v="0"/>
    <x v="491"/>
    <d v="2013-12-02T00:00:00"/>
    <s v="Standard Class"/>
    <s v="CT-11995"/>
    <s v="Carol Triggs"/>
    <x v="0"/>
    <s v="United States"/>
    <s v="Philadelphia"/>
    <x v="9"/>
    <n v="19134"/>
    <x v="3"/>
    <s v="TEC-PH-10004165"/>
    <x v="2"/>
    <x v="7"/>
    <s v="Mitel MiVoice 5330e IP Phone"/>
    <n v="494.98200000000003"/>
    <n v="3"/>
    <n v="0.4"/>
    <n v="-115.4958"/>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6"/>
  </r>
  <r>
    <n v="2245"/>
    <x v="1101"/>
    <x v="3"/>
    <x v="610"/>
    <d v="2014-11-26T00:00:00"/>
    <s v="Standard Class"/>
    <s v="BF-11005"/>
    <s v="Barry Franz"/>
    <x v="2"/>
    <s v="United States"/>
    <s v="Pasadena"/>
    <x v="1"/>
    <n v="91104"/>
    <x v="1"/>
    <s v="OFF-FA-10004248"/>
    <x v="1"/>
    <x v="13"/>
    <s v="Advantus T-Pin Paper Clips"/>
    <n v="9.02"/>
    <n v="2"/>
    <n v="0"/>
    <n v="3.5177999999999998"/>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
    <n v="3"/>
    <n v="0.2"/>
    <n v="49.498199999999997"/>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5"/>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4000000000005"/>
    <n v="6"/>
    <n v="0"/>
    <n v="157.01759999999999"/>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8"/>
  </r>
  <r>
    <n v="2255"/>
    <x v="1104"/>
    <x v="1"/>
    <x v="694"/>
    <d v="2012-10-01T00:00:00"/>
    <s v="First Class"/>
    <s v="HG-14965"/>
    <s v="Henry Goldwyn"/>
    <x v="1"/>
    <s v="United States"/>
    <s v="San Francisco"/>
    <x v="1"/>
    <n v="94110"/>
    <x v="1"/>
    <s v="OFF-AP-10002082"/>
    <x v="1"/>
    <x v="9"/>
    <s v="Holmes HEPA Air Purifier"/>
    <n v="43.56"/>
    <n v="2"/>
    <n v="0"/>
    <n v="15.246"/>
  </r>
  <r>
    <n v="2256"/>
    <x v="1105"/>
    <x v="0"/>
    <x v="42"/>
    <d v="2013-09-23T00:00:00"/>
    <s v="Standard Class"/>
    <s v="LA-16780"/>
    <s v="Laura Armstrong"/>
    <x v="1"/>
    <s v="United States"/>
    <s v="Bangor"/>
    <x v="43"/>
    <n v="4401"/>
    <x v="3"/>
    <s v="TEC-PH-10001944"/>
    <x v="2"/>
    <x v="7"/>
    <s v="Wi-Ex zBoost YX540 Cellular Phone Signal Booster"/>
    <n v="437.85"/>
    <n v="3"/>
    <n v="0"/>
    <n v="131.35499999999999"/>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94"/>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8000000000009"/>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7"/>
    <n v="3"/>
    <n v="0"/>
    <n v="66.954599999999999"/>
  </r>
  <r>
    <n v="2262"/>
    <x v="1108"/>
    <x v="1"/>
    <x v="217"/>
    <d v="2012-12-18T00:00:00"/>
    <s v="Same Day"/>
    <s v="MW-18220"/>
    <s v="Mitch Webber"/>
    <x v="0"/>
    <s v="United States"/>
    <s v="New York City"/>
    <x v="15"/>
    <n v="10035"/>
    <x v="3"/>
    <s v="TEC-AC-10002253"/>
    <x v="2"/>
    <x v="11"/>
    <s v="Imation Bio 8GB USB Flash Drive Imation Corp"/>
    <n v="166.24"/>
    <n v="1"/>
    <n v="0"/>
    <n v="24.936"/>
  </r>
  <r>
    <n v="2263"/>
    <x v="1109"/>
    <x v="3"/>
    <x v="695"/>
    <d v="2014-02-10T00:00:00"/>
    <s v="First Class"/>
    <s v="MV-17485"/>
    <s v="Mark Van Huff"/>
    <x v="0"/>
    <s v="United States"/>
    <s v="Arlington"/>
    <x v="17"/>
    <n v="22204"/>
    <x v="0"/>
    <s v="FUR-BO-10004015"/>
    <x v="0"/>
    <x v="0"/>
    <s v="Bush Andora Bookcase, Maple/Graphite Gray Finish"/>
    <n v="359.97"/>
    <n v="3"/>
    <n v="0"/>
    <n v="79.193399999999997"/>
  </r>
  <r>
    <n v="2264"/>
    <x v="1110"/>
    <x v="0"/>
    <x v="696"/>
    <d v="2013-11-17T00:00:00"/>
    <s v="Second Class"/>
    <s v="AA-10375"/>
    <s v="Allen Armold"/>
    <x v="0"/>
    <s v="United States"/>
    <s v="Atlanta"/>
    <x v="32"/>
    <n v="30318"/>
    <x v="0"/>
    <s v="TEC-AC-10004145"/>
    <x v="2"/>
    <x v="11"/>
    <s v="Logitech diNovo Edge Keyboard"/>
    <n v="499.98"/>
    <n v="2"/>
    <n v="0"/>
    <n v="114.9954"/>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
    <n v="2"/>
    <n v="0.2"/>
    <n v="2.6892"/>
  </r>
  <r>
    <n v="2268"/>
    <x v="1112"/>
    <x v="3"/>
    <x v="697"/>
    <d v="2014-09-18T00:00:00"/>
    <s v="Same Day"/>
    <s v="TP-21415"/>
    <s v="Tom Prescott"/>
    <x v="0"/>
    <s v="United States"/>
    <s v="Seattle"/>
    <x v="4"/>
    <n v="98115"/>
    <x v="1"/>
    <s v="OFF-PA-10002001"/>
    <x v="1"/>
    <x v="10"/>
    <s v="Xerox 1984"/>
    <n v="12.96"/>
    <n v="2"/>
    <n v="0"/>
    <n v="6.3503999999999996"/>
  </r>
  <r>
    <n v="2269"/>
    <x v="1113"/>
    <x v="3"/>
    <x v="698"/>
    <d v="2014-12-27T00:00:00"/>
    <s v="Standard Class"/>
    <s v="DK-13225"/>
    <s v="Dean Katz"/>
    <x v="1"/>
    <s v="United States"/>
    <s v="Rochester"/>
    <x v="15"/>
    <n v="14609"/>
    <x v="3"/>
    <s v="OFF-PA-10002787"/>
    <x v="1"/>
    <x v="10"/>
    <s v="Xerox 227"/>
    <n v="6.48"/>
    <n v="1"/>
    <n v="0"/>
    <n v="3.1103999999999998"/>
  </r>
  <r>
    <n v="2270"/>
    <x v="1113"/>
    <x v="3"/>
    <x v="698"/>
    <d v="2014-12-27T00:00:00"/>
    <s v="Standard Class"/>
    <s v="DK-13225"/>
    <s v="Dean Katz"/>
    <x v="1"/>
    <s v="United States"/>
    <s v="Rochester"/>
    <x v="15"/>
    <n v="14609"/>
    <x v="3"/>
    <s v="OFF-BI-10003291"/>
    <x v="1"/>
    <x v="8"/>
    <s v="Wilson Jones Leather-Like Binders with DublLock Round Rings"/>
    <n v="6.984"/>
    <n v="1"/>
    <n v="0.2"/>
    <n v="2.3571"/>
  </r>
  <r>
    <n v="2271"/>
    <x v="1114"/>
    <x v="3"/>
    <x v="574"/>
    <d v="2014-12-08T00:00:00"/>
    <s v="Standard Class"/>
    <s v="MK-17905"/>
    <s v="Michael Kennedy"/>
    <x v="1"/>
    <s v="United States"/>
    <s v="Miami"/>
    <x v="2"/>
    <n v="33180"/>
    <x v="0"/>
    <s v="OFF-AR-10004344"/>
    <x v="1"/>
    <x v="6"/>
    <s v="Bulldog Vacuum Base Pencil Sharpener"/>
    <n v="47.96"/>
    <n v="5"/>
    <n v="0.2"/>
    <n v="4.1965000000000003"/>
  </r>
  <r>
    <n v="2272"/>
    <x v="1115"/>
    <x v="1"/>
    <x v="481"/>
    <d v="2012-09-27T00:00:00"/>
    <s v="Standard Class"/>
    <s v="CS-12130"/>
    <s v="Chad Sievert"/>
    <x v="0"/>
    <s v="United States"/>
    <s v="Seattle"/>
    <x v="4"/>
    <n v="98105"/>
    <x v="1"/>
    <s v="OFF-ST-10003123"/>
    <x v="1"/>
    <x v="4"/>
    <s v="Fellowes Bases and Tops For Staxonsteel/High-Stak Systems"/>
    <n v="199.74"/>
    <n v="6"/>
    <n v="0"/>
    <n v="47.937600000000003"/>
  </r>
  <r>
    <n v="2273"/>
    <x v="1116"/>
    <x v="1"/>
    <x v="699"/>
    <d v="2012-03-11T00:00:00"/>
    <s v="Standard Class"/>
    <s v="JL-15850"/>
    <s v="John Lucas"/>
    <x v="0"/>
    <s v="United States"/>
    <s v="San Francisco"/>
    <x v="1"/>
    <n v="94122"/>
    <x v="1"/>
    <s v="FUR-FU-10000308"/>
    <x v="0"/>
    <x v="5"/>
    <s v="Deflect-o Glass Clear Studded Chair Mats"/>
    <n v="435.26"/>
    <n v="7"/>
    <n v="0"/>
    <n v="95.757199999999997"/>
  </r>
  <r>
    <n v="2274"/>
    <x v="1116"/>
    <x v="1"/>
    <x v="699"/>
    <d v="2012-03-11T00:00:00"/>
    <s v="Standard Class"/>
    <s v="JL-15850"/>
    <s v="John Lucas"/>
    <x v="0"/>
    <s v="United States"/>
    <s v="San Francisco"/>
    <x v="1"/>
    <n v="94122"/>
    <x v="1"/>
    <s v="TEC-CO-10003763"/>
    <x v="2"/>
    <x v="16"/>
    <s v="Canon PC1060 Personal Laser Copier"/>
    <n v="1119.9839999999999"/>
    <n v="2"/>
    <n v="0.2"/>
    <n v="377.99459999999999"/>
  </r>
  <r>
    <n v="2275"/>
    <x v="1117"/>
    <x v="2"/>
    <x v="462"/>
    <d v="2011-10-08T00:00:00"/>
    <s v="Second Class"/>
    <s v="AR-10405"/>
    <s v="Allen Rosenblatt"/>
    <x v="1"/>
    <s v="United States"/>
    <s v="Los Angeles"/>
    <x v="1"/>
    <n v="90036"/>
    <x v="1"/>
    <s v="FUR-TA-10001866"/>
    <x v="0"/>
    <x v="3"/>
    <s v="Bevis Round Conference Room Tables and Bases"/>
    <n v="143.43199999999999"/>
    <n v="1"/>
    <n v="0.2"/>
    <n v="3.5857999999999999"/>
  </r>
  <r>
    <n v="2276"/>
    <x v="1117"/>
    <x v="2"/>
    <x v="462"/>
    <d v="2011-10-08T00:00:00"/>
    <s v="Second Class"/>
    <s v="AR-10405"/>
    <s v="Allen Rosenblatt"/>
    <x v="1"/>
    <s v="United States"/>
    <s v="Los Angeles"/>
    <x v="1"/>
    <n v="90036"/>
    <x v="1"/>
    <s v="FUR-CH-10002774"/>
    <x v="0"/>
    <x v="1"/>
    <s v="Global Deluxe Stacking Chair, Gray"/>
    <n v="122.352"/>
    <n v="3"/>
    <n v="0.2"/>
    <n v="13.7646"/>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1"/>
  </r>
  <r>
    <n v="2279"/>
    <x v="1118"/>
    <x v="2"/>
    <x v="700"/>
    <d v="2011-07-01T00:00:00"/>
    <s v="Standard Class"/>
    <s v="LM-17065"/>
    <s v="Liz MacKendrick"/>
    <x v="0"/>
    <s v="United States"/>
    <s v="Southaven"/>
    <x v="35"/>
    <n v="38671"/>
    <x v="0"/>
    <s v="TEC-AC-10000109"/>
    <x v="2"/>
    <x v="11"/>
    <s v="Sony Micro Vault Click 16 GB USB 2.0 Flash Drive"/>
    <n v="223.96"/>
    <n v="4"/>
    <n v="0"/>
    <n v="53.750399999999999"/>
  </r>
  <r>
    <n v="2280"/>
    <x v="1119"/>
    <x v="3"/>
    <x v="505"/>
    <d v="2014-11-03T00:00:00"/>
    <s v="First Class"/>
    <s v="JK-15625"/>
    <s v="Jim Karlsson"/>
    <x v="0"/>
    <s v="United States"/>
    <s v="Seattle"/>
    <x v="4"/>
    <n v="98115"/>
    <x v="1"/>
    <s v="FUR-CH-10003833"/>
    <x v="0"/>
    <x v="1"/>
    <s v="Novimex Fabric Task Chair"/>
    <n v="97.567999999999998"/>
    <n v="2"/>
    <n v="0.2"/>
    <n v="-6.0979999999999999"/>
  </r>
  <r>
    <n v="2281"/>
    <x v="1119"/>
    <x v="3"/>
    <x v="505"/>
    <d v="2014-11-03T00:00:00"/>
    <s v="First Class"/>
    <s v="JK-15625"/>
    <s v="Jim Karlsson"/>
    <x v="0"/>
    <s v="United States"/>
    <s v="Seattle"/>
    <x v="4"/>
    <n v="98115"/>
    <x v="1"/>
    <s v="FUR-CH-10004289"/>
    <x v="0"/>
    <x v="1"/>
    <s v="Global Super Steno Chair"/>
    <n v="614.27200000000005"/>
    <n v="8"/>
    <n v="0.2"/>
    <n v="-23.0352"/>
  </r>
  <r>
    <n v="2282"/>
    <x v="1119"/>
    <x v="3"/>
    <x v="505"/>
    <d v="2014-11-03T00:00:00"/>
    <s v="First Class"/>
    <s v="JK-15625"/>
    <s v="Jim Karlsson"/>
    <x v="0"/>
    <s v="United States"/>
    <s v="Seattle"/>
    <x v="4"/>
    <n v="98115"/>
    <x v="1"/>
    <s v="FUR-BO-10004467"/>
    <x v="0"/>
    <x v="0"/>
    <s v="Bestar Classic Bookcase"/>
    <n v="199.98"/>
    <n v="2"/>
    <n v="0"/>
    <n v="37.996200000000002"/>
  </r>
  <r>
    <n v="2283"/>
    <x v="1120"/>
    <x v="0"/>
    <x v="323"/>
    <d v="2013-09-06T00:00:00"/>
    <s v="First Class"/>
    <s v="FM-14215"/>
    <s v="Filia McAdams"/>
    <x v="1"/>
    <s v="United States"/>
    <s v="Middletown"/>
    <x v="29"/>
    <n v="6457"/>
    <x v="3"/>
    <s v="OFF-PA-10002713"/>
    <x v="1"/>
    <x v="10"/>
    <s v="Adams Phone Message Book, 200 Message Capacity, 8 1/16” x 11”"/>
    <n v="48.16"/>
    <n v="7"/>
    <n v="0"/>
    <n v="22.153600000000001"/>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x v="616"/>
    <d v="2012-03-09T00:00:00"/>
    <s v="Standard Class"/>
    <s v="SF-20200"/>
    <s v="Sarah Foster"/>
    <x v="0"/>
    <s v="United States"/>
    <s v="New Castle"/>
    <x v="14"/>
    <n v="47362"/>
    <x v="2"/>
    <s v="OFF-AP-10002222"/>
    <x v="1"/>
    <x v="9"/>
    <s v="Staples"/>
    <n v="60.69"/>
    <n v="7"/>
    <n v="0"/>
    <n v="16.386299999999999"/>
  </r>
  <r>
    <n v="2286"/>
    <x v="1122"/>
    <x v="0"/>
    <x v="465"/>
    <d v="2013-05-09T00:00:00"/>
    <s v="First Class"/>
    <s v="PJ-18835"/>
    <s v="Patrick Jones"/>
    <x v="1"/>
    <s v="United States"/>
    <s v="Murfreesboro"/>
    <x v="18"/>
    <n v="37130"/>
    <x v="0"/>
    <s v="OFF-PA-10003971"/>
    <x v="1"/>
    <x v="10"/>
    <s v="Xerox 1965"/>
    <n v="14.35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
    <n v="5"/>
    <n v="0.2"/>
    <n v="1.3109999999999999"/>
  </r>
  <r>
    <n v="2289"/>
    <x v="1125"/>
    <x v="3"/>
    <x v="193"/>
    <d v="2014-06-14T00:00:00"/>
    <s v="First Class"/>
    <s v="BW-11200"/>
    <s v="Ben Wallace"/>
    <x v="0"/>
    <s v="United States"/>
    <s v="Los Angeles"/>
    <x v="1"/>
    <n v="90032"/>
    <x v="1"/>
    <s v="OFF-AR-10002375"/>
    <x v="1"/>
    <x v="6"/>
    <s v="Newell 351"/>
    <n v="16.399999999999999"/>
    <n v="5"/>
    <n v="0"/>
    <n v="4.7560000000000002"/>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7000000000003"/>
    <n v="3"/>
    <n v="0"/>
    <n v="77.751900000000006"/>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7999999999997"/>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8"/>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5"/>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8"/>
  </r>
  <r>
    <n v="2306"/>
    <x v="1134"/>
    <x v="0"/>
    <x v="443"/>
    <d v="2013-12-25T00:00:00"/>
    <s v="First Class"/>
    <s v="BP-11185"/>
    <s v="Ben Peterman"/>
    <x v="1"/>
    <s v="United States"/>
    <s v="Chicago"/>
    <x v="10"/>
    <n v="60623"/>
    <x v="2"/>
    <s v="FUR-BO-10003441"/>
    <x v="0"/>
    <x v="0"/>
    <s v="Bush Westfield Collection Bookcases, Fully Assembled"/>
    <n v="141.37200000000001"/>
    <n v="2"/>
    <n v="0.3"/>
    <n v="-14.1372"/>
  </r>
  <r>
    <n v="2307"/>
    <x v="1135"/>
    <x v="1"/>
    <x v="705"/>
    <d v="2012-08-08T00:00:00"/>
    <s v="First Class"/>
    <s v="MS-17980"/>
    <s v="Michael Stewart"/>
    <x v="1"/>
    <s v="United States"/>
    <s v="Houston"/>
    <x v="5"/>
    <n v="77041"/>
    <x v="2"/>
    <s v="OFF-PA-10004156"/>
    <x v="1"/>
    <x v="10"/>
    <s v="Xerox 188"/>
    <n v="27.216000000000001"/>
    <n v="3"/>
    <n v="0.2"/>
    <n v="9.8658000000000001"/>
  </r>
  <r>
    <n v="2308"/>
    <x v="1136"/>
    <x v="3"/>
    <x v="60"/>
    <d v="2014-11-10T00:00:00"/>
    <s v="Standard Class"/>
    <s v="SV-20935"/>
    <s v="Susan Vittorini"/>
    <x v="0"/>
    <s v="United States"/>
    <s v="New York City"/>
    <x v="15"/>
    <n v="10009"/>
    <x v="3"/>
    <s v="TEC-AC-10001432"/>
    <x v="2"/>
    <x v="11"/>
    <s v="Enermax Aurora Lite Keyboard"/>
    <n v="390.75"/>
    <n v="5"/>
    <n v="0"/>
    <n v="171.93"/>
  </r>
  <r>
    <n v="2309"/>
    <x v="1137"/>
    <x v="3"/>
    <x v="532"/>
    <d v="2014-06-13T00:00:00"/>
    <s v="First Class"/>
    <s v="BC-11125"/>
    <s v="Becky Castell"/>
    <x v="2"/>
    <s v="United States"/>
    <s v="Peoria"/>
    <x v="16"/>
    <n v="85345"/>
    <x v="1"/>
    <s v="FUR-CH-10001394"/>
    <x v="0"/>
    <x v="1"/>
    <s v="Global Leather Executive Chair"/>
    <n v="280.79199999999997"/>
    <n v="1"/>
    <n v="0.2"/>
    <n v="35.098999999999997"/>
  </r>
  <r>
    <n v="2310"/>
    <x v="1137"/>
    <x v="3"/>
    <x v="532"/>
    <d v="2014-06-13T00:00:00"/>
    <s v="First Class"/>
    <s v="BC-11125"/>
    <s v="Becky Castell"/>
    <x v="2"/>
    <s v="United States"/>
    <s v="Peoria"/>
    <x v="16"/>
    <n v="85345"/>
    <x v="1"/>
    <s v="OFF-ST-10002370"/>
    <x v="1"/>
    <x v="4"/>
    <s v="Sortfiler Multipurpose Personal File Organizer, Black"/>
    <n v="68.447999999999993"/>
    <n v="4"/>
    <n v="0.2"/>
    <n v="7.7004000000000001"/>
  </r>
  <r>
    <n v="2311"/>
    <x v="1137"/>
    <x v="3"/>
    <x v="532"/>
    <d v="2014-06-13T00:00:00"/>
    <s v="First Class"/>
    <s v="BC-11125"/>
    <s v="Becky Castell"/>
    <x v="2"/>
    <s v="United States"/>
    <s v="Peoria"/>
    <x v="16"/>
    <n v="85345"/>
    <x v="1"/>
    <s v="OFF-AR-10002956"/>
    <x v="1"/>
    <x v="6"/>
    <s v="Boston 16801 Nautilus Battery Pencil Sharpener"/>
    <n v="88.04"/>
    <n v="5"/>
    <n v="0.2"/>
    <n v="6.6029999999999998"/>
  </r>
  <r>
    <n v="2312"/>
    <x v="1137"/>
    <x v="3"/>
    <x v="532"/>
    <d v="2014-06-13T00:00:00"/>
    <s v="First Class"/>
    <s v="BC-11125"/>
    <s v="Becky Castell"/>
    <x v="2"/>
    <s v="United States"/>
    <s v="Peoria"/>
    <x v="16"/>
    <n v="85345"/>
    <x v="1"/>
    <s v="OFF-AR-10001955"/>
    <x v="1"/>
    <x v="6"/>
    <s v="Newell 319"/>
    <n v="15.872"/>
    <n v="1"/>
    <n v="0.2"/>
    <n v="1.984"/>
  </r>
  <r>
    <n v="2313"/>
    <x v="1137"/>
    <x v="3"/>
    <x v="532"/>
    <d v="2014-06-13T00:00:00"/>
    <s v="First Class"/>
    <s v="BC-11125"/>
    <s v="Becky Castell"/>
    <x v="2"/>
    <s v="United States"/>
    <s v="Peoria"/>
    <x v="16"/>
    <n v="85345"/>
    <x v="1"/>
    <s v="OFF-ST-10001809"/>
    <x v="1"/>
    <x v="4"/>
    <s v="Fellowes Officeware Wire Shelving"/>
    <n v="215.59200000000001"/>
    <n v="3"/>
    <n v="0.2"/>
    <n v="-48.508200000000002"/>
  </r>
  <r>
    <n v="2314"/>
    <x v="1138"/>
    <x v="3"/>
    <x v="228"/>
    <d v="2014-07-26T00:00:00"/>
    <s v="Standard Class"/>
    <s v="EM-13825"/>
    <s v="Elizabeth Moffitt"/>
    <x v="1"/>
    <s v="United States"/>
    <s v="Sioux Falls"/>
    <x v="44"/>
    <n v="57103"/>
    <x v="2"/>
    <s v="OFF-LA-10004093"/>
    <x v="1"/>
    <x v="2"/>
    <s v="Avery 486"/>
    <n v="14.62"/>
    <n v="2"/>
    <n v="0"/>
    <n v="6.8714000000000004"/>
  </r>
  <r>
    <n v="2315"/>
    <x v="1138"/>
    <x v="3"/>
    <x v="228"/>
    <d v="2014-07-26T00:00:00"/>
    <s v="Standard Class"/>
    <s v="EM-13825"/>
    <s v="Elizabeth Moffitt"/>
    <x v="1"/>
    <s v="United States"/>
    <s v="Sioux Falls"/>
    <x v="44"/>
    <n v="57103"/>
    <x v="2"/>
    <s v="OFF-AP-10002118"/>
    <x v="1"/>
    <x v="9"/>
    <s v="1.7 Cubic Foot Compact &quot;Cube&quot; Office Refrigerators"/>
    <n v="416.32"/>
    <n v="2"/>
    <n v="0"/>
    <n v="112.4064"/>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9"/>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
  </r>
  <r>
    <n v="2320"/>
    <x v="1139"/>
    <x v="1"/>
    <x v="706"/>
    <d v="2012-12-26T00:00:00"/>
    <s v="First Class"/>
    <s v="BD-11500"/>
    <s v="Bradley Drucker"/>
    <x v="0"/>
    <s v="United States"/>
    <s v="Richmond"/>
    <x v="17"/>
    <n v="23223"/>
    <x v="0"/>
    <s v="OFF-AP-10001563"/>
    <x v="1"/>
    <x v="9"/>
    <s v="Belkin Premiere Surge Master II 8-outlet surge protector"/>
    <n v="194.32"/>
    <n v="4"/>
    <n v="0"/>
    <n v="56.352800000000002"/>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9"/>
  </r>
  <r>
    <n v="2323"/>
    <x v="1141"/>
    <x v="1"/>
    <x v="620"/>
    <d v="2013-01-03T00:00:00"/>
    <s v="Second Class"/>
    <s v="KC-16255"/>
    <s v="Karen Carlisle"/>
    <x v="1"/>
    <s v="United States"/>
    <s v="Henderson"/>
    <x v="0"/>
    <n v="42420"/>
    <x v="0"/>
    <s v="OFF-BI-10001072"/>
    <x v="1"/>
    <x v="8"/>
    <s v="GBC Clear Cover, 8-1/2 x 11, unpunched, 25 covers per pack"/>
    <n v="60.64"/>
    <n v="4"/>
    <n v="0"/>
    <n v="27.894400000000001"/>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8"/>
    <n v="12"/>
    <n v="0"/>
    <n v="167.80799999999999"/>
  </r>
  <r>
    <n v="2326"/>
    <x v="1142"/>
    <x v="1"/>
    <x v="426"/>
    <d v="2012-09-19T00:00:00"/>
    <s v="Second Class"/>
    <s v="BM-11575"/>
    <s v="Brendan Murry"/>
    <x v="1"/>
    <s v="United States"/>
    <s v="New York City"/>
    <x v="15"/>
    <n v="10035"/>
    <x v="3"/>
    <s v="OFF-BI-10002082"/>
    <x v="1"/>
    <x v="8"/>
    <s v="GBC Twin Loop Wire Binding Elements"/>
    <n v="79.872"/>
    <n v="3"/>
    <n v="0.2"/>
    <n v="29.952000000000002"/>
  </r>
  <r>
    <n v="2327"/>
    <x v="1142"/>
    <x v="1"/>
    <x v="426"/>
    <d v="2012-09-19T00:00:00"/>
    <s v="Second Class"/>
    <s v="BM-11575"/>
    <s v="Brendan Murry"/>
    <x v="1"/>
    <s v="United States"/>
    <s v="New York City"/>
    <x v="15"/>
    <n v="10035"/>
    <x v="3"/>
    <s v="FUR-BO-10004709"/>
    <x v="0"/>
    <x v="0"/>
    <s v="Bush Westfield Collection Bookcases, Medium Cherry Finish"/>
    <n v="46.384"/>
    <n v="1"/>
    <n v="0.2"/>
    <n v="1.1596"/>
  </r>
  <r>
    <n v="2328"/>
    <x v="1142"/>
    <x v="1"/>
    <x v="426"/>
    <d v="2012-09-19T00:00:00"/>
    <s v="Second Class"/>
    <s v="BM-11575"/>
    <s v="Brendan Murry"/>
    <x v="1"/>
    <s v="United States"/>
    <s v="New York City"/>
    <x v="15"/>
    <n v="10035"/>
    <x v="3"/>
    <s v="OFF-PA-10002365"/>
    <x v="1"/>
    <x v="10"/>
    <s v="Xerox 1967"/>
    <n v="12.96"/>
    <n v="2"/>
    <n v="0"/>
    <n v="6.2207999999999997"/>
  </r>
  <r>
    <n v="2329"/>
    <x v="1143"/>
    <x v="3"/>
    <x v="397"/>
    <d v="2014-09-27T00:00:00"/>
    <s v="First Class"/>
    <s v="KN-16705"/>
    <s v="Kristina Nunn"/>
    <x v="2"/>
    <s v="United States"/>
    <s v="Fort Collins"/>
    <x v="22"/>
    <n v="80525"/>
    <x v="1"/>
    <s v="OFF-EN-10004147"/>
    <x v="1"/>
    <x v="12"/>
    <s v="Wausau Papers Astrobrights Colored Envelopes"/>
    <n v="14.35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1999999999996"/>
  </r>
  <r>
    <n v="2331"/>
    <x v="1145"/>
    <x v="0"/>
    <x v="446"/>
    <d v="2013-09-27T00:00:00"/>
    <s v="Second Class"/>
    <s v="LA-16780"/>
    <s v="Laura Armstrong"/>
    <x v="1"/>
    <s v="United States"/>
    <s v="Los Angeles"/>
    <x v="1"/>
    <n v="90004"/>
    <x v="1"/>
    <s v="OFF-ST-10000642"/>
    <x v="1"/>
    <x v="4"/>
    <s v="Tennsco Lockers, Gray"/>
    <n v="41.96"/>
    <n v="2"/>
    <n v="0"/>
    <n v="2.9371999999999998"/>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1999999999998"/>
  </r>
  <r>
    <n v="2335"/>
    <x v="1147"/>
    <x v="2"/>
    <x v="587"/>
    <d v="2011-10-04T00:00:00"/>
    <s v="Standard Class"/>
    <s v="KW-16570"/>
    <s v="Kelly Williams"/>
    <x v="0"/>
    <s v="United States"/>
    <s v="Clarksville"/>
    <x v="18"/>
    <n v="37042"/>
    <x v="0"/>
    <s v="OFF-AP-10000696"/>
    <x v="1"/>
    <x v="9"/>
    <s v="Holmes Odor Grabber"/>
    <n v="69.215999999999994"/>
    <n v="6"/>
    <n v="0.2"/>
    <n v="11.2476"/>
  </r>
  <r>
    <n v="2336"/>
    <x v="1148"/>
    <x v="3"/>
    <x v="389"/>
    <d v="2014-12-11T00:00:00"/>
    <s v="Same Day"/>
    <s v="CC-12220"/>
    <s v="Chris Cortes"/>
    <x v="0"/>
    <s v="United States"/>
    <s v="Fairfield"/>
    <x v="29"/>
    <n v="6824"/>
    <x v="3"/>
    <s v="OFF-EN-10004030"/>
    <x v="1"/>
    <x v="12"/>
    <s v="Convenience Packs of Business Envelopes"/>
    <n v="10.86"/>
    <n v="3"/>
    <n v="0"/>
    <n v="5.1041999999999996"/>
  </r>
  <r>
    <n v="2337"/>
    <x v="1148"/>
    <x v="3"/>
    <x v="389"/>
    <d v="2014-12-11T00:00:00"/>
    <s v="Same Day"/>
    <s v="CC-12220"/>
    <s v="Chris Cortes"/>
    <x v="0"/>
    <s v="United States"/>
    <s v="Fairfield"/>
    <x v="29"/>
    <n v="6824"/>
    <x v="3"/>
    <s v="OFF-AP-10000026"/>
    <x v="1"/>
    <x v="9"/>
    <s v="Tripp Lite Isotel 6 Outlet Surge Protector with Fax/Modem Protection"/>
    <n v="426.79"/>
    <n v="7"/>
    <n v="0"/>
    <n v="123.76909999999999"/>
  </r>
  <r>
    <n v="2338"/>
    <x v="1149"/>
    <x v="2"/>
    <x v="709"/>
    <d v="2011-08-23T00:00:00"/>
    <s v="Same Day"/>
    <s v="RH-19495"/>
    <s v="Rick Hansen"/>
    <x v="0"/>
    <s v="United States"/>
    <s v="New York City"/>
    <x v="15"/>
    <n v="10009"/>
    <x v="3"/>
    <s v="OFF-PA-10003936"/>
    <x v="1"/>
    <x v="10"/>
    <s v="Xerox 1994"/>
    <n v="25.92"/>
    <n v="4"/>
    <n v="0"/>
    <n v="12.441599999999999"/>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2"/>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200000000001"/>
    <n v="3"/>
    <n v="0.2"/>
    <n v="-29.343599999999999"/>
  </r>
  <r>
    <n v="2345"/>
    <x v="1154"/>
    <x v="0"/>
    <x v="712"/>
    <d v="2013-02-28T00:00:00"/>
    <s v="Standard Class"/>
    <s v="PV-18985"/>
    <s v="Paul Van Hugh"/>
    <x v="2"/>
    <s v="United States"/>
    <s v="Milwaukee"/>
    <x v="6"/>
    <n v="53209"/>
    <x v="2"/>
    <s v="OFF-AP-10001205"/>
    <x v="1"/>
    <x v="9"/>
    <s v="Belkin 5 Outlet SurgeMaster Power Centers"/>
    <n v="490.32"/>
    <n v="9"/>
    <n v="0"/>
    <n v="137.28960000000001"/>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9"/>
  </r>
  <r>
    <n v="2347"/>
    <x v="1155"/>
    <x v="0"/>
    <x v="69"/>
    <d v="2013-03-19T00:00:00"/>
    <s v="Standard Class"/>
    <s v="LT-17110"/>
    <s v="Liz Thompson"/>
    <x v="0"/>
    <s v="United States"/>
    <s v="San Antonio"/>
    <x v="5"/>
    <n v="78207"/>
    <x v="2"/>
    <s v="OFF-BI-10004141"/>
    <x v="1"/>
    <x v="8"/>
    <s v="Insertable Tab Indexes For Data Binders"/>
    <n v="1.272"/>
    <n v="2"/>
    <n v="0.8"/>
    <n v="-2.1623999999999999"/>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39999999999991"/>
    <n v="6"/>
    <n v="0.2"/>
    <n v="3.1583999999999999"/>
  </r>
  <r>
    <n v="2350"/>
    <x v="1156"/>
    <x v="3"/>
    <x v="574"/>
    <d v="2014-12-04T00:00:00"/>
    <s v="Same Day"/>
    <s v="AM-10360"/>
    <s v="Alice McCarthy"/>
    <x v="1"/>
    <s v="United States"/>
    <s v="Los Angeles"/>
    <x v="1"/>
    <n v="90032"/>
    <x v="1"/>
    <s v="OFF-BI-10000632"/>
    <x v="1"/>
    <x v="8"/>
    <s v="Satellite Sectional Post Binders"/>
    <n v="69.456000000000003"/>
    <n v="2"/>
    <n v="0.2"/>
    <n v="22.5732"/>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299999999999"/>
  </r>
  <r>
    <n v="2357"/>
    <x v="1157"/>
    <x v="1"/>
    <x v="284"/>
    <d v="2012-09-02T00:00:00"/>
    <s v="First Class"/>
    <s v="SC-20260"/>
    <s v="Scott Cohen"/>
    <x v="1"/>
    <s v="United States"/>
    <s v="San Francisco"/>
    <x v="1"/>
    <n v="94122"/>
    <x v="1"/>
    <s v="TEC-MA-10000597"/>
    <x v="2"/>
    <x v="15"/>
    <s v="Lexmark S315 Color Inkjet Printer"/>
    <n v="239.976"/>
    <n v="3"/>
    <n v="0.2"/>
    <n v="80.991900000000001"/>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99"/>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
    <n v="5"/>
    <n v="0.7"/>
    <n v="-10.054"/>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2"/>
    <n v="1"/>
    <n v="0.2"/>
    <n v="-18.1068"/>
  </r>
  <r>
    <n v="2368"/>
    <x v="1162"/>
    <x v="3"/>
    <x v="516"/>
    <d v="2014-02-14T00:00:00"/>
    <s v="First Class"/>
    <s v="MN-17935"/>
    <s v="Michael Nguyen"/>
    <x v="0"/>
    <s v="United States"/>
    <s v="Clinton"/>
    <x v="39"/>
    <n v="20735"/>
    <x v="3"/>
    <s v="OFF-PA-10002464"/>
    <x v="1"/>
    <x v="10"/>
    <s v="HP Office Recycled Paper (20Lb. and 87 Bright)"/>
    <n v="23.12"/>
    <n v="4"/>
    <n v="0"/>
    <n v="11.328799999999999"/>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x v="713"/>
    <d v="2013-09-28T00:00:00"/>
    <s v="Standard Class"/>
    <s v="KL-16555"/>
    <s v="Kelly Lampkin"/>
    <x v="1"/>
    <s v="United States"/>
    <s v="Fairfield"/>
    <x v="24"/>
    <n v="45014"/>
    <x v="3"/>
    <s v="OFF-AR-10000315"/>
    <x v="1"/>
    <x v="6"/>
    <s v="Dixon Ticonderoga Maple Cedar Pencil, #2"/>
    <n v="4.9119999999999999"/>
    <n v="2"/>
    <n v="0.2"/>
    <n v="0.307"/>
  </r>
  <r>
    <n v="2371"/>
    <x v="1164"/>
    <x v="3"/>
    <x v="437"/>
    <d v="2014-07-10T00:00:00"/>
    <s v="Second Class"/>
    <s v="MP-17965"/>
    <s v="Michael Paige"/>
    <x v="1"/>
    <s v="United States"/>
    <s v="Warwick"/>
    <x v="34"/>
    <n v="2886"/>
    <x v="3"/>
    <s v="TEC-AC-10004353"/>
    <x v="2"/>
    <x v="11"/>
    <s v="Hypercom P1300 Pinpad"/>
    <n v="252"/>
    <n v="4"/>
    <n v="0"/>
    <n v="93.24"/>
  </r>
  <r>
    <n v="2372"/>
    <x v="1165"/>
    <x v="0"/>
    <x v="274"/>
    <d v="2013-07-12T00:00:00"/>
    <s v="Second Class"/>
    <s v="BF-11020"/>
    <s v="Barry Französisch"/>
    <x v="1"/>
    <s v="United States"/>
    <s v="Aurora"/>
    <x v="10"/>
    <n v="60505"/>
    <x v="2"/>
    <s v="FUR-FU-10004973"/>
    <x v="0"/>
    <x v="5"/>
    <s v="Flat Face Poster Frame"/>
    <n v="60.287999999999997"/>
    <n v="8"/>
    <n v="0.6"/>
    <n v="-27.1296"/>
  </r>
  <r>
    <n v="2373"/>
    <x v="1165"/>
    <x v="0"/>
    <x v="274"/>
    <d v="2013-07-12T00:00:00"/>
    <s v="Second Class"/>
    <s v="BF-11020"/>
    <s v="Barry Französisch"/>
    <x v="1"/>
    <s v="United States"/>
    <s v="Aurora"/>
    <x v="10"/>
    <n v="60505"/>
    <x v="2"/>
    <s v="OFF-FA-10000936"/>
    <x v="1"/>
    <x v="13"/>
    <s v="Acco Hot Clips Clips to Go"/>
    <n v="2.6320000000000001"/>
    <n v="1"/>
    <n v="0.2"/>
    <n v="0.82250000000000001"/>
  </r>
  <r>
    <n v="2374"/>
    <x v="1165"/>
    <x v="0"/>
    <x v="274"/>
    <d v="2013-07-12T00:00:00"/>
    <s v="Second Class"/>
    <s v="BF-11020"/>
    <s v="Barry Französisch"/>
    <x v="1"/>
    <s v="United States"/>
    <s v="Aurora"/>
    <x v="10"/>
    <n v="60505"/>
    <x v="2"/>
    <s v="OFF-PA-10001609"/>
    <x v="1"/>
    <x v="10"/>
    <s v="Tops Wirebound Message Log Books"/>
    <n v="23.687999999999999"/>
    <n v="9"/>
    <n v="0.2"/>
    <n v="7.6985999999999999"/>
  </r>
  <r>
    <n v="2375"/>
    <x v="1165"/>
    <x v="0"/>
    <x v="274"/>
    <d v="2013-07-12T00:00:00"/>
    <s v="Second Class"/>
    <s v="BF-11020"/>
    <s v="Barry Französisch"/>
    <x v="1"/>
    <s v="United States"/>
    <s v="Aurora"/>
    <x v="10"/>
    <n v="60505"/>
    <x v="2"/>
    <s v="FUR-CH-10000785"/>
    <x v="0"/>
    <x v="1"/>
    <s v="Global Ergonomic Managers Chair"/>
    <n v="253.37200000000001"/>
    <n v="2"/>
    <n v="0.3"/>
    <n v="-14.478400000000001"/>
  </r>
  <r>
    <n v="2376"/>
    <x v="1166"/>
    <x v="3"/>
    <x v="714"/>
    <d v="2014-01-31T00:00:00"/>
    <s v="Standard Class"/>
    <s v="TP-21130"/>
    <s v="Theone Pippenger"/>
    <x v="0"/>
    <s v="United States"/>
    <s v="Smyrna"/>
    <x v="32"/>
    <n v="30080"/>
    <x v="0"/>
    <s v="OFF-FA-10000053"/>
    <x v="1"/>
    <x v="13"/>
    <s v="Revere Boxed Rubber Bands by Revere"/>
    <n v="5.67"/>
    <n v="3"/>
    <n v="0"/>
    <n v="0.1134"/>
  </r>
  <r>
    <n v="2377"/>
    <x v="1167"/>
    <x v="2"/>
    <x v="710"/>
    <d v="2011-08-21T00:00:00"/>
    <s v="Second Class"/>
    <s v="MS-17770"/>
    <s v="Maxwell Schwartz"/>
    <x v="0"/>
    <s v="United States"/>
    <s v="Columbus"/>
    <x v="24"/>
    <n v="43229"/>
    <x v="3"/>
    <s v="OFF-BI-10001718"/>
    <x v="1"/>
    <x v="8"/>
    <s v="GBC DocuBind P50 Personal Binding Machine"/>
    <n v="76.775999999999996"/>
    <n v="4"/>
    <n v="0.7"/>
    <n v="-58.861600000000003"/>
  </r>
  <r>
    <n v="2378"/>
    <x v="1167"/>
    <x v="2"/>
    <x v="710"/>
    <d v="2011-08-21T00:00:00"/>
    <s v="Second Class"/>
    <s v="MS-17770"/>
    <s v="Maxwell Schwartz"/>
    <x v="0"/>
    <s v="United States"/>
    <s v="Columbus"/>
    <x v="24"/>
    <n v="43229"/>
    <x v="3"/>
    <s v="OFF-SU-10004768"/>
    <x v="1"/>
    <x v="14"/>
    <s v="Acme Kleencut Forged Steel Scissors"/>
    <n v="9.1839999999999993"/>
    <n v="2"/>
    <n v="0.2"/>
    <n v="1.1479999999999999"/>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
  </r>
  <r>
    <n v="2381"/>
    <x v="1169"/>
    <x v="0"/>
    <x v="715"/>
    <d v="2013-05-11T00:00:00"/>
    <s v="Standard Class"/>
    <s v="BE-11455"/>
    <s v="Brad Eason"/>
    <x v="2"/>
    <s v="United States"/>
    <s v="Lorain"/>
    <x v="24"/>
    <n v="44052"/>
    <x v="3"/>
    <s v="OFF-PA-10002581"/>
    <x v="1"/>
    <x v="10"/>
    <s v="Xerox 1951"/>
    <n v="49.567999999999998"/>
    <n v="2"/>
    <n v="0.2"/>
    <n v="15.49"/>
  </r>
  <r>
    <n v="2382"/>
    <x v="1169"/>
    <x v="0"/>
    <x v="715"/>
    <d v="2013-05-11T00:00:00"/>
    <s v="Standard Class"/>
    <s v="BE-11455"/>
    <s v="Brad Eason"/>
    <x v="2"/>
    <s v="United States"/>
    <s v="Lorain"/>
    <x v="24"/>
    <n v="44052"/>
    <x v="3"/>
    <s v="FUR-FU-10004848"/>
    <x v="0"/>
    <x v="5"/>
    <s v="DAX Solid Wood Frames"/>
    <n v="54.712000000000003"/>
    <n v="7"/>
    <n v="0.2"/>
    <n v="11.626300000000001"/>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400000000002"/>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
    <n v="4"/>
    <n v="0.2"/>
    <n v="62.747999999999998"/>
  </r>
  <r>
    <n v="2386"/>
    <x v="1170"/>
    <x v="3"/>
    <x v="613"/>
    <d v="2014-03-27T00:00:00"/>
    <s v="First Class"/>
    <s v="CV-12295"/>
    <s v="Christina VanderZanden"/>
    <x v="0"/>
    <s v="United States"/>
    <s v="Fresno"/>
    <x v="1"/>
    <n v="93727"/>
    <x v="1"/>
    <s v="TEC-PH-10000141"/>
    <x v="2"/>
    <x v="7"/>
    <s v="Clearsounds A400"/>
    <n v="211.16800000000001"/>
    <n v="4"/>
    <n v="0.2"/>
    <n v="15.8376"/>
  </r>
  <r>
    <n v="2387"/>
    <x v="1170"/>
    <x v="3"/>
    <x v="613"/>
    <d v="2014-03-27T00:00:00"/>
    <s v="First Class"/>
    <s v="CV-12295"/>
    <s v="Christina VanderZanden"/>
    <x v="0"/>
    <s v="United States"/>
    <s v="Fresno"/>
    <x v="1"/>
    <n v="93727"/>
    <x v="1"/>
    <s v="TEC-CO-10000971"/>
    <x v="2"/>
    <x v="16"/>
    <s v="Hewlett Packard 310 Color Digital Copier"/>
    <n v="479.98399999999998"/>
    <n v="2"/>
    <n v="0.2"/>
    <n v="59.997999999999998"/>
  </r>
  <r>
    <n v="2388"/>
    <x v="1171"/>
    <x v="1"/>
    <x v="295"/>
    <d v="2012-12-15T00:00:00"/>
    <s v="First Class"/>
    <s v="DK-13375"/>
    <s v="Dennis Kane"/>
    <x v="0"/>
    <s v="United States"/>
    <s v="San Diego"/>
    <x v="1"/>
    <n v="92105"/>
    <x v="1"/>
    <s v="OFF-FA-10001229"/>
    <x v="1"/>
    <x v="13"/>
    <s v="Staples"/>
    <n v="7.86"/>
    <n v="2"/>
    <n v="0"/>
    <n v="3.6156000000000001"/>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3999999999998"/>
  </r>
  <r>
    <n v="2391"/>
    <x v="1172"/>
    <x v="1"/>
    <x v="401"/>
    <d v="2012-12-10T00:00:00"/>
    <s v="Standard Class"/>
    <s v="SG-20605"/>
    <s v="Speros Goranitis"/>
    <x v="0"/>
    <s v="United States"/>
    <s v="New York City"/>
    <x v="15"/>
    <n v="10009"/>
    <x v="3"/>
    <s v="OFF-PA-10001184"/>
    <x v="1"/>
    <x v="10"/>
    <s v="Xerox 1903"/>
    <n v="41.86"/>
    <n v="7"/>
    <n v="0"/>
    <n v="20.511399999999998"/>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94"/>
  </r>
  <r>
    <n v="2393"/>
    <x v="1172"/>
    <x v="1"/>
    <x v="401"/>
    <d v="2012-12-10T00:00:00"/>
    <s v="Standard Class"/>
    <s v="SG-20605"/>
    <s v="Speros Goranitis"/>
    <x v="0"/>
    <s v="United States"/>
    <s v="New York City"/>
    <x v="15"/>
    <n v="10009"/>
    <x v="3"/>
    <s v="FUR-FU-10002878"/>
    <x v="0"/>
    <x v="5"/>
    <s v="Seth Thomas 14&quot; Day/Date Wall Clock"/>
    <n v="113.92"/>
    <n v="4"/>
    <n v="0"/>
    <n v="42.150399999999998"/>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59999999999998"/>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8000000000002"/>
  </r>
  <r>
    <n v="2400"/>
    <x v="1176"/>
    <x v="3"/>
    <x v="428"/>
    <d v="2014-09-16T00:00:00"/>
    <s v="Standard Class"/>
    <s v="SB-20290"/>
    <s v="Sean Braxton"/>
    <x v="1"/>
    <s v="United States"/>
    <s v="Florence"/>
    <x v="20"/>
    <n v="29501"/>
    <x v="0"/>
    <s v="OFF-ST-10001809"/>
    <x v="1"/>
    <x v="4"/>
    <s v="Fellowes Officeware Wire Shelving"/>
    <n v="628.80999999999995"/>
    <n v="7"/>
    <n v="0"/>
    <n v="12.5762"/>
  </r>
  <r>
    <n v="2401"/>
    <x v="1176"/>
    <x v="3"/>
    <x v="428"/>
    <d v="2014-09-16T00:00:00"/>
    <s v="Standard Class"/>
    <s v="SB-20290"/>
    <s v="Sean Braxton"/>
    <x v="1"/>
    <s v="United States"/>
    <s v="Florence"/>
    <x v="20"/>
    <n v="29501"/>
    <x v="0"/>
    <s v="OFF-ST-10002214"/>
    <x v="1"/>
    <x v="4"/>
    <s v="X-Rack File for Hanging Folders"/>
    <n v="56.45"/>
    <n v="5"/>
    <n v="0"/>
    <n v="14.677"/>
  </r>
  <r>
    <n v="2402"/>
    <x v="1177"/>
    <x v="3"/>
    <x v="719"/>
    <d v="2014-04-05T00:00:00"/>
    <s v="Second Class"/>
    <s v="AS-10090"/>
    <s v="Adam Shillingsburg"/>
    <x v="0"/>
    <s v="United States"/>
    <s v="Springfield"/>
    <x v="25"/>
    <n v="65807"/>
    <x v="2"/>
    <s v="OFF-ST-10000649"/>
    <x v="1"/>
    <x v="4"/>
    <s v="Hanging Personal Folder File"/>
    <n v="94.2"/>
    <n v="6"/>
    <n v="0"/>
    <n v="23.55"/>
  </r>
  <r>
    <n v="2403"/>
    <x v="1177"/>
    <x v="3"/>
    <x v="719"/>
    <d v="2014-04-05T00:00:00"/>
    <s v="Second Class"/>
    <s v="AS-10090"/>
    <s v="Adam Shillingsburg"/>
    <x v="0"/>
    <s v="United States"/>
    <s v="Springfield"/>
    <x v="25"/>
    <n v="65807"/>
    <x v="2"/>
    <s v="OFF-EN-10001990"/>
    <x v="1"/>
    <x v="12"/>
    <s v="Staples"/>
    <n v="28.4"/>
    <n v="5"/>
    <n v="0"/>
    <n v="13.348000000000001"/>
  </r>
  <r>
    <n v="2404"/>
    <x v="1178"/>
    <x v="0"/>
    <x v="720"/>
    <d v="2013-10-04T00:00:00"/>
    <s v="Standard Class"/>
    <s v="HM-14860"/>
    <s v="Harry Marie"/>
    <x v="1"/>
    <s v="United States"/>
    <s v="Huntsville"/>
    <x v="5"/>
    <n v="77340"/>
    <x v="2"/>
    <s v="FUR-BO-10000780"/>
    <x v="0"/>
    <x v="0"/>
    <s v="O'Sullivan Plantations 2-Door Library in Landvery Oak"/>
    <n v="956.66480000000001"/>
    <n v="7"/>
    <n v="0.32"/>
    <n v="-225.0976"/>
  </r>
  <r>
    <n v="2405"/>
    <x v="1179"/>
    <x v="3"/>
    <x v="566"/>
    <d v="2014-10-12T00:00:00"/>
    <s v="Standard Class"/>
    <s v="MG-18145"/>
    <s v="Mike Gockenbach"/>
    <x v="0"/>
    <s v="United States"/>
    <s v="Los Angeles"/>
    <x v="1"/>
    <n v="90045"/>
    <x v="1"/>
    <s v="TEC-AC-10002049"/>
    <x v="2"/>
    <x v="11"/>
    <s v="Logitech G19 Programmable Gaming Keyboard"/>
    <n v="1115.9100000000001"/>
    <n v="9"/>
    <n v="0"/>
    <n v="200.8638"/>
  </r>
  <r>
    <n v="2406"/>
    <x v="1179"/>
    <x v="3"/>
    <x v="566"/>
    <d v="2014-10-12T00:00:00"/>
    <s v="Standard Class"/>
    <s v="MG-18145"/>
    <s v="Mike Gockenbach"/>
    <x v="0"/>
    <s v="United States"/>
    <s v="Los Angeles"/>
    <x v="1"/>
    <n v="90045"/>
    <x v="1"/>
    <s v="TEC-PH-10003555"/>
    <x v="2"/>
    <x v="7"/>
    <s v="Motorola HK250 Universal Bluetooth Headset"/>
    <n v="128.744"/>
    <n v="7"/>
    <n v="0.2"/>
    <n v="-28.967400000000001"/>
  </r>
  <r>
    <n v="2407"/>
    <x v="1179"/>
    <x v="3"/>
    <x v="566"/>
    <d v="2014-10-12T00:00:00"/>
    <s v="Standard Class"/>
    <s v="MG-18145"/>
    <s v="Mike Gockenbach"/>
    <x v="0"/>
    <s v="United States"/>
    <s v="Los Angeles"/>
    <x v="1"/>
    <n v="90045"/>
    <x v="1"/>
    <s v="TEC-PH-10000702"/>
    <x v="2"/>
    <x v="7"/>
    <s v="Square Credit Card Reader, 4 1/2&quot; x 4 1/2&quot; x 1&quot;, White"/>
    <n v="79.92"/>
    <n v="10"/>
    <n v="0.2"/>
    <n v="26.972999999999999"/>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x v="721"/>
    <d v="2014-03-26T00:00:00"/>
    <s v="First Class"/>
    <s v="BE-11335"/>
    <s v="Bill Eplett"/>
    <x v="2"/>
    <s v="United States"/>
    <s v="San Francisco"/>
    <x v="1"/>
    <n v="94122"/>
    <x v="1"/>
    <s v="FUR-FU-10000758"/>
    <x v="0"/>
    <x v="5"/>
    <s v="DAX Natural Wood-Tone Poster Frame"/>
    <n v="211.84"/>
    <n v="8"/>
    <n v="0"/>
    <n v="76.2624"/>
  </r>
  <r>
    <n v="2411"/>
    <x v="1182"/>
    <x v="2"/>
    <x v="601"/>
    <d v="2011-08-06T00:00:00"/>
    <s v="Standard Class"/>
    <s v="AS-10630"/>
    <s v="Ann Steele"/>
    <x v="2"/>
    <s v="United States"/>
    <s v="Philadelphia"/>
    <x v="9"/>
    <n v="19120"/>
    <x v="3"/>
    <s v="OFF-FA-10000992"/>
    <x v="1"/>
    <x v="13"/>
    <s v="Acco Clips to Go Binder Clips, 24 Clips in Two Sizes"/>
    <n v="5.68"/>
    <n v="2"/>
    <n v="0.2"/>
    <n v="1.917"/>
  </r>
  <r>
    <n v="2412"/>
    <x v="1183"/>
    <x v="1"/>
    <x v="722"/>
    <d v="2012-06-09T00:00:00"/>
    <s v="Second Class"/>
    <s v="EM-13810"/>
    <s v="Eleni McCrary"/>
    <x v="1"/>
    <s v="United States"/>
    <s v="Los Angeles"/>
    <x v="1"/>
    <n v="90036"/>
    <x v="1"/>
    <s v="OFF-BI-10004187"/>
    <x v="1"/>
    <x v="8"/>
    <s v="Staples"/>
    <n v="7.52"/>
    <n v="5"/>
    <n v="0.2"/>
    <n v="2.6320000000000001"/>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399999999996"/>
    <n v="3"/>
    <n v="0.2"/>
    <n v="31.453199999999999"/>
  </r>
  <r>
    <n v="2415"/>
    <x v="1185"/>
    <x v="0"/>
    <x v="723"/>
    <d v="2014-01-03T00:00:00"/>
    <s v="Standard Class"/>
    <s v="TB-21595"/>
    <s v="Troy Blackwell"/>
    <x v="0"/>
    <s v="United States"/>
    <s v="Milwaukee"/>
    <x v="6"/>
    <n v="53209"/>
    <x v="2"/>
    <s v="FUR-CH-10001714"/>
    <x v="0"/>
    <x v="1"/>
    <s v="Global Leather &amp; Oak Executive Chair, Burgundy"/>
    <n v="754.45"/>
    <n v="5"/>
    <n v="0"/>
    <n v="60.356000000000002"/>
  </r>
  <r>
    <n v="2416"/>
    <x v="1186"/>
    <x v="1"/>
    <x v="380"/>
    <d v="2012-07-11T00:00:00"/>
    <s v="Standard Class"/>
    <s v="PP-18955"/>
    <s v="Paul Prost"/>
    <x v="2"/>
    <s v="United States"/>
    <s v="Holyoke"/>
    <x v="31"/>
    <n v="1040"/>
    <x v="3"/>
    <s v="FUR-BO-10002824"/>
    <x v="0"/>
    <x v="0"/>
    <s v="Bush Mission Pointe Library"/>
    <n v="301.95999999999998"/>
    <n v="2"/>
    <n v="0"/>
    <n v="60.392000000000003"/>
  </r>
  <r>
    <n v="2417"/>
    <x v="1187"/>
    <x v="3"/>
    <x v="386"/>
    <d v="2014-10-19T00:00:00"/>
    <s v="Standard Class"/>
    <s v="ML-18040"/>
    <s v="Michelle Lonsdale"/>
    <x v="1"/>
    <s v="United States"/>
    <s v="Albuquerque"/>
    <x v="27"/>
    <n v="87105"/>
    <x v="1"/>
    <s v="TEC-AC-10002842"/>
    <x v="2"/>
    <x v="11"/>
    <s v="WD My Passport Ultra 2TB Portable External Hard Drive"/>
    <n v="595"/>
    <n v="5"/>
    <n v="0"/>
    <n v="95.2"/>
  </r>
  <r>
    <n v="2418"/>
    <x v="1187"/>
    <x v="3"/>
    <x v="386"/>
    <d v="2014-10-19T00:00:00"/>
    <s v="Standard Class"/>
    <s v="ML-18040"/>
    <s v="Michelle Lonsdale"/>
    <x v="1"/>
    <s v="United States"/>
    <s v="Albuquerque"/>
    <x v="27"/>
    <n v="87105"/>
    <x v="1"/>
    <s v="OFF-BI-10002082"/>
    <x v="1"/>
    <x v="8"/>
    <s v="GBC Twin Loop Wire Binding Elements"/>
    <n v="79.872"/>
    <n v="3"/>
    <n v="0.2"/>
    <n v="29.952000000000002"/>
  </r>
  <r>
    <n v="2419"/>
    <x v="1188"/>
    <x v="0"/>
    <x v="206"/>
    <d v="2013-05-29T00:00:00"/>
    <s v="Standard Class"/>
    <s v="LC-16930"/>
    <s v="Linda Cazamias"/>
    <x v="1"/>
    <s v="United States"/>
    <s v="Sparks"/>
    <x v="33"/>
    <n v="89431"/>
    <x v="1"/>
    <s v="TEC-MA-10000112"/>
    <x v="2"/>
    <x v="15"/>
    <s v="Panasonic KX MB2061 Multifunction Printer"/>
    <n v="2396.4"/>
    <n v="10"/>
    <n v="0.2"/>
    <n v="179.7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99"/>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39999999999997"/>
    <n v="2"/>
    <n v="0.2"/>
    <n v="3.2616000000000001"/>
  </r>
  <r>
    <n v="2424"/>
    <x v="1191"/>
    <x v="3"/>
    <x v="53"/>
    <d v="2014-12-31T00:00:00"/>
    <s v="Standard Class"/>
    <s v="SV-20935"/>
    <s v="Susan Vittorini"/>
    <x v="0"/>
    <s v="United States"/>
    <s v="Fairfield"/>
    <x v="24"/>
    <n v="45014"/>
    <x v="3"/>
    <s v="TEC-AC-10002473"/>
    <x v="2"/>
    <x v="11"/>
    <s v="Maxell 4.7GB DVD-R"/>
    <n v="158.928"/>
    <n v="7"/>
    <n v="0.2"/>
    <n v="41.718600000000002"/>
  </r>
  <r>
    <n v="2425"/>
    <x v="1191"/>
    <x v="3"/>
    <x v="53"/>
    <d v="2014-12-31T00:00:00"/>
    <s v="Standard Class"/>
    <s v="SV-20935"/>
    <s v="Susan Vittorini"/>
    <x v="0"/>
    <s v="United States"/>
    <s v="Fairfield"/>
    <x v="24"/>
    <n v="45014"/>
    <x v="3"/>
    <s v="OFF-BI-10000632"/>
    <x v="1"/>
    <x v="8"/>
    <s v="Satellite Sectional Post Binders"/>
    <n v="13.023"/>
    <n v="1"/>
    <n v="0.7"/>
    <n v="-10.4184"/>
  </r>
  <r>
    <n v="2426"/>
    <x v="1191"/>
    <x v="3"/>
    <x v="53"/>
    <d v="2014-12-31T00:00:00"/>
    <s v="Standard Class"/>
    <s v="SV-20935"/>
    <s v="Susan Vittorini"/>
    <x v="0"/>
    <s v="United States"/>
    <s v="Fairfield"/>
    <x v="24"/>
    <n v="45014"/>
    <x v="3"/>
    <s v="FUR-TA-10002645"/>
    <x v="0"/>
    <x v="3"/>
    <s v="Hon Rectangular Conference Tables"/>
    <n v="273.06"/>
    <n v="2"/>
    <n v="0.4"/>
    <n v="-104.673"/>
  </r>
  <r>
    <n v="2427"/>
    <x v="1191"/>
    <x v="3"/>
    <x v="53"/>
    <d v="2014-12-31T00:00:00"/>
    <s v="Standard Class"/>
    <s v="SV-20935"/>
    <s v="Susan Vittorini"/>
    <x v="0"/>
    <s v="United States"/>
    <s v="Fairfield"/>
    <x v="24"/>
    <n v="45014"/>
    <x v="3"/>
    <s v="OFF-FA-10002975"/>
    <x v="1"/>
    <x v="13"/>
    <s v="Staples"/>
    <n v="39.311999999999998"/>
    <n v="13"/>
    <n v="0.2"/>
    <n v="12.776400000000001"/>
  </r>
  <r>
    <n v="2428"/>
    <x v="1192"/>
    <x v="0"/>
    <x v="725"/>
    <d v="2013-06-18T00:00:00"/>
    <s v="Standard Class"/>
    <s v="MZ-17515"/>
    <s v="Mary Zewe"/>
    <x v="1"/>
    <s v="United States"/>
    <s v="Arlington"/>
    <x v="5"/>
    <n v="76017"/>
    <x v="2"/>
    <s v="OFF-BI-10003784"/>
    <x v="1"/>
    <x v="8"/>
    <s v="Computer Printout Index Tabs"/>
    <n v="1.3440000000000001"/>
    <n v="4"/>
    <n v="0.8"/>
    <n v="-2.1503999999999999"/>
  </r>
  <r>
    <n v="2429"/>
    <x v="1192"/>
    <x v="0"/>
    <x v="725"/>
    <d v="2013-06-18T00:00:00"/>
    <s v="Standard Class"/>
    <s v="MZ-17515"/>
    <s v="Mary Zewe"/>
    <x v="1"/>
    <s v="United States"/>
    <s v="Arlington"/>
    <x v="5"/>
    <n v="76017"/>
    <x v="2"/>
    <s v="OFF-BI-10001617"/>
    <x v="1"/>
    <x v="8"/>
    <s v="GBC Wire Binding Combs"/>
    <n v="8.2720000000000002"/>
    <n v="4"/>
    <n v="0.8"/>
    <n v="-13.6488"/>
  </r>
  <r>
    <n v="2430"/>
    <x v="1192"/>
    <x v="0"/>
    <x v="725"/>
    <d v="2013-06-18T00:00:00"/>
    <s v="Standard Class"/>
    <s v="MZ-17515"/>
    <s v="Mary Zewe"/>
    <x v="1"/>
    <s v="United States"/>
    <s v="Arlington"/>
    <x v="5"/>
    <n v="76017"/>
    <x v="2"/>
    <s v="FUR-FU-10004415"/>
    <x v="0"/>
    <x v="5"/>
    <s v="Stacking Tray, Side-Loading, Legal, Smoke"/>
    <n v="12.544"/>
    <n v="7"/>
    <n v="0.6"/>
    <n v="-9.0944000000000003"/>
  </r>
  <r>
    <n v="2431"/>
    <x v="1193"/>
    <x v="3"/>
    <x v="726"/>
    <d v="2014-05-21T00:00:00"/>
    <s v="Standard Class"/>
    <s v="RB-19795"/>
    <s v="Ross Baird"/>
    <x v="2"/>
    <s v="United States"/>
    <s v="San Francisco"/>
    <x v="1"/>
    <n v="94110"/>
    <x v="1"/>
    <s v="OFF-LA-10000240"/>
    <x v="1"/>
    <x v="2"/>
    <s v="Self-Adhesive Address Labels for Typewriters by Universal"/>
    <n v="58.48"/>
    <n v="8"/>
    <n v="0"/>
    <n v="27.485600000000002"/>
  </r>
  <r>
    <n v="2432"/>
    <x v="1194"/>
    <x v="3"/>
    <x v="116"/>
    <d v="2015-01-03T00:00:00"/>
    <s v="Standard Class"/>
    <s v="HM-14860"/>
    <s v="Harry Marie"/>
    <x v="1"/>
    <s v="United States"/>
    <s v="Seattle"/>
    <x v="4"/>
    <n v="98103"/>
    <x v="1"/>
    <s v="FUR-FU-10001935"/>
    <x v="0"/>
    <x v="5"/>
    <s v="3M Hangers With Command Adhesive"/>
    <n v="7.4"/>
    <n v="2"/>
    <n v="0"/>
    <n v="3.0339999999999998"/>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8000000000002"/>
    <n v="4"/>
    <n v="0.2"/>
    <n v="4.0776000000000003"/>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400000000004"/>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39999999999999"/>
    <n v="2"/>
    <n v="0.2"/>
    <n v="2.1736"/>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6"/>
    <n v="2"/>
    <n v="0.3"/>
    <n v="-19.918399999999998"/>
  </r>
  <r>
    <n v="2443"/>
    <x v="1201"/>
    <x v="0"/>
    <x v="730"/>
    <d v="2013-05-28T00:00:00"/>
    <s v="Standard Class"/>
    <s v="AF-10870"/>
    <s v="Art Ferguson"/>
    <x v="0"/>
    <s v="United States"/>
    <s v="Passaic"/>
    <x v="30"/>
    <n v="7055"/>
    <x v="3"/>
    <s v="OFF-AP-10003217"/>
    <x v="1"/>
    <x v="9"/>
    <s v="Eureka Sanitaire  Commercial Upright"/>
    <n v="662.84"/>
    <n v="4"/>
    <n v="0"/>
    <n v="172.33840000000001"/>
  </r>
  <r>
    <n v="2444"/>
    <x v="1201"/>
    <x v="0"/>
    <x v="730"/>
    <d v="2013-05-28T00:00:00"/>
    <s v="Standard Class"/>
    <s v="AF-10870"/>
    <s v="Art Ferguson"/>
    <x v="0"/>
    <s v="United States"/>
    <s v="Passaic"/>
    <x v="30"/>
    <n v="7055"/>
    <x v="3"/>
    <s v="TEC-AC-10002399"/>
    <x v="2"/>
    <x v="11"/>
    <s v="SanDisk Cruzer 32 GB USB Flash Drive"/>
    <n v="95.1"/>
    <n v="5"/>
    <n v="0"/>
    <n v="30.431999999999999"/>
  </r>
  <r>
    <n v="2445"/>
    <x v="1201"/>
    <x v="0"/>
    <x v="730"/>
    <d v="2013-05-28T00:00:00"/>
    <s v="Standard Class"/>
    <s v="AF-10870"/>
    <s v="Art Ferguson"/>
    <x v="0"/>
    <s v="United States"/>
    <s v="Passaic"/>
    <x v="30"/>
    <n v="7055"/>
    <x v="3"/>
    <s v="OFF-EN-10002973"/>
    <x v="1"/>
    <x v="12"/>
    <s v="Ampad #10 Peel &amp; Seel Holiday Envelopes"/>
    <n v="26.88"/>
    <n v="6"/>
    <n v="0"/>
    <n v="12.9024"/>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1"/>
  </r>
  <r>
    <n v="2449"/>
    <x v="1204"/>
    <x v="1"/>
    <x v="471"/>
    <d v="2012-09-17T00:00:00"/>
    <s v="Second Class"/>
    <s v="CM-12385"/>
    <s v="Christopher Martinez"/>
    <x v="0"/>
    <s v="United States"/>
    <s v="North Charleston"/>
    <x v="20"/>
    <n v="29406"/>
    <x v="0"/>
    <s v="OFF-ST-10001809"/>
    <x v="1"/>
    <x v="4"/>
    <s v="Fellowes Officeware Wire Shelving"/>
    <n v="269.49"/>
    <n v="3"/>
    <n v="0"/>
    <n v="5.3898000000000001"/>
  </r>
  <r>
    <n v="2450"/>
    <x v="1205"/>
    <x v="0"/>
    <x v="732"/>
    <d v="2013-11-11T00:00:00"/>
    <s v="Standard Class"/>
    <s v="CS-12400"/>
    <s v="Christopher Schild"/>
    <x v="2"/>
    <s v="United States"/>
    <s v="San Jose"/>
    <x v="1"/>
    <n v="95123"/>
    <x v="1"/>
    <s v="OFF-BI-10003963"/>
    <x v="1"/>
    <x v="8"/>
    <s v="Cardinal Holdit Data Disk Pockets"/>
    <n v="29.12"/>
    <n v="5"/>
    <n v="0.2"/>
    <n v="9.8279999999999994"/>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7"/>
    <n v="6"/>
    <n v="0"/>
    <n v="31.122"/>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9"/>
  </r>
  <r>
    <n v="2456"/>
    <x v="1206"/>
    <x v="3"/>
    <x v="294"/>
    <d v="2014-03-23T00:00:00"/>
    <s v="Second Class"/>
    <s v="DB-13405"/>
    <s v="Denny Blanton"/>
    <x v="0"/>
    <s v="United States"/>
    <s v="New York City"/>
    <x v="15"/>
    <n v="10011"/>
    <x v="3"/>
    <s v="OFF-ST-10000344"/>
    <x v="1"/>
    <x v="4"/>
    <s v="Neat Ideas Personal Hanging Folder Files, Black"/>
    <n v="107.44"/>
    <n v="8"/>
    <n v="0"/>
    <n v="27.9344"/>
  </r>
  <r>
    <n v="2457"/>
    <x v="1206"/>
    <x v="3"/>
    <x v="294"/>
    <d v="2014-03-23T00:00:00"/>
    <s v="Second Class"/>
    <s v="DB-13405"/>
    <s v="Denny Blanton"/>
    <x v="0"/>
    <s v="United States"/>
    <s v="New York City"/>
    <x v="15"/>
    <n v="10011"/>
    <x v="3"/>
    <s v="OFF-LA-10004093"/>
    <x v="1"/>
    <x v="2"/>
    <s v="Avery 486"/>
    <n v="7.31"/>
    <n v="1"/>
    <n v="0"/>
    <n v="3.4357000000000002"/>
  </r>
  <r>
    <n v="2458"/>
    <x v="1206"/>
    <x v="3"/>
    <x v="294"/>
    <d v="2014-03-23T00:00:00"/>
    <s v="Second Class"/>
    <s v="DB-13405"/>
    <s v="Denny Blanton"/>
    <x v="0"/>
    <s v="United States"/>
    <s v="New York City"/>
    <x v="15"/>
    <n v="10011"/>
    <x v="3"/>
    <s v="OFF-AR-10001683"/>
    <x v="1"/>
    <x v="6"/>
    <s v="Lumber Crayons"/>
    <n v="59.1"/>
    <n v="6"/>
    <n v="0"/>
    <n v="22.457999999999998"/>
  </r>
  <r>
    <n v="2459"/>
    <x v="1206"/>
    <x v="3"/>
    <x v="294"/>
    <d v="2014-03-23T00:00:00"/>
    <s v="Second Class"/>
    <s v="DB-13405"/>
    <s v="Denny Blanton"/>
    <x v="0"/>
    <s v="United States"/>
    <s v="New York City"/>
    <x v="15"/>
    <n v="10011"/>
    <x v="3"/>
    <s v="OFF-ST-10003455"/>
    <x v="1"/>
    <x v="4"/>
    <s v="Tenex File Box, Personal Filing Tote with Lid, Black"/>
    <n v="46.53"/>
    <n v="3"/>
    <n v="0"/>
    <n v="12.097799999999999"/>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200000000001"/>
  </r>
  <r>
    <n v="2463"/>
    <x v="1209"/>
    <x v="3"/>
    <x v="734"/>
    <d v="2014-12-10T00:00:00"/>
    <s v="Standard Class"/>
    <s v="CS-12460"/>
    <s v="Chuck Sachs"/>
    <x v="0"/>
    <s v="United States"/>
    <s v="New York City"/>
    <x v="15"/>
    <n v="10009"/>
    <x v="3"/>
    <s v="OFF-BI-10001524"/>
    <x v="1"/>
    <x v="8"/>
    <s v="GBC Premium Transparent Covers with Diagonal Lined Pattern"/>
    <n v="83.92"/>
    <n v="5"/>
    <n v="0.2"/>
    <n v="29.372"/>
  </r>
  <r>
    <n v="2464"/>
    <x v="1209"/>
    <x v="3"/>
    <x v="734"/>
    <d v="2014-12-10T00:00:00"/>
    <s v="Standard Class"/>
    <s v="CS-12460"/>
    <s v="Chuck Sachs"/>
    <x v="0"/>
    <s v="United States"/>
    <s v="New York City"/>
    <x v="15"/>
    <n v="10009"/>
    <x v="3"/>
    <s v="OFF-BI-10001553"/>
    <x v="1"/>
    <x v="8"/>
    <s v="SpineVue Locking Slant-D Ring Binders by Cardinal"/>
    <n v="14.624000000000001"/>
    <n v="2"/>
    <n v="0.2"/>
    <n v="5.1184000000000003"/>
  </r>
  <r>
    <n v="2465"/>
    <x v="1209"/>
    <x v="3"/>
    <x v="734"/>
    <d v="2014-12-10T00:00:00"/>
    <s v="Standard Class"/>
    <s v="CS-12460"/>
    <s v="Chuck Sachs"/>
    <x v="0"/>
    <s v="United States"/>
    <s v="New York City"/>
    <x v="15"/>
    <n v="10009"/>
    <x v="3"/>
    <s v="TEC-PH-10000576"/>
    <x v="2"/>
    <x v="7"/>
    <s v="AT&amp;T 1080 Corded phone"/>
    <n v="136.99"/>
    <n v="1"/>
    <n v="0"/>
    <n v="36.987299999999998"/>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9"/>
  </r>
  <r>
    <n v="2468"/>
    <x v="1210"/>
    <x v="3"/>
    <x v="464"/>
    <d v="2014-05-09T00:00:00"/>
    <s v="Standard Class"/>
    <s v="MK-18160"/>
    <s v="Mike Kennedy"/>
    <x v="0"/>
    <s v="United States"/>
    <s v="Newport News"/>
    <x v="17"/>
    <n v="23602"/>
    <x v="0"/>
    <s v="OFF-ST-10003306"/>
    <x v="1"/>
    <x v="4"/>
    <s v="Letter Size Cart"/>
    <n v="571.44000000000005"/>
    <n v="4"/>
    <n v="0"/>
    <n v="165.7176"/>
  </r>
  <r>
    <n v="2469"/>
    <x v="1210"/>
    <x v="3"/>
    <x v="464"/>
    <d v="2014-05-09T00:00:00"/>
    <s v="Standard Class"/>
    <s v="MK-18160"/>
    <s v="Mike Kennedy"/>
    <x v="0"/>
    <s v="United States"/>
    <s v="Newport News"/>
    <x v="17"/>
    <n v="23602"/>
    <x v="0"/>
    <s v="OFF-PA-10004983"/>
    <x v="1"/>
    <x v="10"/>
    <s v="Xerox 23"/>
    <n v="32.4"/>
    <n v="5"/>
    <n v="0"/>
    <n v="15.552"/>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01"/>
  </r>
  <r>
    <n v="2472"/>
    <x v="1211"/>
    <x v="0"/>
    <x v="115"/>
    <d v="2013-01-28T00:00:00"/>
    <s v="Standard Class"/>
    <s v="CM-11935"/>
    <s v="Carlos Meador"/>
    <x v="0"/>
    <s v="United States"/>
    <s v="Fayetteville"/>
    <x v="3"/>
    <n v="28314"/>
    <x v="0"/>
    <s v="FUR-BO-10002213"/>
    <x v="0"/>
    <x v="0"/>
    <s v="Sauder Forest Hills Library, Woodland Oak Finish"/>
    <n v="451.13600000000002"/>
    <n v="4"/>
    <n v="0.2"/>
    <n v="-67.670400000000001"/>
  </r>
  <r>
    <n v="2473"/>
    <x v="1211"/>
    <x v="0"/>
    <x v="115"/>
    <d v="2013-01-28T00:00:00"/>
    <s v="Standard Class"/>
    <s v="CM-11935"/>
    <s v="Carlos Meador"/>
    <x v="0"/>
    <s v="United States"/>
    <s v="Fayetteville"/>
    <x v="3"/>
    <n v="28314"/>
    <x v="0"/>
    <s v="OFF-AP-10000692"/>
    <x v="1"/>
    <x v="9"/>
    <s v="Fellowes Mighty 8 Compact Surge Protector"/>
    <n v="64.864000000000004"/>
    <n v="4"/>
    <n v="0.2"/>
    <n v="6.4863999999999997"/>
  </r>
  <r>
    <n v="2474"/>
    <x v="1212"/>
    <x v="0"/>
    <x v="54"/>
    <d v="2013-11-07T00:00:00"/>
    <s v="First Class"/>
    <s v="PF-19225"/>
    <s v="Phillip Flathmann"/>
    <x v="0"/>
    <s v="United States"/>
    <s v="Los Angeles"/>
    <x v="1"/>
    <n v="90032"/>
    <x v="1"/>
    <s v="FUR-CH-10001190"/>
    <x v="0"/>
    <x v="1"/>
    <s v="Global Deluxe High-Back Office Chair in Storm"/>
    <n v="217.584"/>
    <n v="2"/>
    <n v="0.2"/>
    <n v="-29.9178"/>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700000000001"/>
  </r>
  <r>
    <n v="2477"/>
    <x v="1212"/>
    <x v="0"/>
    <x v="54"/>
    <d v="2013-11-07T00:00:00"/>
    <s v="First Class"/>
    <s v="PF-19225"/>
    <s v="Phillip Flathmann"/>
    <x v="0"/>
    <s v="United States"/>
    <s v="Los Angeles"/>
    <x v="1"/>
    <n v="90032"/>
    <x v="1"/>
    <s v="OFF-AP-10003057"/>
    <x v="1"/>
    <x v="9"/>
    <s v="Honeywell Enviracaire Portable HEPA Air Cleaner for 16' x 20' Room"/>
    <n v="1101.48"/>
    <n v="4"/>
    <n v="0"/>
    <n v="429.5772"/>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
  </r>
  <r>
    <n v="2480"/>
    <x v="1215"/>
    <x v="3"/>
    <x v="249"/>
    <d v="2014-06-26T00:00:00"/>
    <s v="Standard Class"/>
    <s v="FO-14305"/>
    <s v="Frank Olsen"/>
    <x v="0"/>
    <s v="United States"/>
    <s v="Dallas"/>
    <x v="5"/>
    <n v="75220"/>
    <x v="2"/>
    <s v="OFF-SU-10002557"/>
    <x v="1"/>
    <x v="14"/>
    <s v="Fiskars Spring-Action Scissors"/>
    <n v="11.183999999999999"/>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r>
  <r>
    <n v="2483"/>
    <x v="1217"/>
    <x v="3"/>
    <x v="735"/>
    <d v="2014-09-04T00:00:00"/>
    <s v="Standard Class"/>
    <s v="KN-16705"/>
    <s v="Kristina Nunn"/>
    <x v="2"/>
    <s v="United States"/>
    <s v="Seattle"/>
    <x v="4"/>
    <n v="98105"/>
    <x v="1"/>
    <s v="TEC-PH-10000912"/>
    <x v="2"/>
    <x v="7"/>
    <s v="Anker 24W Portable Micro USB Car Charger"/>
    <n v="35.167999999999999"/>
    <n v="4"/>
    <n v="0.2"/>
    <n v="11.429600000000001"/>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1"/>
  </r>
  <r>
    <n v="2485"/>
    <x v="1217"/>
    <x v="3"/>
    <x v="735"/>
    <d v="2014-09-04T00:00:00"/>
    <s v="Standard Class"/>
    <s v="KN-16705"/>
    <s v="Kristina Nunn"/>
    <x v="2"/>
    <s v="United States"/>
    <s v="Seattle"/>
    <x v="4"/>
    <n v="98105"/>
    <x v="1"/>
    <s v="OFF-BI-10001658"/>
    <x v="1"/>
    <x v="8"/>
    <s v="GBC Standard Therm-A-Bind Covers"/>
    <n v="99.68"/>
    <n v="5"/>
    <n v="0.2"/>
    <n v="32.396000000000001"/>
  </r>
  <r>
    <n v="2486"/>
    <x v="1217"/>
    <x v="3"/>
    <x v="735"/>
    <d v="2014-09-04T00:00:00"/>
    <s v="Standard Class"/>
    <s v="KN-16705"/>
    <s v="Kristina Nunn"/>
    <x v="2"/>
    <s v="United States"/>
    <s v="Seattle"/>
    <x v="4"/>
    <n v="98105"/>
    <x v="1"/>
    <s v="OFF-AR-10003856"/>
    <x v="1"/>
    <x v="6"/>
    <s v="Newell 344"/>
    <n v="5.56"/>
    <n v="2"/>
    <n v="0"/>
    <n v="1.4456"/>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1"/>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7"/>
  </r>
  <r>
    <n v="2493"/>
    <x v="1221"/>
    <x v="2"/>
    <x v="84"/>
    <d v="2011-11-23T00:00:00"/>
    <s v="Standard Class"/>
    <s v="JM-15865"/>
    <s v="John Murray"/>
    <x v="0"/>
    <s v="United States"/>
    <s v="Jamestown"/>
    <x v="15"/>
    <n v="14701"/>
    <x v="3"/>
    <s v="TEC-PH-10002885"/>
    <x v="2"/>
    <x v="7"/>
    <s v="Apple iPhone 5"/>
    <n v="4548.8100000000004"/>
    <n v="7"/>
    <n v="0"/>
    <n v="1228.1786999999999"/>
  </r>
  <r>
    <n v="2494"/>
    <x v="1222"/>
    <x v="0"/>
    <x v="545"/>
    <d v="2013-09-15T00:00:00"/>
    <s v="Second Class"/>
    <s v="KT-16480"/>
    <s v="Kean Thornton"/>
    <x v="0"/>
    <s v="United States"/>
    <s v="Houston"/>
    <x v="5"/>
    <n v="77095"/>
    <x v="2"/>
    <s v="FUR-TA-10004086"/>
    <x v="0"/>
    <x v="3"/>
    <s v="KI Adjustable-Height Table"/>
    <n v="300.93"/>
    <n v="5"/>
    <n v="0.3"/>
    <n v="-34.392000000000003"/>
  </r>
  <r>
    <n v="2495"/>
    <x v="1222"/>
    <x v="0"/>
    <x v="545"/>
    <d v="2013-09-15T00:00:00"/>
    <s v="Second Class"/>
    <s v="KT-16480"/>
    <s v="Kean Thornton"/>
    <x v="0"/>
    <s v="United States"/>
    <s v="Houston"/>
    <x v="5"/>
    <n v="77095"/>
    <x v="2"/>
    <s v="TEC-PH-10000895"/>
    <x v="2"/>
    <x v="7"/>
    <s v="Polycom VVX 310 VoIP phone"/>
    <n v="719.96"/>
    <n v="5"/>
    <n v="0.2"/>
    <n v="53.997"/>
  </r>
  <r>
    <n v="2496"/>
    <x v="1223"/>
    <x v="2"/>
    <x v="737"/>
    <d v="2011-06-22T00:00:00"/>
    <s v="Standard Class"/>
    <s v="SC-20575"/>
    <s v="Sonia Cooley"/>
    <x v="0"/>
    <s v="United States"/>
    <s v="Mishawaka"/>
    <x v="14"/>
    <n v="46544"/>
    <x v="2"/>
    <s v="FUR-CH-10000225"/>
    <x v="0"/>
    <x v="1"/>
    <s v="Global Geo Office Task Chair, Gray"/>
    <n v="647.84"/>
    <n v="8"/>
    <n v="0"/>
    <n v="32.392000000000003"/>
  </r>
  <r>
    <n v="2497"/>
    <x v="1224"/>
    <x v="1"/>
    <x v="120"/>
    <d v="2012-10-01T00:00:00"/>
    <s v="Standard Class"/>
    <s v="BS-11800"/>
    <s v="Bryan Spruell"/>
    <x v="2"/>
    <s v="United States"/>
    <s v="San Diego"/>
    <x v="1"/>
    <n v="92037"/>
    <x v="1"/>
    <s v="OFF-ST-10002370"/>
    <x v="1"/>
    <x v="4"/>
    <s v="Sortfiler Multipurpose Personal File Organizer, Black"/>
    <n v="64.17"/>
    <n v="3"/>
    <n v="0"/>
    <n v="18.609300000000001"/>
  </r>
  <r>
    <n v="2498"/>
    <x v="1224"/>
    <x v="1"/>
    <x v="120"/>
    <d v="2012-10-01T00:00:00"/>
    <s v="Standard Class"/>
    <s v="BS-11800"/>
    <s v="Bryan Spruell"/>
    <x v="2"/>
    <s v="United States"/>
    <s v="San Diego"/>
    <x v="1"/>
    <n v="92037"/>
    <x v="1"/>
    <s v="OFF-EN-10000056"/>
    <x v="1"/>
    <x v="12"/>
    <s v="Cameo Buff Policy Envelopes"/>
    <n v="124.46"/>
    <n v="2"/>
    <n v="0"/>
    <n v="58.496200000000002"/>
  </r>
  <r>
    <n v="2499"/>
    <x v="1225"/>
    <x v="0"/>
    <x v="288"/>
    <d v="2013-05-25T00:00:00"/>
    <s v="Standard Class"/>
    <s v="BT-11395"/>
    <s v="Bill Tyler"/>
    <x v="1"/>
    <s v="United States"/>
    <s v="San Francisco"/>
    <x v="1"/>
    <n v="94109"/>
    <x v="1"/>
    <s v="OFF-BI-10004817"/>
    <x v="1"/>
    <x v="8"/>
    <s v="GBC Personal VeloBind Strips"/>
    <n v="9.5839999999999996"/>
    <n v="1"/>
    <n v="0.2"/>
    <n v="3.3544"/>
  </r>
  <r>
    <n v="2500"/>
    <x v="1226"/>
    <x v="3"/>
    <x v="738"/>
    <d v="2014-06-24T00:00:00"/>
    <s v="First Class"/>
    <s v="DC-12850"/>
    <s v="Dan Campbell"/>
    <x v="0"/>
    <s v="United States"/>
    <s v="Miami"/>
    <x v="2"/>
    <n v="33178"/>
    <x v="0"/>
    <s v="OFF-EN-10004483"/>
    <x v="1"/>
    <x v="12"/>
    <s v="#10 White Business Envelopes,4 1/8 x 9 1/2"/>
    <n v="37.607999999999997"/>
    <n v="3"/>
    <n v="0.2"/>
    <n v="12.6927"/>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8"/>
    <n v="4"/>
    <n v="0.8"/>
    <n v="-3.5712000000000002"/>
  </r>
  <r>
    <n v="2503"/>
    <x v="1227"/>
    <x v="3"/>
    <x v="46"/>
    <d v="2014-06-21T00:00:00"/>
    <s v="First Class"/>
    <s v="LS-17200"/>
    <s v="Luke Schmidt"/>
    <x v="1"/>
    <s v="United States"/>
    <s v="Skokie"/>
    <x v="10"/>
    <n v="60076"/>
    <x v="2"/>
    <s v="OFF-BI-10001294"/>
    <x v="1"/>
    <x v="8"/>
    <s v="Fellowes Binding Cases"/>
    <n v="9.36"/>
    <n v="4"/>
    <n v="0.8"/>
    <n v="-16.38"/>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1"/>
  </r>
  <r>
    <n v="2506"/>
    <x v="1229"/>
    <x v="2"/>
    <x v="739"/>
    <d v="2011-07-27T00:00:00"/>
    <s v="Second Class"/>
    <s v="KL-16645"/>
    <s v="Ken Lonsdale"/>
    <x v="0"/>
    <s v="United States"/>
    <s v="San Francisco"/>
    <x v="1"/>
    <n v="94122"/>
    <x v="1"/>
    <s v="OFF-SU-10000151"/>
    <x v="1"/>
    <x v="14"/>
    <s v="High Speed Automatic Electric Letter Opener"/>
    <n v="8187.65"/>
    <n v="5"/>
    <n v="0"/>
    <n v="327.50599999999997"/>
  </r>
  <r>
    <n v="2507"/>
    <x v="1229"/>
    <x v="2"/>
    <x v="739"/>
    <d v="2011-07-27T00:00:00"/>
    <s v="Second Class"/>
    <s v="KL-16645"/>
    <s v="Ken Lonsdale"/>
    <x v="0"/>
    <s v="United States"/>
    <s v="San Francisco"/>
    <x v="1"/>
    <n v="94122"/>
    <x v="1"/>
    <s v="FUR-FU-10004351"/>
    <x v="0"/>
    <x v="5"/>
    <s v="Staples"/>
    <n v="77.92"/>
    <n v="8"/>
    <n v="0"/>
    <n v="34.284799999999997"/>
  </r>
  <r>
    <n v="2508"/>
    <x v="1230"/>
    <x v="1"/>
    <x v="740"/>
    <d v="2012-07-02T00:00:00"/>
    <s v="Same Day"/>
    <s v="RB-19435"/>
    <s v="Richard Bierner"/>
    <x v="0"/>
    <s v="United States"/>
    <s v="Houston"/>
    <x v="5"/>
    <n v="77070"/>
    <x v="2"/>
    <s v="OFF-AP-10001293"/>
    <x v="1"/>
    <x v="9"/>
    <s v="Belkin 8 Outlet Surge Protector"/>
    <n v="32.783999999999999"/>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2"/>
  </r>
  <r>
    <n v="2510"/>
    <x v="1231"/>
    <x v="3"/>
    <x v="580"/>
    <d v="2014-03-09T00:00:00"/>
    <s v="Standard Class"/>
    <s v="MY-17380"/>
    <s v="Maribeth Yedwab"/>
    <x v="1"/>
    <s v="United States"/>
    <s v="Los Angeles"/>
    <x v="1"/>
    <n v="90045"/>
    <x v="1"/>
    <s v="TEC-AC-10000580"/>
    <x v="2"/>
    <x v="11"/>
    <s v="Logitech G13 Programmable Gameboard with LCD Display"/>
    <n v="479.94"/>
    <n v="6"/>
    <n v="0"/>
    <n v="52.793399999999998"/>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6000000000001"/>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
    <n v="5"/>
    <n v="0.7"/>
    <n v="-33.484000000000002"/>
  </r>
  <r>
    <n v="2514"/>
    <x v="1235"/>
    <x v="0"/>
    <x v="583"/>
    <d v="2013-11-18T00:00:00"/>
    <s v="Standard Class"/>
    <s v="BB-11545"/>
    <s v="Brenda Bowman"/>
    <x v="1"/>
    <s v="United States"/>
    <s v="Chicago"/>
    <x v="10"/>
    <n v="60623"/>
    <x v="2"/>
    <s v="TEC-AC-10003280"/>
    <x v="2"/>
    <x v="11"/>
    <s v="Belkin F8E887 USB Wired Ergonomic Keyboard"/>
    <n v="95.968000000000004"/>
    <n v="4"/>
    <n v="0.2"/>
    <n v="1.1996"/>
  </r>
  <r>
    <n v="2515"/>
    <x v="1235"/>
    <x v="0"/>
    <x v="583"/>
    <d v="2013-11-18T00:00:00"/>
    <s v="Standard Class"/>
    <s v="BB-11545"/>
    <s v="Brenda Bowman"/>
    <x v="1"/>
    <s v="United States"/>
    <s v="Chicago"/>
    <x v="10"/>
    <n v="60623"/>
    <x v="2"/>
    <s v="FUR-CH-10004540"/>
    <x v="0"/>
    <x v="1"/>
    <s v="Global Chrome Stack Chair"/>
    <n v="47.991999999999997"/>
    <n v="2"/>
    <n v="0.3"/>
    <n v="-2.0568"/>
  </r>
  <r>
    <n v="2516"/>
    <x v="1236"/>
    <x v="2"/>
    <x v="742"/>
    <d v="2011-09-10T00:00:00"/>
    <s v="Standard Class"/>
    <s v="NP-18700"/>
    <s v="Nora Preis"/>
    <x v="0"/>
    <s v="United States"/>
    <s v="Bowling Green"/>
    <x v="24"/>
    <n v="43402"/>
    <x v="3"/>
    <s v="OFF-ST-10000585"/>
    <x v="1"/>
    <x v="4"/>
    <s v="Economy Rollaway Files"/>
    <n v="264.32"/>
    <n v="2"/>
    <n v="0.2"/>
    <n v="19.824000000000002"/>
  </r>
  <r>
    <n v="2517"/>
    <x v="1237"/>
    <x v="2"/>
    <x v="647"/>
    <d v="2011-11-22T00:00:00"/>
    <s v="Standard Class"/>
    <s v="PB-19105"/>
    <s v="Peter Bühler"/>
    <x v="0"/>
    <s v="United States"/>
    <s v="Houston"/>
    <x v="5"/>
    <n v="77095"/>
    <x v="2"/>
    <s v="OFF-EN-10003001"/>
    <x v="1"/>
    <x v="12"/>
    <s v="Ames Color-File Green Diamond Border X-ray Mailers"/>
    <n v="604.65599999999995"/>
    <n v="9"/>
    <n v="0.2"/>
    <n v="204.07140000000001"/>
  </r>
  <r>
    <n v="2518"/>
    <x v="1238"/>
    <x v="3"/>
    <x v="743"/>
    <d v="2014-05-08T00:00:00"/>
    <s v="Standard Class"/>
    <s v="DW-13585"/>
    <s v="Dorothy Wardle"/>
    <x v="1"/>
    <s v="United States"/>
    <s v="Westfield"/>
    <x v="30"/>
    <n v="7090"/>
    <x v="3"/>
    <s v="FUR-FU-10003975"/>
    <x v="0"/>
    <x v="5"/>
    <s v="Eldon Advantage Chair Mats for Low to Medium Pile Carpets"/>
    <n v="129.93"/>
    <n v="3"/>
    <n v="0"/>
    <n v="12.993"/>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9"/>
    <n v="3"/>
    <n v="0"/>
    <n v="251.89109999999999"/>
  </r>
  <r>
    <n v="2522"/>
    <x v="1239"/>
    <x v="0"/>
    <x v="680"/>
    <d v="2013-10-22T00:00:00"/>
    <s v="Standard Class"/>
    <s v="CD-12790"/>
    <s v="Cynthia Delaney"/>
    <x v="2"/>
    <s v="United States"/>
    <s v="Oklahoma City"/>
    <x v="26"/>
    <n v="73120"/>
    <x v="2"/>
    <s v="OFF-PA-10003177"/>
    <x v="1"/>
    <x v="10"/>
    <s v="Xerox 1999"/>
    <n v="12.96"/>
    <n v="2"/>
    <n v="0"/>
    <n v="6.2207999999999997"/>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6"/>
  </r>
  <r>
    <n v="2525"/>
    <x v="1240"/>
    <x v="1"/>
    <x v="744"/>
    <d v="2012-04-10T00:00:00"/>
    <s v="Standard Class"/>
    <s v="TT-21220"/>
    <s v="Thomas Thornton"/>
    <x v="0"/>
    <s v="United States"/>
    <s v="Houston"/>
    <x v="5"/>
    <n v="77041"/>
    <x v="2"/>
    <s v="OFF-AR-10004078"/>
    <x v="1"/>
    <x v="6"/>
    <s v="Newell 312"/>
    <n v="42.048000000000002"/>
    <n v="9"/>
    <n v="0.2"/>
    <n v="5.2560000000000002"/>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9"/>
    <n v="3"/>
    <n v="0.8"/>
    <n v="-12.074999999999999"/>
  </r>
  <r>
    <n v="2528"/>
    <x v="1240"/>
    <x v="1"/>
    <x v="744"/>
    <d v="2012-04-10T00:00:00"/>
    <s v="Standard Class"/>
    <s v="TT-21220"/>
    <s v="Thomas Thornton"/>
    <x v="0"/>
    <s v="United States"/>
    <s v="Houston"/>
    <x v="5"/>
    <n v="77041"/>
    <x v="2"/>
    <s v="OFF-BI-10004209"/>
    <x v="1"/>
    <x v="8"/>
    <s v="Fellowes Twister Kit, Gray/Clear, 3/pkg"/>
    <n v="9.6479999999999997"/>
    <n v="6"/>
    <n v="0.8"/>
    <n v="-16.884"/>
  </r>
  <r>
    <n v="2529"/>
    <x v="1240"/>
    <x v="1"/>
    <x v="744"/>
    <d v="2012-04-10T00:00:00"/>
    <s v="Standard Class"/>
    <s v="TT-21220"/>
    <s v="Thomas Thornton"/>
    <x v="0"/>
    <s v="United States"/>
    <s v="Houston"/>
    <x v="5"/>
    <n v="77041"/>
    <x v="2"/>
    <s v="OFF-PA-10001526"/>
    <x v="1"/>
    <x v="10"/>
    <s v="Xerox 1949"/>
    <n v="7.968"/>
    <n v="2"/>
    <n v="0.2"/>
    <n v="2.8883999999999999"/>
  </r>
  <r>
    <n v="2530"/>
    <x v="1241"/>
    <x v="2"/>
    <x v="745"/>
    <d v="2011-10-29T00:00:00"/>
    <s v="Standard Class"/>
    <s v="DB-12910"/>
    <s v="Daniel Byrd"/>
    <x v="2"/>
    <s v="United States"/>
    <s v="Fort Lauderdale"/>
    <x v="2"/>
    <n v="33311"/>
    <x v="0"/>
    <s v="OFF-PA-10000788"/>
    <x v="1"/>
    <x v="10"/>
    <s v="Xerox 210"/>
    <n v="10.368"/>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2000000000004"/>
  </r>
  <r>
    <n v="2534"/>
    <x v="1242"/>
    <x v="2"/>
    <x v="654"/>
    <d v="2011-08-21T00:00:00"/>
    <s v="Standard Class"/>
    <s v="DJ-13510"/>
    <s v="Don Jones"/>
    <x v="1"/>
    <s v="United States"/>
    <s v="Little Rock"/>
    <x v="36"/>
    <n v="72209"/>
    <x v="0"/>
    <s v="TEC-AC-10000844"/>
    <x v="2"/>
    <x v="11"/>
    <s v="Logitech Gaming G510s - Keyboard"/>
    <n v="339.96"/>
    <n v="4"/>
    <n v="0"/>
    <n v="122.3856"/>
  </r>
  <r>
    <n v="2535"/>
    <x v="1243"/>
    <x v="3"/>
    <x v="733"/>
    <d v="2014-08-19T00:00:00"/>
    <s v="Second Class"/>
    <s v="DL-13495"/>
    <s v="Dionis Lloyd"/>
    <x v="1"/>
    <s v="United States"/>
    <s v="Philadelphia"/>
    <x v="9"/>
    <n v="19120"/>
    <x v="3"/>
    <s v="OFF-ST-10004459"/>
    <x v="1"/>
    <x v="4"/>
    <s v="Tennsco Single-Tier Lockers"/>
    <n v="1801.6320000000001"/>
    <n v="6"/>
    <n v="0.2"/>
    <n v="-337.80599999999998"/>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7"/>
    <n v="1"/>
    <n v="0.4"/>
    <n v="-36.253"/>
  </r>
  <r>
    <n v="2540"/>
    <x v="1246"/>
    <x v="1"/>
    <x v="747"/>
    <d v="2012-07-16T00:00:00"/>
    <s v="Same Day"/>
    <s v="EM-13810"/>
    <s v="Eleni McCrary"/>
    <x v="1"/>
    <s v="United States"/>
    <s v="San Francisco"/>
    <x v="1"/>
    <n v="94122"/>
    <x v="1"/>
    <s v="FUR-CH-10003312"/>
    <x v="0"/>
    <x v="1"/>
    <s v="Hon 2090 “Pillow Soft” Series Mid Back Swivel/Tilt Chairs"/>
    <n v="1348.704"/>
    <n v="6"/>
    <n v="0.2"/>
    <n v="-219.1644"/>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99"/>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01"/>
  </r>
  <r>
    <n v="2544"/>
    <x v="1249"/>
    <x v="0"/>
    <x v="162"/>
    <d v="2013-09-15T00:00:00"/>
    <s v="Standard Class"/>
    <s v="AP-10720"/>
    <s v="Anne Pryor"/>
    <x v="2"/>
    <s v="United States"/>
    <s v="Malden"/>
    <x v="31"/>
    <n v="2148"/>
    <x v="3"/>
    <s v="FUR-BO-10003450"/>
    <x v="0"/>
    <x v="0"/>
    <s v="Bush Westfield Collection Bookcases, Dark Cherry Finish"/>
    <n v="173.94"/>
    <n v="3"/>
    <n v="0"/>
    <n v="13.915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01"/>
  </r>
  <r>
    <n v="2547"/>
    <x v="1250"/>
    <x v="3"/>
    <x v="513"/>
    <d v="2014-04-21T00:00:00"/>
    <s v="Standard Class"/>
    <s v="JE-15745"/>
    <s v="Joel Eaton"/>
    <x v="0"/>
    <s v="United States"/>
    <s v="San Jose"/>
    <x v="1"/>
    <n v="95123"/>
    <x v="1"/>
    <s v="FUR-BO-10001337"/>
    <x v="0"/>
    <x v="0"/>
    <s v="O'Sullivan Living Dimensions 2-Shelf Bookcases"/>
    <n v="102.833"/>
    <n v="1"/>
    <n v="0.15"/>
    <n v="-6.0490000000000004"/>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99"/>
  </r>
  <r>
    <n v="2550"/>
    <x v="1251"/>
    <x v="1"/>
    <x v="748"/>
    <d v="2012-08-22T00:00:00"/>
    <s v="Standard Class"/>
    <s v="JM-15865"/>
    <s v="John Murray"/>
    <x v="0"/>
    <s v="United States"/>
    <s v="Phoenix"/>
    <x v="16"/>
    <n v="85023"/>
    <x v="1"/>
    <s v="OFF-PA-10001878"/>
    <x v="1"/>
    <x v="10"/>
    <s v="Xerox 1891"/>
    <n v="313.024"/>
    <n v="8"/>
    <n v="0.2"/>
    <n v="105.6456"/>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8"/>
    <n v="6"/>
    <n v="0"/>
    <n v="213.68879999999999"/>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599999999999"/>
  </r>
  <r>
    <n v="2555"/>
    <x v="1254"/>
    <x v="0"/>
    <x v="243"/>
    <d v="2013-08-21T00:00:00"/>
    <s v="Standard Class"/>
    <s v="JC-15775"/>
    <s v="John Castell"/>
    <x v="0"/>
    <s v="United States"/>
    <s v="Tallahassee"/>
    <x v="2"/>
    <n v="32303"/>
    <x v="0"/>
    <s v="TEC-PH-10000369"/>
    <x v="2"/>
    <x v="7"/>
    <s v="HTC One Mini"/>
    <n v="705.54399999999998"/>
    <n v="7"/>
    <n v="0.2"/>
    <n v="70.554400000000001"/>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
  </r>
  <r>
    <n v="2558"/>
    <x v="1257"/>
    <x v="1"/>
    <x v="539"/>
    <d v="2012-03-30T00:00:00"/>
    <s v="Standard Class"/>
    <s v="BP-11185"/>
    <s v="Ben Peterman"/>
    <x v="1"/>
    <s v="United States"/>
    <s v="Coral Springs"/>
    <x v="2"/>
    <n v="33065"/>
    <x v="0"/>
    <s v="OFF-AP-10002287"/>
    <x v="1"/>
    <x v="9"/>
    <s v="Eureka Sanitaire  Multi-Pro Heavy-Duty Upright, Disposable Bags"/>
    <n v="6.992"/>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600000000001"/>
  </r>
  <r>
    <n v="2560"/>
    <x v="1258"/>
    <x v="1"/>
    <x v="70"/>
    <d v="2012-06-04T00:00:00"/>
    <s v="Standard Class"/>
    <s v="TM-21010"/>
    <s v="Tamara Manning"/>
    <x v="0"/>
    <s v="United States"/>
    <s v="Orem"/>
    <x v="7"/>
    <n v="84057"/>
    <x v="1"/>
    <s v="OFF-LA-10003766"/>
    <x v="1"/>
    <x v="2"/>
    <s v="Self-Adhesive Removable Labels"/>
    <n v="15.75"/>
    <n v="5"/>
    <n v="0"/>
    <n v="7.56"/>
  </r>
  <r>
    <n v="2561"/>
    <x v="1258"/>
    <x v="1"/>
    <x v="70"/>
    <d v="2012-06-04T00:00:00"/>
    <s v="Standard Class"/>
    <s v="TM-21010"/>
    <s v="Tamara Manning"/>
    <x v="0"/>
    <s v="United States"/>
    <s v="Orem"/>
    <x v="7"/>
    <n v="84057"/>
    <x v="1"/>
    <s v="OFF-ST-10000046"/>
    <x v="1"/>
    <x v="4"/>
    <s v="Fellowes Super Stor/Drawer Files"/>
    <n v="323.10000000000002"/>
    <n v="2"/>
    <n v="0"/>
    <n v="61.389000000000003"/>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9"/>
  </r>
  <r>
    <n v="2567"/>
    <x v="1262"/>
    <x v="3"/>
    <x v="752"/>
    <d v="2014-11-04T00:00:00"/>
    <s v="Second Class"/>
    <s v="SF-20200"/>
    <s v="Sarah Foster"/>
    <x v="0"/>
    <s v="United States"/>
    <s v="Bellingham"/>
    <x v="4"/>
    <n v="98226"/>
    <x v="1"/>
    <s v="OFF-BI-10001308"/>
    <x v="1"/>
    <x v="8"/>
    <s v="GBC Standard Plastic Binding Systems' Combs"/>
    <n v="25.12"/>
    <n v="5"/>
    <n v="0.2"/>
    <n v="7.85"/>
  </r>
  <r>
    <n v="2568"/>
    <x v="1262"/>
    <x v="3"/>
    <x v="752"/>
    <d v="2014-11-04T00:00:00"/>
    <s v="Second Class"/>
    <s v="SF-20200"/>
    <s v="Sarah Foster"/>
    <x v="0"/>
    <s v="United States"/>
    <s v="Bellingham"/>
    <x v="4"/>
    <n v="98226"/>
    <x v="1"/>
    <s v="FUR-TA-10003954"/>
    <x v="0"/>
    <x v="3"/>
    <s v="Hon 94000 Series Round Tables"/>
    <n v="2665.62"/>
    <n v="9"/>
    <n v="0"/>
    <n v="239.9058"/>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2000000000002"/>
  </r>
  <r>
    <n v="2572"/>
    <x v="1265"/>
    <x v="3"/>
    <x v="11"/>
    <d v="2014-07-22T00:00:00"/>
    <s v="Standard Class"/>
    <s v="VM-21685"/>
    <s v="Valerie Mitchum"/>
    <x v="2"/>
    <s v="United States"/>
    <s v="Woodstock"/>
    <x v="10"/>
    <n v="60098"/>
    <x v="2"/>
    <s v="OFF-AR-10003759"/>
    <x v="1"/>
    <x v="6"/>
    <s v="Crayola Anti Dust Chalk, 12/Pack"/>
    <n v="2.9119999999999999"/>
    <n v="2"/>
    <n v="0.2"/>
    <n v="0.91"/>
  </r>
  <r>
    <n v="2573"/>
    <x v="1266"/>
    <x v="0"/>
    <x v="399"/>
    <d v="2013-08-16T00:00:00"/>
    <s v="Second Class"/>
    <s v="CM-12235"/>
    <s v="Chris McAfee"/>
    <x v="0"/>
    <s v="United States"/>
    <s v="Carrollton"/>
    <x v="5"/>
    <n v="75007"/>
    <x v="2"/>
    <s v="TEC-AC-10004145"/>
    <x v="2"/>
    <x v="11"/>
    <s v="Logitech diNovo Edge Keyboard"/>
    <n v="1399.944"/>
    <n v="7"/>
    <n v="0.2"/>
    <n v="52.497900000000001"/>
  </r>
  <r>
    <n v="2574"/>
    <x v="1267"/>
    <x v="3"/>
    <x v="362"/>
    <d v="2014-07-15T00:00:00"/>
    <s v="Standard Class"/>
    <s v="SM-20320"/>
    <s v="Sean Miller"/>
    <x v="2"/>
    <s v="United States"/>
    <s v="Lafayette"/>
    <x v="14"/>
    <n v="47905"/>
    <x v="2"/>
    <s v="FUR-FU-10000293"/>
    <x v="0"/>
    <x v="5"/>
    <s v="Eldon Antistatic Chair Mats for Low to Medium Pile Carpets"/>
    <n v="526.45000000000005"/>
    <n v="5"/>
    <n v="0"/>
    <n v="31.587"/>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9"/>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2"/>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79999999999997"/>
    <n v="2"/>
    <n v="0.2"/>
    <n v="2.1476000000000002"/>
  </r>
  <r>
    <n v="2587"/>
    <x v="1271"/>
    <x v="3"/>
    <x v="160"/>
    <d v="2014-07-07T00:00:00"/>
    <s v="Standard Class"/>
    <s v="RA-19285"/>
    <s v="Ralph Arnett"/>
    <x v="0"/>
    <s v="United States"/>
    <s v="New York City"/>
    <x v="15"/>
    <n v="10024"/>
    <x v="3"/>
    <s v="OFF-ST-10001476"/>
    <x v="1"/>
    <x v="4"/>
    <s v="Steel Personal Filing/Posting Tote"/>
    <n v="248.57"/>
    <n v="7"/>
    <n v="0"/>
    <n v="67.113900000000001"/>
  </r>
  <r>
    <n v="2588"/>
    <x v="1271"/>
    <x v="3"/>
    <x v="160"/>
    <d v="2014-07-07T00:00:00"/>
    <s v="Standard Class"/>
    <s v="RA-19285"/>
    <s v="Ralph Arnett"/>
    <x v="0"/>
    <s v="United States"/>
    <s v="New York City"/>
    <x v="15"/>
    <n v="10024"/>
    <x v="3"/>
    <s v="FUR-FU-10002045"/>
    <x v="0"/>
    <x v="5"/>
    <s v="Executive Impressions 14&quot;"/>
    <n v="22.23"/>
    <n v="1"/>
    <n v="0"/>
    <n v="9.7812000000000001"/>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9"/>
  </r>
  <r>
    <n v="2590"/>
    <x v="1272"/>
    <x v="0"/>
    <x v="465"/>
    <d v="2013-05-10T00:00:00"/>
    <s v="Standard Class"/>
    <s v="BF-11005"/>
    <s v="Barry Franz"/>
    <x v="2"/>
    <s v="United States"/>
    <s v="Los Angeles"/>
    <x v="1"/>
    <n v="90004"/>
    <x v="1"/>
    <s v="TEC-PH-10001433"/>
    <x v="2"/>
    <x v="7"/>
    <s v="Cisco Small Business SPA 502G VoIP phone"/>
    <n v="246.16800000000001"/>
    <n v="3"/>
    <n v="0.2"/>
    <n v="21.5397"/>
  </r>
  <r>
    <n v="2591"/>
    <x v="1273"/>
    <x v="0"/>
    <x v="162"/>
    <d v="2013-09-15T00:00:00"/>
    <s v="Standard Class"/>
    <s v="SE-20110"/>
    <s v="Sanjit Engle"/>
    <x v="0"/>
    <s v="United States"/>
    <s v="Wheeling"/>
    <x v="10"/>
    <n v="60090"/>
    <x v="2"/>
    <s v="FUR-FU-10004671"/>
    <x v="0"/>
    <x v="5"/>
    <s v="Executive Impressions 12&quot; Wall Clock"/>
    <n v="14.135999999999999"/>
    <n v="2"/>
    <n v="0.6"/>
    <n v="-7.77479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20000000001"/>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1"/>
  </r>
  <r>
    <n v="2598"/>
    <x v="1275"/>
    <x v="3"/>
    <x v="726"/>
    <d v="2014-05-18T00:00:00"/>
    <s v="Standard Class"/>
    <s v="BM-11650"/>
    <s v="Brian Moss"/>
    <x v="1"/>
    <s v="United States"/>
    <s v="Columbus"/>
    <x v="14"/>
    <n v="47201"/>
    <x v="2"/>
    <s v="OFF-ST-10000078"/>
    <x v="1"/>
    <x v="4"/>
    <s v="Tennsco 6- and 18-Compartment Lockers"/>
    <n v="530.34"/>
    <n v="2"/>
    <n v="0"/>
    <n v="95.461200000000005"/>
  </r>
  <r>
    <n v="2599"/>
    <x v="1275"/>
    <x v="3"/>
    <x v="726"/>
    <d v="2014-05-18T00:00:00"/>
    <s v="Standard Class"/>
    <s v="BM-11650"/>
    <s v="Brian Moss"/>
    <x v="1"/>
    <s v="United States"/>
    <s v="Columbus"/>
    <x v="14"/>
    <n v="47201"/>
    <x v="2"/>
    <s v="OFF-PA-10001752"/>
    <x v="1"/>
    <x v="10"/>
    <s v="Hammermill CopyPlus Copy Paper (20Lb. and 84 Bright)"/>
    <n v="14.94"/>
    <n v="3"/>
    <n v="0"/>
    <n v="7.3205999999999998"/>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6"/>
  </r>
  <r>
    <n v="2601"/>
    <x v="1276"/>
    <x v="3"/>
    <x v="756"/>
    <d v="2014-04-30T00:00:00"/>
    <s v="Standard Class"/>
    <s v="SK-19990"/>
    <s v="Sally Knutson"/>
    <x v="0"/>
    <s v="United States"/>
    <s v="New York City"/>
    <x v="15"/>
    <n v="10024"/>
    <x v="3"/>
    <s v="OFF-SU-10002573"/>
    <x v="1"/>
    <x v="14"/>
    <s v="Acme 10&quot; Easy Grip Assistive Scissors"/>
    <n v="122.71"/>
    <n v="7"/>
    <n v="0"/>
    <n v="36.813000000000002"/>
  </r>
  <r>
    <n v="2602"/>
    <x v="1277"/>
    <x v="0"/>
    <x v="30"/>
    <d v="2013-06-05T00:00:00"/>
    <s v="Same Day"/>
    <s v="EN-13780"/>
    <s v="Edward Nazzal"/>
    <x v="0"/>
    <s v="United States"/>
    <s v="New York City"/>
    <x v="15"/>
    <n v="10035"/>
    <x v="3"/>
    <s v="OFF-PA-10000349"/>
    <x v="1"/>
    <x v="10"/>
    <s v="Staples"/>
    <n v="14.94"/>
    <n v="3"/>
    <n v="0"/>
    <n v="7.0217999999999998"/>
  </r>
  <r>
    <n v="2603"/>
    <x v="1277"/>
    <x v="0"/>
    <x v="30"/>
    <d v="2013-06-05T00:00:00"/>
    <s v="Same Day"/>
    <s v="EN-13780"/>
    <s v="Edward Nazzal"/>
    <x v="0"/>
    <s v="United States"/>
    <s v="New York City"/>
    <x v="15"/>
    <n v="10035"/>
    <x v="3"/>
    <s v="TEC-MA-10003356"/>
    <x v="2"/>
    <x v="15"/>
    <s v="Panasonic KX MC6040 Color Laser Multifunction Printer"/>
    <n v="1349.85"/>
    <n v="3"/>
    <n v="0"/>
    <n v="364.45949999999999"/>
  </r>
  <r>
    <n v="2604"/>
    <x v="1277"/>
    <x v="0"/>
    <x v="30"/>
    <d v="2013-06-05T00:00:00"/>
    <s v="Same Day"/>
    <s v="EN-13780"/>
    <s v="Edward Nazzal"/>
    <x v="0"/>
    <s v="United States"/>
    <s v="New York City"/>
    <x v="15"/>
    <n v="10035"/>
    <x v="3"/>
    <s v="FUR-BO-10000362"/>
    <x v="0"/>
    <x v="0"/>
    <s v="Sauder Inglewood Library Bookcases"/>
    <n v="136.78399999999999"/>
    <n v="1"/>
    <n v="0.2"/>
    <n v="5.12940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
    <n v="1"/>
    <n v="0.7"/>
    <n v="-0.85580000000000001"/>
  </r>
  <r>
    <n v="2607"/>
    <x v="1279"/>
    <x v="0"/>
    <x v="758"/>
    <d v="2013-03-11T00:00:00"/>
    <s v="Standard Class"/>
    <s v="MG-17890"/>
    <s v="Michael Granlund"/>
    <x v="2"/>
    <s v="United States"/>
    <s v="San Diego"/>
    <x v="1"/>
    <n v="92024"/>
    <x v="1"/>
    <s v="OFF-AR-10003727"/>
    <x v="1"/>
    <x v="6"/>
    <s v="Berol Giant Pencil Sharpener"/>
    <n v="16.989999999999998"/>
    <n v="1"/>
    <n v="0"/>
    <n v="4.9271000000000003"/>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9"/>
    <n v="5"/>
    <n v="0.3"/>
    <n v="-121.87350000000001"/>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
    <n v="3"/>
    <n v="0.2"/>
    <n v="5.1012000000000004"/>
  </r>
  <r>
    <n v="2613"/>
    <x v="1280"/>
    <x v="2"/>
    <x v="641"/>
    <d v="2011-11-30T00:00:00"/>
    <s v="Standard Class"/>
    <s v="MC-17590"/>
    <s v="Matt Collister"/>
    <x v="1"/>
    <s v="United States"/>
    <s v="Arlington"/>
    <x v="5"/>
    <n v="76017"/>
    <x v="2"/>
    <s v="FUR-FU-10000221"/>
    <x v="0"/>
    <x v="5"/>
    <s v="Master Caster Door Stop, Brown"/>
    <n v="6.0960000000000001"/>
    <n v="3"/>
    <n v="0.6"/>
    <n v="-3.9624000000000001"/>
  </r>
  <r>
    <n v="2614"/>
    <x v="1281"/>
    <x v="0"/>
    <x v="236"/>
    <d v="2013-05-06T00:00:00"/>
    <s v="Standard Class"/>
    <s v="BO-11350"/>
    <s v="Bill Overfelt"/>
    <x v="1"/>
    <s v="United States"/>
    <s v="Los Angeles"/>
    <x v="1"/>
    <n v="90045"/>
    <x v="1"/>
    <s v="FUR-CH-10002304"/>
    <x v="0"/>
    <x v="1"/>
    <s v="Global Stack Chair without Arms, Black"/>
    <n v="41.567999999999998"/>
    <n v="2"/>
    <n v="0.2"/>
    <n v="2.5979999999999999"/>
  </r>
  <r>
    <n v="2615"/>
    <x v="1282"/>
    <x v="2"/>
    <x v="759"/>
    <d v="2011-05-03T00:00:00"/>
    <s v="Standard Class"/>
    <s v="AG-10300"/>
    <s v="Aleksandra Gannaway"/>
    <x v="1"/>
    <s v="United States"/>
    <s v="Los Angeles"/>
    <x v="1"/>
    <n v="90049"/>
    <x v="1"/>
    <s v="FUR-CH-10004886"/>
    <x v="0"/>
    <x v="1"/>
    <s v="Bevis Steel Folding Chairs"/>
    <n v="230.28"/>
    <n v="3"/>
    <n v="0.2"/>
    <n v="23.027999999999999"/>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8"/>
    <n v="13"/>
    <n v="0.2"/>
    <n v="38.024999999999999"/>
  </r>
  <r>
    <n v="2619"/>
    <x v="1284"/>
    <x v="3"/>
    <x v="66"/>
    <d v="2014-12-27T00:00:00"/>
    <s v="Standard Class"/>
    <s v="JM-15655"/>
    <s v="Jim Mitchum"/>
    <x v="1"/>
    <s v="United States"/>
    <s v="Carlsbad"/>
    <x v="27"/>
    <n v="88220"/>
    <x v="1"/>
    <s v="OFF-AR-10000369"/>
    <x v="1"/>
    <x v="6"/>
    <s v="Design Ebony Sketching Pencil"/>
    <n v="4.17"/>
    <n v="3"/>
    <n v="0"/>
    <n v="1.0842000000000001"/>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599999999999"/>
  </r>
  <r>
    <n v="2624"/>
    <x v="1286"/>
    <x v="3"/>
    <x v="760"/>
    <d v="2014-10-25T00:00:00"/>
    <s v="First Class"/>
    <s v="TA-21385"/>
    <s v="Tom Ashbrook"/>
    <x v="2"/>
    <s v="United States"/>
    <s v="New York City"/>
    <x v="15"/>
    <n v="10024"/>
    <x v="3"/>
    <s v="TEC-CO-10004722"/>
    <x v="2"/>
    <x v="16"/>
    <s v="Canon imageCLASS 2200 Advanced Copier"/>
    <n v="11199.968000000001"/>
    <n v="4"/>
    <n v="0.2"/>
    <n v="3919.9888000000001"/>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9"/>
  </r>
  <r>
    <n v="2627"/>
    <x v="1286"/>
    <x v="3"/>
    <x v="760"/>
    <d v="2014-10-25T00:00:00"/>
    <s v="First Class"/>
    <s v="TA-21385"/>
    <s v="Tom Ashbrook"/>
    <x v="2"/>
    <s v="United States"/>
    <s v="New York City"/>
    <x v="15"/>
    <n v="10024"/>
    <x v="3"/>
    <s v="TEC-PH-10003800"/>
    <x v="2"/>
    <x v="7"/>
    <s v="i.Sound Portable Power - 8000 mAh"/>
    <n v="52.99"/>
    <n v="1"/>
    <n v="0"/>
    <n v="0.52990000000000004"/>
  </r>
  <r>
    <n v="2628"/>
    <x v="1287"/>
    <x v="3"/>
    <x v="38"/>
    <d v="2014-11-16T00:00:00"/>
    <s v="First Class"/>
    <s v="SB-20290"/>
    <s v="Sean Braxton"/>
    <x v="1"/>
    <s v="United States"/>
    <s v="Springfield"/>
    <x v="24"/>
    <n v="45503"/>
    <x v="3"/>
    <s v="TEC-AC-10002399"/>
    <x v="2"/>
    <x v="11"/>
    <s v="SanDisk Cruzer 32 GB USB Flash Drive"/>
    <n v="60.863999999999997"/>
    <n v="4"/>
    <n v="0.2"/>
    <n v="9.1295999999999999"/>
  </r>
  <r>
    <n v="2629"/>
    <x v="1287"/>
    <x v="3"/>
    <x v="38"/>
    <d v="2014-11-16T00:00:00"/>
    <s v="First Class"/>
    <s v="SB-20290"/>
    <s v="Sean Braxton"/>
    <x v="1"/>
    <s v="United States"/>
    <s v="Springfield"/>
    <x v="24"/>
    <n v="45503"/>
    <x v="3"/>
    <s v="TEC-MA-10002210"/>
    <x v="2"/>
    <x v="15"/>
    <s v="Epson TM-T88V Direct Thermal Printer - Monochrome - Desktop"/>
    <n v="652.995"/>
    <n v="7"/>
    <n v="0.7"/>
    <n v="-935.95950000000005"/>
  </r>
  <r>
    <n v="2630"/>
    <x v="1287"/>
    <x v="3"/>
    <x v="38"/>
    <d v="2014-11-16T00:00:00"/>
    <s v="First Class"/>
    <s v="SB-20290"/>
    <s v="Sean Braxton"/>
    <x v="1"/>
    <s v="United States"/>
    <s v="Springfield"/>
    <x v="24"/>
    <n v="45503"/>
    <x v="3"/>
    <s v="OFF-BI-10003196"/>
    <x v="1"/>
    <x v="8"/>
    <s v="Accohide Poly Flexible Ring Binders"/>
    <n v="11.22"/>
    <n v="10"/>
    <n v="0.7"/>
    <n v="-7.48"/>
  </r>
  <r>
    <n v="2631"/>
    <x v="1288"/>
    <x v="1"/>
    <x v="229"/>
    <d v="2012-09-15T00:00:00"/>
    <s v="Standard Class"/>
    <s v="AB-10150"/>
    <s v="Aimee Bixby"/>
    <x v="0"/>
    <s v="United States"/>
    <s v="Tulsa"/>
    <x v="26"/>
    <n v="74133"/>
    <x v="2"/>
    <s v="OFF-PA-10000477"/>
    <x v="1"/>
    <x v="10"/>
    <s v="Xerox 1952"/>
    <n v="14.94"/>
    <n v="3"/>
    <n v="0"/>
    <n v="7.0217999999999998"/>
  </r>
  <r>
    <n v="2632"/>
    <x v="1289"/>
    <x v="3"/>
    <x v="356"/>
    <d v="2014-05-21T00:00:00"/>
    <s v="Standard Class"/>
    <s v="JF-15295"/>
    <s v="Jason Fortune-"/>
    <x v="0"/>
    <s v="United States"/>
    <s v="Seattle"/>
    <x v="4"/>
    <n v="98103"/>
    <x v="1"/>
    <s v="FUR-FU-10000076"/>
    <x v="0"/>
    <x v="5"/>
    <s v="24-Hour Round Wall Clock"/>
    <n v="39.96"/>
    <n v="2"/>
    <n v="0"/>
    <n v="17.1828"/>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4000000000004"/>
  </r>
  <r>
    <n v="2634"/>
    <x v="1289"/>
    <x v="3"/>
    <x v="356"/>
    <d v="2014-05-21T00:00:00"/>
    <s v="Standard Class"/>
    <s v="JF-15295"/>
    <s v="Jason Fortune-"/>
    <x v="0"/>
    <s v="United States"/>
    <s v="Seattle"/>
    <x v="4"/>
    <n v="98103"/>
    <x v="1"/>
    <s v="FUR-CH-10004287"/>
    <x v="0"/>
    <x v="1"/>
    <s v="SAFCO Arco Folding Chair"/>
    <n v="220.96"/>
    <n v="1"/>
    <n v="0.2"/>
    <n v="24.858000000000001"/>
  </r>
  <r>
    <n v="2635"/>
    <x v="1290"/>
    <x v="1"/>
    <x v="761"/>
    <d v="2012-07-10T00:00:00"/>
    <s v="Second Class"/>
    <s v="BF-10975"/>
    <s v="Barbara Fisher"/>
    <x v="1"/>
    <s v="United States"/>
    <s v="Fayetteville"/>
    <x v="3"/>
    <n v="28314"/>
    <x v="0"/>
    <s v="FUR-FU-10003829"/>
    <x v="0"/>
    <x v="5"/>
    <s v="Stackable Trays"/>
    <n v="4.9279999999999999"/>
    <n v="2"/>
    <n v="0.2"/>
    <n v="0.73919999999999997"/>
  </r>
  <r>
    <n v="2636"/>
    <x v="1290"/>
    <x v="1"/>
    <x v="761"/>
    <d v="2012-07-10T00:00:00"/>
    <s v="Second Class"/>
    <s v="BF-10975"/>
    <s v="Barbara Fisher"/>
    <x v="1"/>
    <s v="United States"/>
    <s v="Fayetteville"/>
    <x v="3"/>
    <n v="28314"/>
    <x v="0"/>
    <s v="OFF-BI-10004728"/>
    <x v="1"/>
    <x v="8"/>
    <s v="Wilson Jones Turn Tabs Binder Tool for Ring Binders"/>
    <n v="7.23"/>
    <n v="5"/>
    <n v="0.7"/>
    <n v="-5.7839999999999998"/>
  </r>
  <r>
    <n v="2637"/>
    <x v="1291"/>
    <x v="1"/>
    <x v="762"/>
    <d v="2012-08-19T00:00:00"/>
    <s v="Standard Class"/>
    <s v="TT-21265"/>
    <s v="Tim Taslimi"/>
    <x v="1"/>
    <s v="United States"/>
    <s v="Los Angeles"/>
    <x v="1"/>
    <n v="90045"/>
    <x v="1"/>
    <s v="OFF-ST-10000046"/>
    <x v="1"/>
    <x v="4"/>
    <s v="Fellowes Super Stor/Drawer Files"/>
    <n v="323.10000000000002"/>
    <n v="2"/>
    <n v="0"/>
    <n v="61.389000000000003"/>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6000000000004"/>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4"/>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90000000000001"/>
  </r>
  <r>
    <n v="2643"/>
    <x v="1294"/>
    <x v="0"/>
    <x v="723"/>
    <d v="2013-12-31T00:00:00"/>
    <s v="First Class"/>
    <s v="KA-16525"/>
    <s v="Kelly Andreada"/>
    <x v="0"/>
    <s v="United States"/>
    <s v="Aurora"/>
    <x v="10"/>
    <n v="60505"/>
    <x v="2"/>
    <s v="OFF-PA-10001289"/>
    <x v="1"/>
    <x v="10"/>
    <s v="White Computer Printout Paper by Universal"/>
    <n v="186.048"/>
    <n v="6"/>
    <n v="0.2"/>
    <n v="67.442400000000006"/>
  </r>
  <r>
    <n v="2644"/>
    <x v="1295"/>
    <x v="0"/>
    <x v="764"/>
    <d v="2013-04-22T00:00:00"/>
    <s v="Second Class"/>
    <s v="BF-11170"/>
    <s v="Ben Ferrer"/>
    <x v="2"/>
    <s v="United States"/>
    <s v="Raleigh"/>
    <x v="3"/>
    <n v="27604"/>
    <x v="0"/>
    <s v="TEC-PH-10003092"/>
    <x v="2"/>
    <x v="7"/>
    <s v="Motorola L804"/>
    <n v="36.792000000000002"/>
    <n v="1"/>
    <n v="0.2"/>
    <n v="4.1391"/>
  </r>
  <r>
    <n v="2645"/>
    <x v="1295"/>
    <x v="0"/>
    <x v="764"/>
    <d v="2013-04-22T00:00:00"/>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x v="557"/>
    <d v="2011-09-12T00:00:00"/>
    <s v="Second Class"/>
    <s v="TB-21400"/>
    <s v="Tom Boeckenhauer"/>
    <x v="0"/>
    <s v="United States"/>
    <s v="Tulsa"/>
    <x v="26"/>
    <n v="74133"/>
    <x v="2"/>
    <s v="FUR-FU-10004270"/>
    <x v="0"/>
    <x v="5"/>
    <s v="Executive Impressions 13&quot; Clairmont Wall Clock"/>
    <n v="57.69"/>
    <n v="3"/>
    <n v="0"/>
    <n v="23.652899999999999"/>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7999999999997"/>
  </r>
  <r>
    <n v="2649"/>
    <x v="1296"/>
    <x v="2"/>
    <x v="557"/>
    <d v="2011-09-12T00:00:00"/>
    <s v="Second Class"/>
    <s v="TB-21400"/>
    <s v="Tom Boeckenhauer"/>
    <x v="0"/>
    <s v="United States"/>
    <s v="Tulsa"/>
    <x v="26"/>
    <n v="74133"/>
    <x v="2"/>
    <s v="FUR-FU-10004665"/>
    <x v="0"/>
    <x v="5"/>
    <s v="3M Polarizing Task Lamp with Clamp Arm, Light Gray"/>
    <n v="821.88"/>
    <n v="6"/>
    <n v="0"/>
    <n v="213.68879999999999"/>
  </r>
  <r>
    <n v="2650"/>
    <x v="1296"/>
    <x v="2"/>
    <x v="557"/>
    <d v="2011-09-12T00:00:00"/>
    <s v="Second Class"/>
    <s v="TB-21400"/>
    <s v="Tom Boeckenhauer"/>
    <x v="0"/>
    <s v="United States"/>
    <s v="Tulsa"/>
    <x v="26"/>
    <n v="74133"/>
    <x v="2"/>
    <s v="TEC-PH-10000215"/>
    <x v="2"/>
    <x v="7"/>
    <s v="Plantronics Cordless Phone Headset with In-line Volume - M214C"/>
    <n v="104.85"/>
    <n v="3"/>
    <n v="0"/>
    <n v="28.3095"/>
  </r>
  <r>
    <n v="2651"/>
    <x v="1297"/>
    <x v="0"/>
    <x v="182"/>
    <d v="2013-10-02T00:00:00"/>
    <s v="Standard Class"/>
    <s v="SH-19975"/>
    <s v="Sally Hughsby"/>
    <x v="1"/>
    <s v="United States"/>
    <s v="Hesperia"/>
    <x v="1"/>
    <n v="92345"/>
    <x v="1"/>
    <s v="FUR-BO-10004467"/>
    <x v="0"/>
    <x v="0"/>
    <s v="Bestar Classic Bookcase"/>
    <n v="424.95749999999998"/>
    <n v="5"/>
    <n v="0.15"/>
    <n v="19.998000000000001"/>
  </r>
  <r>
    <n v="2652"/>
    <x v="1298"/>
    <x v="3"/>
    <x v="697"/>
    <d v="2014-09-22T00:00:00"/>
    <s v="Second Class"/>
    <s v="AS-10225"/>
    <s v="Alan Schoenberger"/>
    <x v="1"/>
    <s v="United States"/>
    <s v="Provo"/>
    <x v="7"/>
    <n v="84604"/>
    <x v="1"/>
    <s v="OFF-BI-10000829"/>
    <x v="1"/>
    <x v="8"/>
    <s v="Avery Non-Stick Binders"/>
    <n v="10.776"/>
    <n v="3"/>
    <n v="0.2"/>
    <n v="3.5022000000000002"/>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7000000000001"/>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400000000007"/>
  </r>
  <r>
    <n v="2656"/>
    <x v="1298"/>
    <x v="3"/>
    <x v="697"/>
    <d v="2014-09-22T00:00:00"/>
    <s v="Second Class"/>
    <s v="AS-10225"/>
    <s v="Alan Schoenberger"/>
    <x v="1"/>
    <s v="United States"/>
    <s v="Provo"/>
    <x v="7"/>
    <n v="84604"/>
    <x v="1"/>
    <s v="OFF-BI-10004233"/>
    <x v="1"/>
    <x v="8"/>
    <s v="GBC Pre-Punched Binding Paper, Plastic, White, 8-1/2&quot; x 11&quot;"/>
    <n v="25.584"/>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4"/>
    <n v="5"/>
    <n v="0"/>
    <n v="7.056"/>
  </r>
  <r>
    <n v="2659"/>
    <x v="1299"/>
    <x v="0"/>
    <x v="765"/>
    <d v="2013-08-21T00:00:00"/>
    <s v="Standard Class"/>
    <s v="PK-19075"/>
    <s v="Pete Kriz"/>
    <x v="0"/>
    <s v="United States"/>
    <s v="San Francisco"/>
    <x v="1"/>
    <n v="94110"/>
    <x v="1"/>
    <s v="OFF-EN-10004030"/>
    <x v="1"/>
    <x v="12"/>
    <s v="Convenience Packs of Business Envelopes"/>
    <n v="10.86"/>
    <n v="3"/>
    <n v="0"/>
    <n v="5.1041999999999996"/>
  </r>
  <r>
    <n v="2660"/>
    <x v="1300"/>
    <x v="1"/>
    <x v="100"/>
    <d v="2012-12-28T00:00:00"/>
    <s v="Standard Class"/>
    <s v="HR-14830"/>
    <s v="Harold Ryan"/>
    <x v="1"/>
    <s v="United States"/>
    <s v="Gilbert"/>
    <x v="16"/>
    <n v="85234"/>
    <x v="1"/>
    <s v="FUR-CH-10004287"/>
    <x v="0"/>
    <x v="1"/>
    <s v="SAFCO Arco Folding Chair"/>
    <n v="883.84"/>
    <n v="4"/>
    <n v="0.2"/>
    <n v="99.432000000000002"/>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9"/>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
    <n v="1"/>
    <n v="0.2"/>
    <n v="1.2948"/>
  </r>
  <r>
    <n v="2665"/>
    <x v="1303"/>
    <x v="0"/>
    <x v="766"/>
    <d v="2013-05-05T00:00:00"/>
    <s v="First Class"/>
    <s v="HF-14995"/>
    <s v="Herbert Flentye"/>
    <x v="0"/>
    <s v="United States"/>
    <s v="Memphis"/>
    <x v="18"/>
    <n v="38109"/>
    <x v="0"/>
    <s v="FUR-TA-10004534"/>
    <x v="0"/>
    <x v="3"/>
    <s v="Bevis 44 x 96 Conference Tables"/>
    <n v="370.62"/>
    <n v="3"/>
    <n v="0.4"/>
    <n v="-142.071"/>
  </r>
  <r>
    <n v="2666"/>
    <x v="1303"/>
    <x v="0"/>
    <x v="766"/>
    <d v="2013-05-05T00:00:00"/>
    <s v="First Class"/>
    <s v="HF-14995"/>
    <s v="Herbert Flentye"/>
    <x v="0"/>
    <s v="United States"/>
    <s v="Memphis"/>
    <x v="18"/>
    <n v="38109"/>
    <x v="0"/>
    <s v="OFF-BI-10002954"/>
    <x v="1"/>
    <x v="8"/>
    <s v="Newell 3-Hole Punched Plastic Slotted Magazine Holders for Binders"/>
    <n v="2.742"/>
    <n v="2"/>
    <n v="0.7"/>
    <n v="-2.0108000000000001"/>
  </r>
  <r>
    <n v="2667"/>
    <x v="1304"/>
    <x v="0"/>
    <x v="393"/>
    <d v="2013-10-02T00:00:00"/>
    <s v="Same Day"/>
    <s v="HG-15025"/>
    <s v="Hunter Glantz"/>
    <x v="0"/>
    <s v="United States"/>
    <s v="Amarillo"/>
    <x v="5"/>
    <n v="79109"/>
    <x v="2"/>
    <s v="TEC-AC-10003832"/>
    <x v="2"/>
    <x v="11"/>
    <s v="Imation 16GB Mini TravelDrive USB 2.0 Flash Drive"/>
    <n v="79.512"/>
    <n v="3"/>
    <n v="0.2"/>
    <n v="20.8719"/>
  </r>
  <r>
    <n v="2668"/>
    <x v="1304"/>
    <x v="0"/>
    <x v="393"/>
    <d v="2013-10-02T00:00:00"/>
    <s v="Same Day"/>
    <s v="HG-15025"/>
    <s v="Hunter Glantz"/>
    <x v="0"/>
    <s v="United States"/>
    <s v="Amarillo"/>
    <x v="5"/>
    <n v="79109"/>
    <x v="2"/>
    <s v="OFF-PA-10000474"/>
    <x v="1"/>
    <x v="10"/>
    <s v="Staples"/>
    <n v="28.352"/>
    <n v="1"/>
    <n v="0.2"/>
    <n v="9.5687999999999995"/>
  </r>
  <r>
    <n v="2669"/>
    <x v="1305"/>
    <x v="1"/>
    <x v="767"/>
    <d v="2012-08-30T00:00:00"/>
    <s v="Standard Class"/>
    <s v="NL-18310"/>
    <s v="Nancy Lomonaco"/>
    <x v="2"/>
    <s v="United States"/>
    <s v="Los Angeles"/>
    <x v="1"/>
    <n v="90045"/>
    <x v="1"/>
    <s v="FUR-CH-10002774"/>
    <x v="0"/>
    <x v="1"/>
    <s v="Global Deluxe Stacking Chair, Gray"/>
    <n v="40.783999999999999"/>
    <n v="1"/>
    <n v="0.2"/>
    <n v="4.5881999999999996"/>
  </r>
  <r>
    <n v="2670"/>
    <x v="1305"/>
    <x v="1"/>
    <x v="767"/>
    <d v="2012-08-30T00:00:00"/>
    <s v="Standard Class"/>
    <s v="NL-18310"/>
    <s v="Nancy Lomonaco"/>
    <x v="2"/>
    <s v="United States"/>
    <s v="Los Angeles"/>
    <x v="1"/>
    <n v="90045"/>
    <x v="1"/>
    <s v="OFF-AP-10002765"/>
    <x v="1"/>
    <x v="9"/>
    <s v="Fellowes Advanced Computer Series Surge Protectors"/>
    <n v="105.96"/>
    <n v="4"/>
    <n v="0"/>
    <n v="29.668800000000001"/>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8"/>
    <n v="6"/>
    <n v="0"/>
    <n v="212.1876"/>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
    <n v="5"/>
    <n v="0"/>
    <n v="238.65299999999999"/>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96"/>
  </r>
  <r>
    <n v="2677"/>
    <x v="1308"/>
    <x v="3"/>
    <x v="344"/>
    <d v="2014-12-03T00:00:00"/>
    <s v="Standard Class"/>
    <s v="DB-13615"/>
    <s v="Doug Bickford"/>
    <x v="0"/>
    <s v="United States"/>
    <s v="Asheville"/>
    <x v="3"/>
    <n v="28806"/>
    <x v="0"/>
    <s v="OFF-AP-10001205"/>
    <x v="1"/>
    <x v="9"/>
    <s v="Belkin 5 Outlet SurgeMaster Power Centers"/>
    <n v="43.584000000000003"/>
    <n v="1"/>
    <n v="0.2"/>
    <n v="4.3583999999999996"/>
  </r>
  <r>
    <n v="2678"/>
    <x v="1309"/>
    <x v="2"/>
    <x v="261"/>
    <d v="2011-06-21T00:00:00"/>
    <s v="Same Day"/>
    <s v="SV-20785"/>
    <s v="Stewart Visinsky"/>
    <x v="0"/>
    <s v="United States"/>
    <s v="Pueblo"/>
    <x v="22"/>
    <n v="81001"/>
    <x v="1"/>
    <s v="OFF-BI-10001116"/>
    <x v="1"/>
    <x v="8"/>
    <s v="Wilson Jones 1&quot; Hanging DublLock Ring Binders"/>
    <n v="11.087999999999999"/>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6"/>
  </r>
  <r>
    <n v="2680"/>
    <x v="1310"/>
    <x v="3"/>
    <x v="276"/>
    <d v="2014-01-28T00:00:00"/>
    <s v="Standard Class"/>
    <s v="MH-18115"/>
    <s v="Mick Hernandez"/>
    <x v="2"/>
    <s v="United States"/>
    <s v="Jackson"/>
    <x v="12"/>
    <n v="49201"/>
    <x v="2"/>
    <s v="OFF-BI-10000546"/>
    <x v="1"/>
    <x v="8"/>
    <s v="Avery Durable Binders"/>
    <n v="14.4"/>
    <n v="5"/>
    <n v="0"/>
    <n v="7.056"/>
  </r>
  <r>
    <n v="2681"/>
    <x v="1310"/>
    <x v="3"/>
    <x v="276"/>
    <d v="2014-01-28T00:00:00"/>
    <s v="Standard Class"/>
    <s v="MH-18115"/>
    <s v="Mick Hernandez"/>
    <x v="2"/>
    <s v="United States"/>
    <s v="Jackson"/>
    <x v="12"/>
    <n v="49201"/>
    <x v="2"/>
    <s v="TEC-AC-10002049"/>
    <x v="2"/>
    <x v="11"/>
    <s v="Logitech G19 Programmable Gaming Keyboard"/>
    <n v="619.95000000000005"/>
    <n v="5"/>
    <n v="0"/>
    <n v="111.59099999999999"/>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1"/>
    <n v="3"/>
    <n v="0.1"/>
    <n v="152.0883"/>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x v="222"/>
    <d v="2014-07-07T00:00:00"/>
    <s v="Standard Class"/>
    <s v="CT-11995"/>
    <s v="Carol Triggs"/>
    <x v="0"/>
    <s v="United States"/>
    <s v="Los Angeles"/>
    <x v="1"/>
    <n v="90004"/>
    <x v="1"/>
    <s v="OFF-BI-10000632"/>
    <x v="1"/>
    <x v="8"/>
    <s v="Satellite Sectional Post Binders"/>
    <n v="312.55200000000002"/>
    <n v="9"/>
    <n v="0.2"/>
    <n v="101.57940000000001"/>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99"/>
  </r>
  <r>
    <n v="2687"/>
    <x v="1312"/>
    <x v="0"/>
    <x v="47"/>
    <d v="2013-09-12T00:00:00"/>
    <s v="Standard Class"/>
    <s v="KB-16315"/>
    <s v="Karl Braun"/>
    <x v="0"/>
    <s v="United States"/>
    <s v="Thomasville"/>
    <x v="3"/>
    <n v="27360"/>
    <x v="0"/>
    <s v="OFF-BI-10001031"/>
    <x v="1"/>
    <x v="8"/>
    <s v="Pressboard Data Binders by Wilson Jones"/>
    <n v="3.2040000000000002"/>
    <n v="2"/>
    <n v="0.7"/>
    <n v="-2.4563999999999999"/>
  </r>
  <r>
    <n v="2688"/>
    <x v="1313"/>
    <x v="0"/>
    <x v="578"/>
    <d v="2013-08-06T00:00:00"/>
    <s v="First Class"/>
    <s v="RA-19285"/>
    <s v="Ralph Arnett"/>
    <x v="0"/>
    <s v="United States"/>
    <s v="Peoria"/>
    <x v="10"/>
    <n v="61604"/>
    <x v="2"/>
    <s v="OFF-BI-10002003"/>
    <x v="1"/>
    <x v="8"/>
    <s v="Ibico Presentation Index for Binding Systems"/>
    <n v="3.98"/>
    <n v="5"/>
    <n v="0.8"/>
    <n v="-6.5670000000000002"/>
  </r>
  <r>
    <n v="2689"/>
    <x v="1314"/>
    <x v="1"/>
    <x v="768"/>
    <d v="2012-11-14T00:00:00"/>
    <s v="First Class"/>
    <s v="YC-21895"/>
    <s v="Yoseph Carroll"/>
    <x v="1"/>
    <s v="United States"/>
    <s v="Los Angeles"/>
    <x v="1"/>
    <n v="90032"/>
    <x v="1"/>
    <s v="OFF-PA-10003016"/>
    <x v="1"/>
    <x v="10"/>
    <s v="Adams &quot;While You Were Out&quot; Message Pads"/>
    <n v="15.7"/>
    <n v="5"/>
    <n v="0"/>
    <n v="7.0650000000000004"/>
  </r>
  <r>
    <n v="2690"/>
    <x v="1315"/>
    <x v="2"/>
    <x v="479"/>
    <d v="2011-07-02T00:00:00"/>
    <s v="First Class"/>
    <s v="RA-19915"/>
    <s v="Russell Applegate"/>
    <x v="0"/>
    <s v="United States"/>
    <s v="Chicago"/>
    <x v="10"/>
    <n v="60653"/>
    <x v="2"/>
    <s v="OFF-AR-10004582"/>
    <x v="1"/>
    <x v="6"/>
    <s v="BIC Brite Liner Grip Highlighters"/>
    <n v="5.2480000000000002"/>
    <n v="4"/>
    <n v="0.2"/>
    <n v="1.64"/>
  </r>
  <r>
    <n v="2691"/>
    <x v="1316"/>
    <x v="3"/>
    <x v="769"/>
    <d v="2014-12-09T00:00:00"/>
    <s v="Standard Class"/>
    <s v="CM-12160"/>
    <s v="Charles McCrossin"/>
    <x v="0"/>
    <s v="United States"/>
    <s v="Philadelphia"/>
    <x v="9"/>
    <n v="19134"/>
    <x v="3"/>
    <s v="OFF-BI-10004364"/>
    <x v="1"/>
    <x v="8"/>
    <s v="Storex Dura Pro Binders"/>
    <n v="5.3460000000000001"/>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2999999999996"/>
  </r>
  <r>
    <n v="2696"/>
    <x v="1320"/>
    <x v="0"/>
    <x v="569"/>
    <d v="2013-02-09T00:00:00"/>
    <s v="First Class"/>
    <s v="BE-11410"/>
    <s v="Bobby Elias"/>
    <x v="0"/>
    <s v="United States"/>
    <s v="Lancaster"/>
    <x v="24"/>
    <n v="43130"/>
    <x v="3"/>
    <s v="OFF-PA-10003465"/>
    <x v="1"/>
    <x v="10"/>
    <s v="Xerox 1912"/>
    <n v="30.352"/>
    <n v="2"/>
    <n v="0.2"/>
    <n v="10.623200000000001"/>
  </r>
  <r>
    <n v="2697"/>
    <x v="1321"/>
    <x v="2"/>
    <x v="772"/>
    <d v="2011-03-23T00:00:00"/>
    <s v="Standard Class"/>
    <s v="SM-20320"/>
    <s v="Sean Miller"/>
    <x v="2"/>
    <s v="United States"/>
    <s v="Jacksonville"/>
    <x v="2"/>
    <n v="32216"/>
    <x v="0"/>
    <s v="TEC-MA-10003626"/>
    <x v="2"/>
    <x v="15"/>
    <s v="Hewlett-Packard Deskjet 6540 Color Inkjet Printer"/>
    <n v="821.3"/>
    <n v="4"/>
    <n v="0.5"/>
    <n v="-16.425999999999998"/>
  </r>
  <r>
    <n v="2698"/>
    <x v="1321"/>
    <x v="2"/>
    <x v="772"/>
    <d v="2011-03-23T00:00:00"/>
    <s v="Standard Class"/>
    <s v="SM-20320"/>
    <s v="Sean Miller"/>
    <x v="2"/>
    <s v="United States"/>
    <s v="Jacksonville"/>
    <x v="2"/>
    <n v="32216"/>
    <x v="0"/>
    <s v="TEC-MA-10002412"/>
    <x v="2"/>
    <x v="15"/>
    <s v="Cisco TelePresence System EX90 Videoconferencing Unit"/>
    <n v="22638.48"/>
    <n v="6"/>
    <n v="0.5"/>
    <n v="-1811.0784000000001"/>
  </r>
  <r>
    <n v="2699"/>
    <x v="1321"/>
    <x v="2"/>
    <x v="772"/>
    <d v="2011-03-23T00:00:00"/>
    <s v="Standard Class"/>
    <s v="SM-20320"/>
    <s v="Sean Miller"/>
    <x v="2"/>
    <s v="United States"/>
    <s v="Jacksonville"/>
    <x v="2"/>
    <n v="32216"/>
    <x v="0"/>
    <s v="OFF-PA-10001804"/>
    <x v="1"/>
    <x v="10"/>
    <s v="Xerox 195"/>
    <n v="21.376000000000001"/>
    <n v="4"/>
    <n v="0.2"/>
    <n v="7.4816000000000003"/>
  </r>
  <r>
    <n v="2700"/>
    <x v="1321"/>
    <x v="2"/>
    <x v="772"/>
    <d v="2011-03-23T00:00:00"/>
    <s v="Standard Class"/>
    <s v="SM-20320"/>
    <s v="Sean Miller"/>
    <x v="2"/>
    <s v="United States"/>
    <s v="Jacksonville"/>
    <x v="2"/>
    <n v="32216"/>
    <x v="0"/>
    <s v="OFF-AR-10003183"/>
    <x v="1"/>
    <x v="6"/>
    <s v="Avery Fluorescent Highlighter Four-Color Set"/>
    <n v="8.016"/>
    <n v="3"/>
    <n v="0.2"/>
    <n v="1.002"/>
  </r>
  <r>
    <n v="2701"/>
    <x v="1321"/>
    <x v="2"/>
    <x v="772"/>
    <d v="2011-03-23T00:00:00"/>
    <s v="Standard Class"/>
    <s v="SM-20320"/>
    <s v="Sean Miller"/>
    <x v="2"/>
    <s v="United States"/>
    <s v="Jacksonville"/>
    <x v="2"/>
    <n v="32216"/>
    <x v="0"/>
    <s v="FUR-FU-10004270"/>
    <x v="0"/>
    <x v="5"/>
    <s v="Executive Impressions 13&quot; Clairmont Wall Clock"/>
    <n v="30.768000000000001"/>
    <n v="2"/>
    <n v="0.2"/>
    <n v="8.0765999999999991"/>
  </r>
  <r>
    <n v="2702"/>
    <x v="1321"/>
    <x v="2"/>
    <x v="772"/>
    <d v="2011-03-23T00:00:00"/>
    <s v="Standard Class"/>
    <s v="SM-20320"/>
    <s v="Sean Miller"/>
    <x v="2"/>
    <s v="United States"/>
    <s v="Jacksonville"/>
    <x v="2"/>
    <n v="32216"/>
    <x v="0"/>
    <s v="OFF-FA-10003112"/>
    <x v="1"/>
    <x v="13"/>
    <s v="Staples"/>
    <n v="18.936"/>
    <n v="3"/>
    <n v="0.2"/>
    <n v="5.9175000000000004"/>
  </r>
  <r>
    <n v="2703"/>
    <x v="1321"/>
    <x v="2"/>
    <x v="772"/>
    <d v="2011-03-23T00:00:00"/>
    <s v="Standard Class"/>
    <s v="SM-20320"/>
    <s v="Sean Miller"/>
    <x v="2"/>
    <s v="United States"/>
    <s v="Jacksonville"/>
    <x v="2"/>
    <n v="32216"/>
    <x v="0"/>
    <s v="FUR-FU-10001986"/>
    <x v="0"/>
    <x v="5"/>
    <s v="Dana Fluorescent Magnifying Lamp, White, 36&quot;"/>
    <n v="122.352"/>
    <n v="3"/>
    <n v="0.2"/>
    <n v="15.294"/>
  </r>
  <r>
    <n v="2704"/>
    <x v="1322"/>
    <x v="2"/>
    <x v="773"/>
    <d v="2011-05-30T00:00:00"/>
    <s v="Standard Class"/>
    <s v="RP-19390"/>
    <s v="Resi Pölking"/>
    <x v="0"/>
    <s v="United States"/>
    <s v="Baltimore"/>
    <x v="39"/>
    <n v="21215"/>
    <x v="3"/>
    <s v="OFF-PA-10002319"/>
    <x v="1"/>
    <x v="10"/>
    <s v="Xerox 1944"/>
    <n v="116.28"/>
    <n v="3"/>
    <n v="0"/>
    <n v="56.977200000000003"/>
  </r>
  <r>
    <n v="2705"/>
    <x v="1323"/>
    <x v="3"/>
    <x v="497"/>
    <d v="2014-07-14T00:00:00"/>
    <s v="Second Class"/>
    <s v="JD-16015"/>
    <s v="Joy Daniels"/>
    <x v="0"/>
    <s v="United States"/>
    <s v="New York City"/>
    <x v="15"/>
    <n v="10009"/>
    <x v="3"/>
    <s v="TEC-AC-10002323"/>
    <x v="2"/>
    <x v="11"/>
    <s v="SanDisk Ultra 32 GB MicroSDHC Class 10 Memory Card"/>
    <n v="132.6"/>
    <n v="6"/>
    <n v="0"/>
    <n v="17.238"/>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800000000002"/>
  </r>
  <r>
    <n v="2709"/>
    <x v="1325"/>
    <x v="1"/>
    <x v="564"/>
    <d v="2012-02-06T00:00:00"/>
    <s v="Standard Class"/>
    <s v="CC-12145"/>
    <s v="Charles Crestani"/>
    <x v="0"/>
    <s v="United States"/>
    <s v="Los Angeles"/>
    <x v="1"/>
    <n v="90049"/>
    <x v="1"/>
    <s v="FUR-FU-10001876"/>
    <x v="0"/>
    <x v="5"/>
    <s v="Computer Room Manger, 14&quot;"/>
    <n v="227.36"/>
    <n v="7"/>
    <n v="0"/>
    <n v="81.849599999999995"/>
  </r>
  <r>
    <n v="2710"/>
    <x v="1325"/>
    <x v="1"/>
    <x v="564"/>
    <d v="2012-02-06T00:00:00"/>
    <s v="Standard Class"/>
    <s v="CC-12145"/>
    <s v="Charles Crestani"/>
    <x v="0"/>
    <s v="United States"/>
    <s v="Los Angeles"/>
    <x v="1"/>
    <n v="90049"/>
    <x v="1"/>
    <s v="TEC-MA-10000488"/>
    <x v="2"/>
    <x v="15"/>
    <s v="Bady BDG101FRU Card Printer"/>
    <n v="1919.9760000000001"/>
    <n v="3"/>
    <n v="0.2"/>
    <n v="215.9973"/>
  </r>
  <r>
    <n v="2711"/>
    <x v="1326"/>
    <x v="1"/>
    <x v="555"/>
    <d v="2012-12-15T00:00:00"/>
    <s v="Standard Class"/>
    <s v="GH-14425"/>
    <s v="Gary Hwang"/>
    <x v="0"/>
    <s v="United States"/>
    <s v="Jacksonville"/>
    <x v="2"/>
    <n v="32216"/>
    <x v="0"/>
    <s v="OFF-BI-10001098"/>
    <x v="1"/>
    <x v="8"/>
    <s v="Acco D-Ring Binder w/DublLock"/>
    <n v="12.827999999999999"/>
    <n v="2"/>
    <n v="0.7"/>
    <n v="-8.9795999999999996"/>
  </r>
  <r>
    <n v="2712"/>
    <x v="1327"/>
    <x v="3"/>
    <x v="449"/>
    <d v="2014-10-12T00:00:00"/>
    <s v="First Class"/>
    <s v="CP-12085"/>
    <s v="Cathy Prescott"/>
    <x v="1"/>
    <s v="United States"/>
    <s v="Lakewood"/>
    <x v="24"/>
    <n v="44107"/>
    <x v="3"/>
    <s v="FUR-FU-10003577"/>
    <x v="0"/>
    <x v="5"/>
    <s v="Nu-Dell Leatherette Frames"/>
    <n v="45.887999999999998"/>
    <n v="4"/>
    <n v="0.2"/>
    <n v="9.1776"/>
  </r>
  <r>
    <n v="2713"/>
    <x v="1328"/>
    <x v="3"/>
    <x v="570"/>
    <d v="2014-08-02T00:00:00"/>
    <s v="Second Class"/>
    <s v="GM-14440"/>
    <s v="Gary McGarr"/>
    <x v="0"/>
    <s v="United States"/>
    <s v="Troy"/>
    <x v="15"/>
    <n v="12180"/>
    <x v="3"/>
    <s v="OFF-AR-10002656"/>
    <x v="1"/>
    <x v="6"/>
    <s v="Sanford Liquid Accent Highlighters"/>
    <n v="60.12"/>
    <n v="9"/>
    <n v="0"/>
    <n v="22.244399999999999"/>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7"/>
    <n v="3"/>
    <n v="0"/>
    <n v="109.6113"/>
  </r>
  <r>
    <n v="2719"/>
    <x v="1334"/>
    <x v="3"/>
    <x v="202"/>
    <d v="2014-12-28T00:00:00"/>
    <s v="Standard Class"/>
    <s v="SE-20110"/>
    <s v="Sanjit Engle"/>
    <x v="0"/>
    <s v="United States"/>
    <s v="Costa Mesa"/>
    <x v="1"/>
    <n v="92627"/>
    <x v="1"/>
    <s v="OFF-ST-10004340"/>
    <x v="1"/>
    <x v="4"/>
    <s v="Fellowes Mobile File Cart, Black"/>
    <n v="124.36"/>
    <n v="2"/>
    <n v="0"/>
    <n v="33.577199999999998"/>
  </r>
  <r>
    <n v="2720"/>
    <x v="1335"/>
    <x v="2"/>
    <x v="776"/>
    <d v="2011-12-08T00:00:00"/>
    <s v="Second Class"/>
    <s v="LF-17185"/>
    <s v="Luke Foster"/>
    <x v="0"/>
    <s v="United States"/>
    <s v="Houston"/>
    <x v="5"/>
    <n v="77095"/>
    <x v="2"/>
    <s v="FUR-FU-10002759"/>
    <x v="0"/>
    <x v="5"/>
    <s v="12-1/2 Diameter Round Wall Clock"/>
    <n v="23.975999999999999"/>
    <n v="3"/>
    <n v="0.6"/>
    <n v="-14.3856"/>
  </r>
  <r>
    <n v="2721"/>
    <x v="1336"/>
    <x v="2"/>
    <x v="130"/>
    <d v="2011-11-08T00:00:00"/>
    <s v="Second Class"/>
    <s v="ON-18715"/>
    <s v="Odella Nelson"/>
    <x v="1"/>
    <s v="United States"/>
    <s v="Cary"/>
    <x v="3"/>
    <n v="27511"/>
    <x v="0"/>
    <s v="OFF-FA-10000585"/>
    <x v="1"/>
    <x v="13"/>
    <s v="OIC Bulk Pack Metal Binder Clips"/>
    <n v="8.3759999999999994"/>
    <n v="3"/>
    <n v="0.2"/>
    <n v="2.7222"/>
  </r>
  <r>
    <n v="2722"/>
    <x v="1336"/>
    <x v="2"/>
    <x v="130"/>
    <d v="2011-11-08T00:00:00"/>
    <s v="Second Class"/>
    <s v="ON-18715"/>
    <s v="Odella Nelson"/>
    <x v="1"/>
    <s v="United States"/>
    <s v="Cary"/>
    <x v="3"/>
    <n v="27511"/>
    <x v="0"/>
    <s v="OFF-AP-10004859"/>
    <x v="1"/>
    <x v="9"/>
    <s v="Acco 6 Outlet Guardian Premium Surge Suppressor"/>
    <n v="58.24"/>
    <n v="5"/>
    <n v="0.2"/>
    <n v="5.0960000000000001"/>
  </r>
  <r>
    <n v="2723"/>
    <x v="1337"/>
    <x v="0"/>
    <x v="167"/>
    <d v="2013-04-20T00:00:00"/>
    <s v="Second Class"/>
    <s v="TB-21400"/>
    <s v="Tom Boeckenhauer"/>
    <x v="0"/>
    <s v="United States"/>
    <s v="Alexandria"/>
    <x v="17"/>
    <n v="22304"/>
    <x v="0"/>
    <s v="OFF-ST-10001558"/>
    <x v="1"/>
    <x v="4"/>
    <s v="Acco Perma 4000 Stacking Storage Drawers"/>
    <n v="81.2"/>
    <n v="5"/>
    <n v="0"/>
    <n v="12.18"/>
  </r>
  <r>
    <n v="2724"/>
    <x v="1338"/>
    <x v="2"/>
    <x v="777"/>
    <d v="2011-10-08T00:00:00"/>
    <s v="Standard Class"/>
    <s v="DF-13135"/>
    <s v="David Flashing"/>
    <x v="0"/>
    <s v="United States"/>
    <s v="Vallejo"/>
    <x v="1"/>
    <n v="94591"/>
    <x v="1"/>
    <s v="OFF-LA-10004689"/>
    <x v="1"/>
    <x v="2"/>
    <s v="Avery 512"/>
    <n v="14.45"/>
    <n v="5"/>
    <n v="0"/>
    <n v="6.7915000000000001"/>
  </r>
  <r>
    <n v="2725"/>
    <x v="1338"/>
    <x v="2"/>
    <x v="777"/>
    <d v="2011-10-08T00:00:00"/>
    <s v="Standard Class"/>
    <s v="DF-13135"/>
    <s v="David Flashing"/>
    <x v="0"/>
    <s v="United States"/>
    <s v="Vallejo"/>
    <x v="1"/>
    <n v="94591"/>
    <x v="1"/>
    <s v="OFF-BI-10002867"/>
    <x v="1"/>
    <x v="8"/>
    <s v="GBC Recycled Regency Composition Covers"/>
    <n v="95.647999999999996"/>
    <n v="2"/>
    <n v="0.2"/>
    <n v="31.085599999999999"/>
  </r>
  <r>
    <n v="2726"/>
    <x v="1339"/>
    <x v="3"/>
    <x v="659"/>
    <d v="2014-11-14T00:00:00"/>
    <s v="Standard Class"/>
    <s v="EP-13915"/>
    <s v="Emily Phan"/>
    <x v="0"/>
    <s v="United States"/>
    <s v="Philadelphia"/>
    <x v="9"/>
    <n v="19120"/>
    <x v="3"/>
    <s v="TEC-PH-10003811"/>
    <x v="2"/>
    <x v="7"/>
    <s v="Jabra Supreme Plus Driver Edition Headset"/>
    <n v="359.97"/>
    <n v="5"/>
    <n v="0.4"/>
    <n v="-71.994"/>
  </r>
  <r>
    <n v="2727"/>
    <x v="1339"/>
    <x v="3"/>
    <x v="659"/>
    <d v="2014-11-14T00:00:00"/>
    <s v="Standard Class"/>
    <s v="EP-13915"/>
    <s v="Emily Phan"/>
    <x v="0"/>
    <s v="United States"/>
    <s v="Philadelphia"/>
    <x v="9"/>
    <n v="19120"/>
    <x v="3"/>
    <s v="FUR-TA-10000849"/>
    <x v="0"/>
    <x v="3"/>
    <s v="Bevis Rectangular Conference Tables"/>
    <n v="350.35199999999998"/>
    <n v="4"/>
    <n v="0.4"/>
    <n v="-140.14080000000001"/>
  </r>
  <r>
    <n v="2728"/>
    <x v="1340"/>
    <x v="3"/>
    <x v="66"/>
    <d v="2014-12-25T00:00:00"/>
    <s v="First Class"/>
    <s v="SK-19990"/>
    <s v="Sally Knutson"/>
    <x v="0"/>
    <s v="United States"/>
    <s v="Toledo"/>
    <x v="24"/>
    <n v="43615"/>
    <x v="3"/>
    <s v="OFF-BI-10000848"/>
    <x v="1"/>
    <x v="8"/>
    <s v="Angle-D Ring Binders"/>
    <n v="1.641"/>
    <n v="1"/>
    <n v="0.7"/>
    <n v="-1.3128"/>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599999999999"/>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400000000001"/>
  </r>
  <r>
    <n v="2736"/>
    <x v="1344"/>
    <x v="1"/>
    <x v="50"/>
    <d v="2012-11-19T00:00:00"/>
    <s v="Standard Class"/>
    <s v="KL-16645"/>
    <s v="Ken Lonsdale"/>
    <x v="0"/>
    <s v="United States"/>
    <s v="Newark"/>
    <x v="13"/>
    <n v="19711"/>
    <x v="3"/>
    <s v="TEC-PH-10003691"/>
    <x v="2"/>
    <x v="7"/>
    <s v="BlackBerry Q10"/>
    <n v="377.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7000000000003"/>
    <n v="3"/>
    <n v="0"/>
    <n v="56.994300000000003"/>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04"/>
  </r>
  <r>
    <n v="2741"/>
    <x v="1345"/>
    <x v="3"/>
    <x v="513"/>
    <d v="2014-04-19T00:00:00"/>
    <s v="First Class"/>
    <s v="EB-13750"/>
    <s v="Edward Becker"/>
    <x v="1"/>
    <s v="United States"/>
    <s v="Hoover"/>
    <x v="19"/>
    <n v="35244"/>
    <x v="0"/>
    <s v="TEC-AC-10004227"/>
    <x v="2"/>
    <x v="11"/>
    <s v="SanDisk Ultra 16 GB MicroSDHC Class 10 Memory Card"/>
    <n v="25.98"/>
    <n v="2"/>
    <n v="0"/>
    <n v="1.558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7999999999999"/>
    <n v="4"/>
    <n v="0.2"/>
    <n v="-1.3584000000000001"/>
  </r>
  <r>
    <n v="2749"/>
    <x v="1352"/>
    <x v="1"/>
    <x v="784"/>
    <d v="2012-12-08T00:00:00"/>
    <s v="Standard Class"/>
    <s v="RH-19555"/>
    <s v="Ritsa Hightower"/>
    <x v="0"/>
    <s v="United States"/>
    <s v="Tallahassee"/>
    <x v="2"/>
    <n v="32303"/>
    <x v="0"/>
    <s v="OFF-BI-10001553"/>
    <x v="1"/>
    <x v="8"/>
    <s v="SpineVue Locking Slant-D Ring Binders by Cardinal"/>
    <n v="8.2260000000000009"/>
    <n v="3"/>
    <n v="0.7"/>
    <n v="-6.0324"/>
  </r>
  <r>
    <n v="2750"/>
    <x v="1353"/>
    <x v="2"/>
    <x v="785"/>
    <d v="2011-06-14T00:00:00"/>
    <s v="Standard Class"/>
    <s v="CS-11950"/>
    <s v="Carlos Soltero"/>
    <x v="0"/>
    <s v="United States"/>
    <s v="Seattle"/>
    <x v="4"/>
    <n v="98115"/>
    <x v="1"/>
    <s v="FUR-CH-10002758"/>
    <x v="0"/>
    <x v="1"/>
    <s v="Hon Deluxe Fabric Upholstered Stacking Chairs, Squared Back"/>
    <n v="585.55200000000002"/>
    <n v="3"/>
    <n v="0.2"/>
    <n v="73.194000000000003"/>
  </r>
  <r>
    <n v="2751"/>
    <x v="1354"/>
    <x v="2"/>
    <x v="233"/>
    <d v="2011-08-11T00:00:00"/>
    <s v="Second Class"/>
    <s v="TM-21010"/>
    <s v="Tamara Manning"/>
    <x v="0"/>
    <s v="United States"/>
    <s v="Vacaville"/>
    <x v="1"/>
    <n v="95687"/>
    <x v="1"/>
    <s v="OFF-ST-10000532"/>
    <x v="1"/>
    <x v="4"/>
    <s v="Advantus Rolling Drawer Organizers"/>
    <n v="423.28"/>
    <n v="11"/>
    <n v="0"/>
    <n v="110.0528"/>
  </r>
  <r>
    <n v="2752"/>
    <x v="1355"/>
    <x v="2"/>
    <x v="542"/>
    <d v="2011-05-30T00:00:00"/>
    <s v="Standard Class"/>
    <s v="HF-14995"/>
    <s v="Herbert Flentye"/>
    <x v="0"/>
    <s v="United States"/>
    <s v="Los Angeles"/>
    <x v="1"/>
    <n v="90008"/>
    <x v="1"/>
    <s v="FUR-CH-10000988"/>
    <x v="0"/>
    <x v="1"/>
    <s v="Hon Olson Stacker Stools"/>
    <n v="225.29599999999999"/>
    <n v="2"/>
    <n v="0.2"/>
    <n v="22.529599999999999"/>
  </r>
  <r>
    <n v="2753"/>
    <x v="1356"/>
    <x v="1"/>
    <x v="786"/>
    <d v="2012-04-21T00:00:00"/>
    <s v="Standard Class"/>
    <s v="GA-14515"/>
    <s v="George Ashbrook"/>
    <x v="0"/>
    <s v="United States"/>
    <s v="San Francisco"/>
    <x v="1"/>
    <n v="94122"/>
    <x v="1"/>
    <s v="OFF-AR-10003251"/>
    <x v="1"/>
    <x v="6"/>
    <s v="Prang Drawing Pencil Set"/>
    <n v="5.56"/>
    <n v="2"/>
    <n v="0"/>
    <n v="2.2240000000000002"/>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
    <n v="5"/>
    <n v="0.2"/>
    <n v="68.596500000000006"/>
  </r>
  <r>
    <n v="2756"/>
    <x v="1356"/>
    <x v="1"/>
    <x v="786"/>
    <d v="2012-04-21T00:00:00"/>
    <s v="Standard Class"/>
    <s v="GA-14515"/>
    <s v="George Ashbrook"/>
    <x v="0"/>
    <s v="United States"/>
    <s v="San Francisco"/>
    <x v="1"/>
    <n v="94122"/>
    <x v="1"/>
    <s v="OFF-AP-10002651"/>
    <x v="1"/>
    <x v="9"/>
    <s v="Hoover Upright Vacuum With Dirt Cup"/>
    <n v="1447.65"/>
    <n v="5"/>
    <n v="0"/>
    <n v="419.81849999999997"/>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7"/>
    <n v="3"/>
    <n v="0"/>
    <n v="71.991"/>
  </r>
  <r>
    <n v="2759"/>
    <x v="1358"/>
    <x v="0"/>
    <x v="21"/>
    <d v="2013-03-16T00:00:00"/>
    <s v="Standard Class"/>
    <s v="JP-16135"/>
    <s v="Julie Prescott"/>
    <x v="2"/>
    <s v="United States"/>
    <s v="Columbus"/>
    <x v="32"/>
    <n v="31907"/>
    <x v="0"/>
    <s v="FUR-FU-10004270"/>
    <x v="0"/>
    <x v="5"/>
    <s v="Executive Impressions 13&quot; Clairmont Wall Clock"/>
    <n v="76.92"/>
    <n v="4"/>
    <n v="0"/>
    <n v="31.537199999999999"/>
  </r>
  <r>
    <n v="2760"/>
    <x v="1358"/>
    <x v="0"/>
    <x v="21"/>
    <d v="2013-03-16T00:00:00"/>
    <s v="Standard Class"/>
    <s v="JP-16135"/>
    <s v="Julie Prescott"/>
    <x v="2"/>
    <s v="United States"/>
    <s v="Columbus"/>
    <x v="32"/>
    <n v="31907"/>
    <x v="0"/>
    <s v="OFF-ST-10001526"/>
    <x v="1"/>
    <x v="4"/>
    <s v="Iceberg Mobile Mega Data/Printer Cart "/>
    <n v="481.32"/>
    <n v="4"/>
    <n v="0"/>
    <n v="125.14319999999999"/>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59999999999999"/>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1"/>
    <n v="3"/>
    <n v="0.7"/>
    <n v="-7.5768000000000004"/>
  </r>
  <r>
    <n v="2765"/>
    <x v="1361"/>
    <x v="3"/>
    <x v="738"/>
    <d v="2014-06-29T00:00:00"/>
    <s v="Standard Class"/>
    <s v="PL-18925"/>
    <s v="Paul Lucas"/>
    <x v="2"/>
    <s v="United States"/>
    <s v="Philadelphia"/>
    <x v="9"/>
    <n v="19140"/>
    <x v="3"/>
    <s v="OFF-BI-10003982"/>
    <x v="1"/>
    <x v="8"/>
    <s v="Wilson Jones Century Plastic Molded Ring Binders"/>
    <n v="31.155000000000001"/>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99"/>
  </r>
  <r>
    <n v="2768"/>
    <x v="1362"/>
    <x v="3"/>
    <x v="787"/>
    <d v="2014-01-19T00:00:00"/>
    <s v="First Class"/>
    <s v="RW-19690"/>
    <s v="Robert Waldorf"/>
    <x v="0"/>
    <s v="United States"/>
    <s v="Philadelphia"/>
    <x v="9"/>
    <n v="19134"/>
    <x v="3"/>
    <s v="OFF-AP-10002945"/>
    <x v="1"/>
    <x v="9"/>
    <s v="Honeywell Enviracaire Portable HEPA Air Cleaner for 17' x 22' Room"/>
    <n v="1924.16"/>
    <n v="8"/>
    <n v="0.2"/>
    <n v="312.67599999999999"/>
  </r>
  <r>
    <n v="2769"/>
    <x v="1363"/>
    <x v="1"/>
    <x v="788"/>
    <d v="2012-04-07T00:00:00"/>
    <s v="Standard Class"/>
    <s v="MO-17950"/>
    <s v="Michael Oakman"/>
    <x v="0"/>
    <s v="United States"/>
    <s v="Dallas"/>
    <x v="5"/>
    <n v="75220"/>
    <x v="2"/>
    <s v="OFF-AP-10001242"/>
    <x v="1"/>
    <x v="9"/>
    <s v="APC 7 Outlet Network SurgeArrest Surge Protector"/>
    <n v="32.192"/>
    <n v="2"/>
    <n v="0.8"/>
    <n v="-80.48"/>
  </r>
  <r>
    <n v="2770"/>
    <x v="1363"/>
    <x v="1"/>
    <x v="788"/>
    <d v="2012-04-07T00:00:00"/>
    <s v="Standard Class"/>
    <s v="MO-17950"/>
    <s v="Michael Oakman"/>
    <x v="0"/>
    <s v="United States"/>
    <s v="Dallas"/>
    <x v="5"/>
    <n v="75220"/>
    <x v="2"/>
    <s v="TEC-AC-10003038"/>
    <x v="2"/>
    <x v="11"/>
    <s v="Kingston Digital DataTraveler 16GB USB 2.0"/>
    <n v="50.12"/>
    <n v="7"/>
    <n v="0.2"/>
    <n v="-0.62649999999999995"/>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9"/>
  </r>
  <r>
    <n v="2772"/>
    <x v="1364"/>
    <x v="0"/>
    <x v="323"/>
    <d v="2013-09-11T00:00:00"/>
    <s v="Standard Class"/>
    <s v="JJ-15445"/>
    <s v="Jennifer Jackson"/>
    <x v="0"/>
    <s v="United States"/>
    <s v="Waukesha"/>
    <x v="6"/>
    <n v="53186"/>
    <x v="2"/>
    <s v="OFF-ST-10000918"/>
    <x v="1"/>
    <x v="4"/>
    <s v="Crate-A-Files"/>
    <n v="54.5"/>
    <n v="5"/>
    <n v="0"/>
    <n v="14.17"/>
  </r>
  <r>
    <n v="2773"/>
    <x v="1365"/>
    <x v="3"/>
    <x v="389"/>
    <d v="2014-12-13T00:00:00"/>
    <s v="First Class"/>
    <s v="BT-11680"/>
    <s v="Brian Thompson"/>
    <x v="0"/>
    <s v="United States"/>
    <s v="Fort Lauderdale"/>
    <x v="2"/>
    <n v="33311"/>
    <x v="0"/>
    <s v="FUR-FU-10001940"/>
    <x v="0"/>
    <x v="5"/>
    <s v="Staples"/>
    <n v="19.103999999999999"/>
    <n v="3"/>
    <n v="0.2"/>
    <n v="5.7312000000000003"/>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
    <n v="2"/>
    <n v="0.2"/>
    <n v="3.6288"/>
  </r>
  <r>
    <n v="2776"/>
    <x v="1368"/>
    <x v="0"/>
    <x v="147"/>
    <d v="2013-10-26T00:00:00"/>
    <s v="Standard Class"/>
    <s v="JE-15745"/>
    <s v="Joel Eaton"/>
    <x v="0"/>
    <s v="United States"/>
    <s v="San Diego"/>
    <x v="1"/>
    <n v="92037"/>
    <x v="1"/>
    <s v="OFF-ST-10004804"/>
    <x v="1"/>
    <x v="4"/>
    <s v="Belkin 19&quot; Vented Equipment Shelf, Black"/>
    <n v="154.44"/>
    <n v="3"/>
    <n v="0"/>
    <n v="1.5444"/>
  </r>
  <r>
    <n v="2777"/>
    <x v="1369"/>
    <x v="1"/>
    <x v="379"/>
    <d v="2012-12-25T00:00:00"/>
    <s v="Standard Class"/>
    <s v="ER-13855"/>
    <s v="Elpida Rittenbach"/>
    <x v="1"/>
    <s v="United States"/>
    <s v="Colorado Springs"/>
    <x v="22"/>
    <n v="80906"/>
    <x v="1"/>
    <s v="OFF-AP-10003971"/>
    <x v="1"/>
    <x v="9"/>
    <s v="Belkin 6 Outlet Metallic Surge Strip"/>
    <n v="60.984000000000002"/>
    <n v="7"/>
    <n v="0.2"/>
    <n v="4.5738000000000003"/>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599999999999"/>
  </r>
  <r>
    <n v="2779"/>
    <x v="1371"/>
    <x v="3"/>
    <x v="504"/>
    <d v="2014-05-06T00:00:00"/>
    <s v="Standard Class"/>
    <s v="SS-20140"/>
    <s v="Saphhira Shifley"/>
    <x v="1"/>
    <s v="United States"/>
    <s v="Pompano Beach"/>
    <x v="2"/>
    <n v="33068"/>
    <x v="0"/>
    <s v="FUR-FU-10001935"/>
    <x v="0"/>
    <x v="5"/>
    <s v="3M Hangers With Command Adhesive"/>
    <n v="23.68"/>
    <n v="8"/>
    <n v="0.2"/>
    <n v="6.2160000000000002"/>
  </r>
  <r>
    <n v="2780"/>
    <x v="1371"/>
    <x v="3"/>
    <x v="504"/>
    <d v="2014-05-06T00:00:00"/>
    <s v="Standard Class"/>
    <s v="SS-20140"/>
    <s v="Saphhira Shifley"/>
    <x v="1"/>
    <s v="United States"/>
    <s v="Pompano Beach"/>
    <x v="2"/>
    <n v="33068"/>
    <x v="0"/>
    <s v="TEC-AC-10003433"/>
    <x v="2"/>
    <x v="11"/>
    <s v="Maxell 4.7GB DVD+R 5/Pack"/>
    <n v="2.3759999999999999"/>
    <n v="3"/>
    <n v="0.2"/>
    <n v="0.74250000000000005"/>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8"/>
    <n v="2"/>
    <n v="0.4"/>
    <n v="-15.992000000000001"/>
  </r>
  <r>
    <n v="2785"/>
    <x v="1376"/>
    <x v="0"/>
    <x v="790"/>
    <d v="2013-10-16T00:00:00"/>
    <s v="Standard Class"/>
    <s v="MP-17965"/>
    <s v="Michael Paige"/>
    <x v="1"/>
    <s v="United States"/>
    <s v="Troy"/>
    <x v="24"/>
    <n v="45373"/>
    <x v="3"/>
    <s v="TEC-PH-10004897"/>
    <x v="2"/>
    <x v="7"/>
    <s v="Mediabridge Sport Armband iPhone 5s"/>
    <n v="23.975999999999999"/>
    <n v="4"/>
    <n v="0.4"/>
    <n v="-15.5844"/>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8"/>
  </r>
  <r>
    <n v="2788"/>
    <x v="1378"/>
    <x v="2"/>
    <x v="266"/>
    <d v="2011-12-06T00:00:00"/>
    <s v="Standard Class"/>
    <s v="MD-17860"/>
    <s v="Michael Dominguez"/>
    <x v="1"/>
    <s v="United States"/>
    <s v="Corpus Christi"/>
    <x v="5"/>
    <n v="78415"/>
    <x v="2"/>
    <s v="FUR-FU-10001588"/>
    <x v="0"/>
    <x v="5"/>
    <s v="Deflect-o SuperTray Unbreakable Stackable Tray, Letter, Black"/>
    <n v="58.36"/>
    <n v="5"/>
    <n v="0.6"/>
    <n v="-24.803000000000001"/>
  </r>
  <r>
    <n v="2789"/>
    <x v="1378"/>
    <x v="2"/>
    <x v="266"/>
    <d v="2011-12-06T00:00:00"/>
    <s v="Standard Class"/>
    <s v="MD-17860"/>
    <s v="Michael Dominguez"/>
    <x v="1"/>
    <s v="United States"/>
    <s v="Corpus Christi"/>
    <x v="5"/>
    <n v="78415"/>
    <x v="2"/>
    <s v="OFF-AR-10000940"/>
    <x v="1"/>
    <x v="6"/>
    <s v="Newell 343"/>
    <n v="16.463999999999999"/>
    <n v="7"/>
    <n v="0.2"/>
    <n v="1.4406000000000001"/>
  </r>
  <r>
    <n v="2790"/>
    <x v="1378"/>
    <x v="2"/>
    <x v="266"/>
    <d v="2011-12-06T00:00:00"/>
    <s v="Standard Class"/>
    <s v="MD-17860"/>
    <s v="Michael Dominguez"/>
    <x v="1"/>
    <s v="United States"/>
    <s v="Corpus Christi"/>
    <x v="5"/>
    <n v="78415"/>
    <x v="2"/>
    <s v="FUR-FU-10002759"/>
    <x v="0"/>
    <x v="5"/>
    <s v="12-1/2 Diameter Round Wall Clock"/>
    <n v="39.96"/>
    <n v="5"/>
    <n v="0.6"/>
    <n v="-23.975999999999999"/>
  </r>
  <r>
    <n v="2791"/>
    <x v="1379"/>
    <x v="2"/>
    <x v="158"/>
    <d v="2011-09-22T00:00:00"/>
    <s v="First Class"/>
    <s v="BM-11650"/>
    <s v="Brian Moss"/>
    <x v="1"/>
    <s v="United States"/>
    <s v="Omaha"/>
    <x v="8"/>
    <n v="68104"/>
    <x v="2"/>
    <s v="OFF-AP-10000358"/>
    <x v="1"/>
    <x v="9"/>
    <s v="Fellowes Basic Home/Office Series Surge Protectors"/>
    <n v="25.96"/>
    <n v="2"/>
    <n v="0"/>
    <n v="7.5284000000000004"/>
  </r>
  <r>
    <n v="2792"/>
    <x v="1379"/>
    <x v="2"/>
    <x v="158"/>
    <d v="2011-09-22T00:00:00"/>
    <s v="First Class"/>
    <s v="BM-11650"/>
    <s v="Brian Moss"/>
    <x v="1"/>
    <s v="United States"/>
    <s v="Omaha"/>
    <x v="8"/>
    <n v="68104"/>
    <x v="2"/>
    <s v="OFF-AP-10003281"/>
    <x v="1"/>
    <x v="9"/>
    <s v="Acco 6 Outlet Guardian Standard Surge Suppressor"/>
    <n v="36.270000000000003"/>
    <n v="3"/>
    <n v="0"/>
    <n v="10.881"/>
  </r>
  <r>
    <n v="2793"/>
    <x v="1379"/>
    <x v="2"/>
    <x v="158"/>
    <d v="2011-09-22T00:00:00"/>
    <s v="First Class"/>
    <s v="BM-11650"/>
    <s v="Brian Moss"/>
    <x v="1"/>
    <s v="United States"/>
    <s v="Omaha"/>
    <x v="8"/>
    <n v="68104"/>
    <x v="2"/>
    <s v="OFF-PA-10000029"/>
    <x v="1"/>
    <x v="10"/>
    <s v="Xerox 224"/>
    <n v="6.48"/>
    <n v="1"/>
    <n v="0"/>
    <n v="3.1103999999999998"/>
  </r>
  <r>
    <n v="2794"/>
    <x v="1380"/>
    <x v="2"/>
    <x v="791"/>
    <d v="2011-04-17T00:00:00"/>
    <s v="Standard Class"/>
    <s v="KN-16450"/>
    <s v="Kean Nguyen"/>
    <x v="1"/>
    <s v="United States"/>
    <s v="Redondo Beach"/>
    <x v="1"/>
    <n v="90278"/>
    <x v="1"/>
    <s v="TEC-PH-10001557"/>
    <x v="2"/>
    <x v="7"/>
    <s v="Pyle PMP37LED"/>
    <n v="1075.088"/>
    <n v="14"/>
    <n v="0.2"/>
    <n v="94.0702"/>
  </r>
  <r>
    <n v="2795"/>
    <x v="1380"/>
    <x v="2"/>
    <x v="791"/>
    <d v="2011-04-17T00:00:00"/>
    <s v="Standard Class"/>
    <s v="KN-16450"/>
    <s v="Kean Nguyen"/>
    <x v="1"/>
    <s v="United States"/>
    <s v="Redondo Beach"/>
    <x v="1"/>
    <n v="90278"/>
    <x v="1"/>
    <s v="TEC-PH-10000576"/>
    <x v="2"/>
    <x v="7"/>
    <s v="AT&amp;T 1080 Corded phone"/>
    <n v="438.36799999999999"/>
    <n v="4"/>
    <n v="0.2"/>
    <n v="38.357199999999999"/>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8999999999997"/>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6000000000004"/>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
    <n v="5"/>
    <n v="0"/>
    <n v="70.007999999999996"/>
  </r>
  <r>
    <n v="2801"/>
    <x v="1382"/>
    <x v="0"/>
    <x v="792"/>
    <d v="2013-10-29T00:00:00"/>
    <s v="First Class"/>
    <s v="JS-15595"/>
    <s v="Jill Stevenson"/>
    <x v="1"/>
    <s v="United States"/>
    <s v="Miami"/>
    <x v="2"/>
    <n v="33180"/>
    <x v="0"/>
    <s v="TEC-PH-10000984"/>
    <x v="2"/>
    <x v="7"/>
    <s v="Panasonic KX-TG9471B"/>
    <n v="783.96"/>
    <n v="5"/>
    <n v="0.2"/>
    <n v="78.396000000000001"/>
  </r>
  <r>
    <n v="2802"/>
    <x v="1383"/>
    <x v="1"/>
    <x v="549"/>
    <d v="2012-11-04T00:00:00"/>
    <s v="First Class"/>
    <s v="GA-14725"/>
    <s v="Guy Armstrong"/>
    <x v="0"/>
    <s v="United States"/>
    <s v="Salem"/>
    <x v="21"/>
    <n v="97301"/>
    <x v="1"/>
    <s v="OFF-AR-10001683"/>
    <x v="1"/>
    <x v="6"/>
    <s v="Lumber Crayons"/>
    <n v="7.88"/>
    <n v="1"/>
    <n v="0.2"/>
    <n v="1.7729999999999999"/>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96"/>
  </r>
  <r>
    <n v="2805"/>
    <x v="1385"/>
    <x v="1"/>
    <x v="793"/>
    <d v="2012-05-16T00:00:00"/>
    <s v="Standard Class"/>
    <s v="CS-12505"/>
    <s v="Cindy Stewart"/>
    <x v="0"/>
    <s v="United States"/>
    <s v="San Francisco"/>
    <x v="1"/>
    <n v="94122"/>
    <x v="1"/>
    <s v="OFF-PA-10004239"/>
    <x v="1"/>
    <x v="10"/>
    <s v="Xerox 1953"/>
    <n v="25.68"/>
    <n v="6"/>
    <n v="0"/>
    <n v="11.555999999999999"/>
  </r>
  <r>
    <n v="2806"/>
    <x v="1386"/>
    <x v="1"/>
    <x v="67"/>
    <d v="2012-09-11T00:00:00"/>
    <s v="Standard Class"/>
    <s v="CC-12145"/>
    <s v="Charles Crestani"/>
    <x v="0"/>
    <s v="United States"/>
    <s v="El Paso"/>
    <x v="5"/>
    <n v="79907"/>
    <x v="2"/>
    <s v="FUR-CH-10000553"/>
    <x v="0"/>
    <x v="1"/>
    <s v="Metal Folding Chairs, Beige, 4/Carton"/>
    <n v="47.515999999999998"/>
    <n v="2"/>
    <n v="0.3"/>
    <n v="-2.0364"/>
  </r>
  <r>
    <n v="2807"/>
    <x v="1387"/>
    <x v="1"/>
    <x v="395"/>
    <d v="2012-07-27T00:00:00"/>
    <s v="Second Class"/>
    <s v="MH-18025"/>
    <s v="Michelle Huthwaite"/>
    <x v="0"/>
    <s v="United States"/>
    <s v="Seattle"/>
    <x v="4"/>
    <n v="98115"/>
    <x v="1"/>
    <s v="OFF-FA-10004395"/>
    <x v="1"/>
    <x v="13"/>
    <s v="Plymouth Boxed Rubber Bands by Plymouth"/>
    <n v="9.42"/>
    <n v="2"/>
    <n v="0"/>
    <n v="0.47099999999999997"/>
  </r>
  <r>
    <n v="2808"/>
    <x v="1387"/>
    <x v="1"/>
    <x v="395"/>
    <d v="2012-07-27T00:00:00"/>
    <s v="Second Class"/>
    <s v="MH-18025"/>
    <s v="Michelle Huthwaite"/>
    <x v="0"/>
    <s v="United States"/>
    <s v="Seattle"/>
    <x v="4"/>
    <n v="98115"/>
    <x v="1"/>
    <s v="OFF-PA-10004782"/>
    <x v="1"/>
    <x v="10"/>
    <s v="Xerox 228"/>
    <n v="12.96"/>
    <n v="2"/>
    <n v="0"/>
    <n v="6.2207999999999997"/>
  </r>
  <r>
    <n v="2809"/>
    <x v="1387"/>
    <x v="1"/>
    <x v="395"/>
    <d v="2012-07-27T00:00:00"/>
    <s v="Second Class"/>
    <s v="MH-18025"/>
    <s v="Michelle Huthwaite"/>
    <x v="0"/>
    <s v="United States"/>
    <s v="Seattle"/>
    <x v="4"/>
    <n v="98115"/>
    <x v="1"/>
    <s v="FUR-BO-10002213"/>
    <x v="0"/>
    <x v="0"/>
    <s v="Sauder Forest Hills Library, Woodland Oak Finish"/>
    <n v="704.9"/>
    <n v="5"/>
    <n v="0"/>
    <n v="56.392000000000003"/>
  </r>
  <r>
    <n v="2810"/>
    <x v="1387"/>
    <x v="1"/>
    <x v="395"/>
    <d v="2012-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98"/>
  </r>
  <r>
    <n v="2814"/>
    <x v="1388"/>
    <x v="1"/>
    <x v="547"/>
    <d v="2012-11-18T00:00:00"/>
    <s v="Second Class"/>
    <s v="MP-18175"/>
    <s v="Mike Pelletier"/>
    <x v="2"/>
    <s v="United States"/>
    <s v="Milwaukee"/>
    <x v="6"/>
    <n v="53209"/>
    <x v="2"/>
    <s v="TEC-AC-10004145"/>
    <x v="2"/>
    <x v="11"/>
    <s v="Logitech diNovo Edge Keyboard"/>
    <n v="999.96"/>
    <n v="4"/>
    <n v="0"/>
    <n v="229.99080000000001"/>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5"/>
  </r>
  <r>
    <n v="2816"/>
    <x v="1389"/>
    <x v="1"/>
    <x v="135"/>
    <d v="2012-09-08T00:00:00"/>
    <s v="Standard Class"/>
    <s v="DR-12940"/>
    <s v="Daniel Raglin"/>
    <x v="2"/>
    <s v="United States"/>
    <s v="Franklin"/>
    <x v="31"/>
    <n v="2038"/>
    <x v="3"/>
    <s v="OFF-BI-10001510"/>
    <x v="1"/>
    <x v="8"/>
    <s v="Deluxe Heavy-Duty Vinyl Round Ring Binder"/>
    <n v="114.6"/>
    <n v="5"/>
    <n v="0"/>
    <n v="51.57"/>
  </r>
  <r>
    <n v="2817"/>
    <x v="1389"/>
    <x v="1"/>
    <x v="135"/>
    <d v="2012-09-08T00:00:00"/>
    <s v="Standard Class"/>
    <s v="DR-12940"/>
    <s v="Daniel Raglin"/>
    <x v="2"/>
    <s v="United States"/>
    <s v="Franklin"/>
    <x v="31"/>
    <n v="2038"/>
    <x v="3"/>
    <s v="FUR-CH-10003817"/>
    <x v="0"/>
    <x v="1"/>
    <s v="Global Value Steno Chair, Gray"/>
    <n v="60.74"/>
    <n v="1"/>
    <n v="0"/>
    <n v="15.185"/>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40000000002"/>
  </r>
  <r>
    <n v="2820"/>
    <x v="1390"/>
    <x v="0"/>
    <x v="465"/>
    <d v="2013-05-09T00:00:00"/>
    <s v="First Class"/>
    <s v="DM-13015"/>
    <s v="Darrin Martin"/>
    <x v="0"/>
    <s v="United States"/>
    <s v="Encinitas"/>
    <x v="1"/>
    <n v="92024"/>
    <x v="1"/>
    <s v="OFF-BI-10003784"/>
    <x v="1"/>
    <x v="8"/>
    <s v="Computer Printout Index Tabs"/>
    <n v="6.72"/>
    <n v="5"/>
    <n v="0.2"/>
    <n v="2.3519999999999999"/>
  </r>
  <r>
    <n v="2821"/>
    <x v="1390"/>
    <x v="0"/>
    <x v="465"/>
    <d v="2013-05-09T00:00:00"/>
    <s v="First Class"/>
    <s v="DM-13015"/>
    <s v="Darrin Martin"/>
    <x v="0"/>
    <s v="United States"/>
    <s v="Encinitas"/>
    <x v="1"/>
    <n v="92024"/>
    <x v="1"/>
    <s v="FUR-TA-10003748"/>
    <x v="0"/>
    <x v="3"/>
    <s v="Bevis 36 x 72 Conference Tables"/>
    <n v="298.77600000000001"/>
    <n v="3"/>
    <n v="0.2"/>
    <n v="7.4694000000000003"/>
  </r>
  <r>
    <n v="2822"/>
    <x v="1391"/>
    <x v="3"/>
    <x v="413"/>
    <d v="2014-01-06T00:00:00"/>
    <s v="Standard Class"/>
    <s v="BD-11620"/>
    <s v="Brian DeCherney"/>
    <x v="0"/>
    <s v="United States"/>
    <s v="Anaheim"/>
    <x v="1"/>
    <n v="92804"/>
    <x v="1"/>
    <s v="TEC-PH-10002563"/>
    <x v="2"/>
    <x v="7"/>
    <s v="Adtran 1202752G1"/>
    <n v="302.37599999999998"/>
    <n v="3"/>
    <n v="0.2"/>
    <n v="22.6782"/>
  </r>
  <r>
    <n v="2823"/>
    <x v="1392"/>
    <x v="3"/>
    <x v="65"/>
    <d v="2014-09-21T00:00:00"/>
    <s v="First Class"/>
    <s v="DC-12850"/>
    <s v="Dan Campbell"/>
    <x v="0"/>
    <s v="United States"/>
    <s v="Arlington"/>
    <x v="5"/>
    <n v="76017"/>
    <x v="2"/>
    <s v="OFF-AR-10000122"/>
    <x v="1"/>
    <x v="6"/>
    <s v="Newell 314"/>
    <n v="8.9280000000000008"/>
    <n v="2"/>
    <n v="0.2"/>
    <n v="0.55800000000000005"/>
  </r>
  <r>
    <n v="2824"/>
    <x v="1392"/>
    <x v="3"/>
    <x v="65"/>
    <d v="2014-09-21T00:00:00"/>
    <s v="First Class"/>
    <s v="DC-12850"/>
    <s v="Dan Campbell"/>
    <x v="0"/>
    <s v="United States"/>
    <s v="Arlington"/>
    <x v="5"/>
    <n v="76017"/>
    <x v="2"/>
    <s v="OFF-ST-10000352"/>
    <x v="1"/>
    <x v="4"/>
    <s v="Acco Perma 2700 Stacking Storage Drawers"/>
    <n v="47.584000000000003"/>
    <n v="2"/>
    <n v="0.2"/>
    <n v="-2.9740000000000002"/>
  </r>
  <r>
    <n v="2825"/>
    <x v="1393"/>
    <x v="2"/>
    <x v="794"/>
    <d v="2011-09-30T00:00:00"/>
    <s v="Standard Class"/>
    <s v="MT-18070"/>
    <s v="Michelle Tran"/>
    <x v="2"/>
    <s v="United States"/>
    <s v="Houston"/>
    <x v="5"/>
    <n v="77041"/>
    <x v="2"/>
    <s v="OFF-PA-10003270"/>
    <x v="1"/>
    <x v="10"/>
    <s v="Xerox 1954"/>
    <n v="33.792000000000002"/>
    <n v="8"/>
    <n v="0.2"/>
    <n v="10.56"/>
  </r>
  <r>
    <n v="2826"/>
    <x v="1393"/>
    <x v="2"/>
    <x v="794"/>
    <d v="2011-09-30T00:00:00"/>
    <s v="Standard Class"/>
    <s v="MT-18070"/>
    <s v="Michelle Tran"/>
    <x v="2"/>
    <s v="United States"/>
    <s v="Houston"/>
    <x v="5"/>
    <n v="77041"/>
    <x v="2"/>
    <s v="FUR-BO-10003272"/>
    <x v="0"/>
    <x v="0"/>
    <s v="O'Sullivan Living Dimensions 5-Shelf Bookcases"/>
    <n v="300.53280000000001"/>
    <n v="2"/>
    <n v="0.32"/>
    <n v="-97.231200000000001"/>
  </r>
  <r>
    <n v="2827"/>
    <x v="1393"/>
    <x v="2"/>
    <x v="794"/>
    <d v="2011-09-30T00:00:00"/>
    <s v="Standard Class"/>
    <s v="MT-18070"/>
    <s v="Michelle Tran"/>
    <x v="2"/>
    <s v="United States"/>
    <s v="Houston"/>
    <x v="5"/>
    <n v="77041"/>
    <x v="2"/>
    <s v="OFF-BI-10002982"/>
    <x v="1"/>
    <x v="8"/>
    <s v="Avery Self-Adhesive Photo Pockets for Polaroid Photos"/>
    <n v="2.7240000000000002"/>
    <n v="2"/>
    <n v="0.8"/>
    <n v="-4.3583999999999996"/>
  </r>
  <r>
    <n v="2828"/>
    <x v="1393"/>
    <x v="2"/>
    <x v="794"/>
    <d v="2011-09-30T00:00:00"/>
    <s v="Standard Class"/>
    <s v="MT-18070"/>
    <s v="Michelle Tran"/>
    <x v="2"/>
    <s v="United States"/>
    <s v="Houston"/>
    <x v="5"/>
    <n v="77041"/>
    <x v="2"/>
    <s v="OFF-EN-10001509"/>
    <x v="1"/>
    <x v="12"/>
    <s v="Poly String Tie Envelopes"/>
    <n v="3.2639999999999998"/>
    <n v="2"/>
    <n v="0.2"/>
    <n v="1.1015999999999999"/>
  </r>
  <r>
    <n v="2829"/>
    <x v="1394"/>
    <x v="0"/>
    <x v="131"/>
    <d v="2013-04-27T00:00:00"/>
    <s v="First Class"/>
    <s v="MJ-17740"/>
    <s v="Max Jones"/>
    <x v="0"/>
    <s v="United States"/>
    <s v="Lancaster"/>
    <x v="24"/>
    <n v="43130"/>
    <x v="3"/>
    <s v="OFF-PA-10002421"/>
    <x v="1"/>
    <x v="10"/>
    <s v="Embossed Ink Jet Note Cards"/>
    <n v="108.336"/>
    <n v="6"/>
    <n v="0.2"/>
    <n v="37.9176"/>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4000000000001"/>
  </r>
  <r>
    <n v="2832"/>
    <x v="1395"/>
    <x v="2"/>
    <x v="301"/>
    <d v="2011-11-05T00:00:00"/>
    <s v="Standard Class"/>
    <s v="ND-18370"/>
    <s v="Natalie DeCherney"/>
    <x v="0"/>
    <s v="United States"/>
    <s v="Portland"/>
    <x v="21"/>
    <n v="97206"/>
    <x v="1"/>
    <s v="OFF-ST-10001128"/>
    <x v="1"/>
    <x v="4"/>
    <s v="Carina Mini System Audio Rack, Model AR050B"/>
    <n v="443.92"/>
    <n v="5"/>
    <n v="0.2"/>
    <n v="-94.332999999999998"/>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7"/>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3999999999999"/>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20000000000003"/>
  </r>
  <r>
    <n v="2839"/>
    <x v="1398"/>
    <x v="0"/>
    <x v="632"/>
    <d v="2013-06-13T00:00:00"/>
    <s v="First Class"/>
    <s v="TC-21295"/>
    <s v="Toby Carlisle"/>
    <x v="0"/>
    <s v="United States"/>
    <s v="Tallahassee"/>
    <x v="2"/>
    <n v="32303"/>
    <x v="0"/>
    <s v="TEC-MA-10002178"/>
    <x v="2"/>
    <x v="15"/>
    <s v="Cisco CP-7937G Unified IP Conference Station Phone"/>
    <n v="695.7"/>
    <n v="2"/>
    <n v="0.5"/>
    <n v="-27.827999999999999"/>
  </r>
  <r>
    <n v="2840"/>
    <x v="1399"/>
    <x v="1"/>
    <x v="37"/>
    <d v="2012-09-08T00:00:00"/>
    <s v="Second Class"/>
    <s v="JB-15400"/>
    <s v="Jennifer Braxton"/>
    <x v="1"/>
    <s v="United States"/>
    <s v="New York City"/>
    <x v="15"/>
    <n v="10009"/>
    <x v="3"/>
    <s v="OFF-ST-10001526"/>
    <x v="1"/>
    <x v="4"/>
    <s v="Iceberg Mobile Mega Data/Printer Cart "/>
    <n v="120.33"/>
    <n v="1"/>
    <n v="0"/>
    <n v="31.285799999999998"/>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799999999999"/>
  </r>
  <r>
    <n v="2844"/>
    <x v="1403"/>
    <x v="3"/>
    <x v="796"/>
    <d v="2014-05-23T00:00:00"/>
    <s v="Standard Class"/>
    <s v="BH-11710"/>
    <s v="Brosina Hoffman"/>
    <x v="0"/>
    <s v="United States"/>
    <s v="Philadelphia"/>
    <x v="9"/>
    <n v="19140"/>
    <x v="3"/>
    <s v="TEC-AC-10000387"/>
    <x v="2"/>
    <x v="11"/>
    <s v="KeyTronic KT800P2 - Keyboard - Black"/>
    <n v="36.048000000000002"/>
    <n v="3"/>
    <n v="0.2"/>
    <n v="-0.9012"/>
  </r>
  <r>
    <n v="2845"/>
    <x v="1404"/>
    <x v="0"/>
    <x v="797"/>
    <d v="2014-01-01T00:00:00"/>
    <s v="Standard Class"/>
    <s v="BG-11695"/>
    <s v="Brooke Gillingham"/>
    <x v="1"/>
    <s v="United States"/>
    <s v="Woodstock"/>
    <x v="10"/>
    <n v="60098"/>
    <x v="2"/>
    <s v="FUR-CH-10004853"/>
    <x v="0"/>
    <x v="1"/>
    <s v="Global Manager's Adjustable Task Chair, Storm"/>
    <n v="845.48800000000006"/>
    <n v="8"/>
    <n v="0.3"/>
    <n v="-12.0784"/>
  </r>
  <r>
    <n v="2846"/>
    <x v="1405"/>
    <x v="3"/>
    <x v="701"/>
    <d v="2014-11-21T00:00:00"/>
    <s v="First Class"/>
    <s v="XP-21865"/>
    <s v="Xylona Preis"/>
    <x v="0"/>
    <s v="United States"/>
    <s v="Everett"/>
    <x v="31"/>
    <n v="2149"/>
    <x v="3"/>
    <s v="OFF-AR-10001958"/>
    <x v="1"/>
    <x v="6"/>
    <s v="Stanley Bostitch Contemporary Electric Pencil Sharpeners"/>
    <n v="50.94"/>
    <n v="3"/>
    <n v="0"/>
    <n v="14.263199999999999"/>
  </r>
  <r>
    <n v="2847"/>
    <x v="1406"/>
    <x v="3"/>
    <x v="18"/>
    <d v="2014-09-16T00:00:00"/>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
  </r>
  <r>
    <n v="2849"/>
    <x v="1407"/>
    <x v="3"/>
    <x v="798"/>
    <d v="2014-04-16T00:00:00"/>
    <s v="Standard Class"/>
    <s v="DM-13345"/>
    <s v="Denise Monton"/>
    <x v="1"/>
    <s v="United States"/>
    <s v="Roswell"/>
    <x v="32"/>
    <n v="30076"/>
    <x v="0"/>
    <s v="OFF-BI-10001359"/>
    <x v="1"/>
    <x v="8"/>
    <s v="GBC DocuBind TL300 Electric Binding System"/>
    <n v="2690.97"/>
    <n v="3"/>
    <n v="0"/>
    <n v="1264.7559000000001"/>
  </r>
  <r>
    <n v="2850"/>
    <x v="1408"/>
    <x v="0"/>
    <x v="85"/>
    <d v="2013-12-04T00:00:00"/>
    <s v="Standard Class"/>
    <s v="AJ-10780"/>
    <s v="Anthony Jacobs"/>
    <x v="1"/>
    <s v="United States"/>
    <s v="Palm Coast"/>
    <x v="2"/>
    <n v="32137"/>
    <x v="0"/>
    <s v="OFF-BI-10002976"/>
    <x v="1"/>
    <x v="8"/>
    <s v="ACCOHIDE Binder by Acco"/>
    <n v="7.4340000000000002"/>
    <n v="6"/>
    <n v="0.7"/>
    <n v="-5.6993999999999998"/>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x v="94"/>
    <d v="2014-12-23T00:00:00"/>
    <s v="Standard Class"/>
    <s v="VF-21715"/>
    <s v="Vicky Freymann"/>
    <x v="2"/>
    <s v="United States"/>
    <s v="Columbus"/>
    <x v="14"/>
    <n v="47201"/>
    <x v="2"/>
    <s v="OFF-PA-10001745"/>
    <x v="1"/>
    <x v="10"/>
    <s v="Wirebound Message Books, 2 7/8&quot; x 5&quot;, 3 Forms per Page"/>
    <n v="28.16"/>
    <n v="4"/>
    <n v="0"/>
    <n v="13.235200000000001"/>
  </r>
  <r>
    <n v="2853"/>
    <x v="1411"/>
    <x v="0"/>
    <x v="690"/>
    <d v="2013-03-22T00:00:00"/>
    <s v="Second Class"/>
    <s v="SV-20935"/>
    <s v="Susan Vittorini"/>
    <x v="0"/>
    <s v="United States"/>
    <s v="Oceanside"/>
    <x v="15"/>
    <n v="11572"/>
    <x v="3"/>
    <s v="FUR-FU-10000409"/>
    <x v="0"/>
    <x v="5"/>
    <s v="GE 4 Foot Flourescent Tube, 40 Watt"/>
    <n v="14.98"/>
    <n v="1"/>
    <n v="0"/>
    <n v="6.8907999999999996"/>
  </r>
  <r>
    <n v="2854"/>
    <x v="1411"/>
    <x v="0"/>
    <x v="690"/>
    <d v="2013-03-22T00:00:00"/>
    <s v="Second Class"/>
    <s v="SV-20935"/>
    <s v="Susan Vittorini"/>
    <x v="0"/>
    <s v="United States"/>
    <s v="Oceanside"/>
    <x v="15"/>
    <n v="11572"/>
    <x v="3"/>
    <s v="FUR-FU-10000221"/>
    <x v="0"/>
    <x v="5"/>
    <s v="Master Caster Door Stop, Brown"/>
    <n v="20.32"/>
    <n v="4"/>
    <n v="0"/>
    <n v="6.9088000000000003"/>
  </r>
  <r>
    <n v="2855"/>
    <x v="1412"/>
    <x v="3"/>
    <x v="648"/>
    <d v="2014-08-21T00:00:00"/>
    <s v="Same Day"/>
    <s v="EM-13810"/>
    <s v="Eleni McCrary"/>
    <x v="1"/>
    <s v="United States"/>
    <s v="Franklin"/>
    <x v="31"/>
    <n v="2038"/>
    <x v="3"/>
    <s v="OFF-ST-10000344"/>
    <x v="1"/>
    <x v="4"/>
    <s v="Neat Ideas Personal Hanging Folder Files, Black"/>
    <n v="40.29"/>
    <n v="3"/>
    <n v="0"/>
    <n v="10.4754"/>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
    <n v="4"/>
    <n v="0.2"/>
    <n v="100.196"/>
  </r>
  <r>
    <n v="2858"/>
    <x v="1415"/>
    <x v="0"/>
    <x v="243"/>
    <d v="2013-08-18T00:00:00"/>
    <s v="Second Class"/>
    <s v="CC-12370"/>
    <s v="Christopher Conant"/>
    <x v="0"/>
    <s v="United States"/>
    <s v="Fayetteville"/>
    <x v="3"/>
    <n v="28314"/>
    <x v="0"/>
    <s v="FUR-CH-10000988"/>
    <x v="0"/>
    <x v="1"/>
    <s v="Hon Olson Stacker Stools"/>
    <n v="225.29599999999999"/>
    <n v="2"/>
    <n v="0.2"/>
    <n v="22.529599999999999"/>
  </r>
  <r>
    <n v="2859"/>
    <x v="1416"/>
    <x v="3"/>
    <x v="240"/>
    <d v="2014-05-24T00:00:00"/>
    <s v="Standard Class"/>
    <s v="SC-20380"/>
    <s v="Shahid Collister"/>
    <x v="0"/>
    <s v="United States"/>
    <s v="Atlanta"/>
    <x v="32"/>
    <n v="30318"/>
    <x v="0"/>
    <s v="TEC-AC-10003441"/>
    <x v="2"/>
    <x v="11"/>
    <s v="Kingston Digital DataTraveler 32GB USB 2.0"/>
    <n v="67.8"/>
    <n v="4"/>
    <n v="0"/>
    <n v="4.0679999999999996"/>
  </r>
  <r>
    <n v="2860"/>
    <x v="1416"/>
    <x v="3"/>
    <x v="240"/>
    <d v="2014-05-24T00:00:00"/>
    <s v="Standard Class"/>
    <s v="SC-20380"/>
    <s v="Shahid Collister"/>
    <x v="0"/>
    <s v="United States"/>
    <s v="Atlanta"/>
    <x v="32"/>
    <n v="30318"/>
    <x v="0"/>
    <s v="TEC-PH-10004389"/>
    <x v="2"/>
    <x v="7"/>
    <s v="Nokia Lumia 925"/>
    <n v="377.97"/>
    <n v="3"/>
    <n v="0"/>
    <n v="98.272199999999998"/>
  </r>
  <r>
    <n v="2861"/>
    <x v="1416"/>
    <x v="3"/>
    <x v="240"/>
    <d v="2014-05-24T00:00:00"/>
    <s v="Standard Class"/>
    <s v="SC-20380"/>
    <s v="Shahid Collister"/>
    <x v="0"/>
    <s v="United States"/>
    <s v="Atlanta"/>
    <x v="32"/>
    <n v="30318"/>
    <x v="0"/>
    <s v="FUR-BO-10004695"/>
    <x v="0"/>
    <x v="0"/>
    <s v="O'Sullivan 2-Door Barrister Bookcase in Odessa Pine"/>
    <n v="1628.82"/>
    <n v="9"/>
    <n v="0"/>
    <n v="374.62860000000001"/>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1"/>
    <n v="4"/>
    <n v="0.2"/>
    <n v="7.2576000000000001"/>
  </r>
  <r>
    <n v="2864"/>
    <x v="1418"/>
    <x v="3"/>
    <x v="802"/>
    <d v="2014-08-14T00:00:00"/>
    <s v="Same Day"/>
    <s v="JK-15370"/>
    <s v="Jay Kimmel"/>
    <x v="0"/>
    <s v="United States"/>
    <s v="San Francisco"/>
    <x v="1"/>
    <n v="94122"/>
    <x v="1"/>
    <s v="OFF-ST-10001325"/>
    <x v="1"/>
    <x v="4"/>
    <s v="Sterilite Officeware Hinged File Box"/>
    <n v="31.44"/>
    <n v="3"/>
    <n v="0"/>
    <n v="8.4887999999999995"/>
  </r>
  <r>
    <n v="2865"/>
    <x v="1418"/>
    <x v="3"/>
    <x v="802"/>
    <d v="2014-08-14T00:00:00"/>
    <s v="Same Day"/>
    <s v="JK-15370"/>
    <s v="Jay Kimmel"/>
    <x v="0"/>
    <s v="United States"/>
    <s v="San Francisco"/>
    <x v="1"/>
    <n v="94122"/>
    <x v="1"/>
    <s v="OFF-AP-10004249"/>
    <x v="1"/>
    <x v="9"/>
    <s v="Staples"/>
    <n v="83.79"/>
    <n v="7"/>
    <n v="0"/>
    <n v="22.6233"/>
  </r>
  <r>
    <n v="2866"/>
    <x v="1418"/>
    <x v="3"/>
    <x v="802"/>
    <d v="2014-08-14T00:00:00"/>
    <s v="Same Day"/>
    <s v="JK-15370"/>
    <s v="Jay Kimmel"/>
    <x v="0"/>
    <s v="United States"/>
    <s v="San Francisco"/>
    <x v="1"/>
    <n v="94122"/>
    <x v="1"/>
    <s v="OFF-AR-10000588"/>
    <x v="1"/>
    <x v="6"/>
    <s v="Newell 345"/>
    <n v="59.52"/>
    <n v="3"/>
    <n v="0"/>
    <n v="15.475199999999999"/>
  </r>
  <r>
    <n v="2867"/>
    <x v="1418"/>
    <x v="3"/>
    <x v="802"/>
    <d v="2014-08-14T00:00:00"/>
    <s v="Same Day"/>
    <s v="JK-15370"/>
    <s v="Jay Kimmel"/>
    <x v="0"/>
    <s v="United States"/>
    <s v="San Francisco"/>
    <x v="1"/>
    <n v="94122"/>
    <x v="1"/>
    <s v="OFF-SU-10000946"/>
    <x v="1"/>
    <x v="14"/>
    <s v="Staples"/>
    <n v="31.92"/>
    <n v="4"/>
    <n v="0"/>
    <n v="9.2568000000000001"/>
  </r>
  <r>
    <n v="2868"/>
    <x v="1419"/>
    <x v="0"/>
    <x v="338"/>
    <d v="2013-11-13T00:00:00"/>
    <s v="Second Class"/>
    <s v="AF-10885"/>
    <s v="Art Foster"/>
    <x v="0"/>
    <s v="United States"/>
    <s v="Toledo"/>
    <x v="24"/>
    <n v="43615"/>
    <x v="3"/>
    <s v="OFF-SU-10001225"/>
    <x v="1"/>
    <x v="14"/>
    <s v="Staples"/>
    <n v="14.72"/>
    <n v="5"/>
    <n v="0.2"/>
    <n v="-3.3119999999999998"/>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80000000000001"/>
  </r>
  <r>
    <n v="2871"/>
    <x v="1421"/>
    <x v="2"/>
    <x v="579"/>
    <d v="2011-03-26T00:00:00"/>
    <s v="Standard Class"/>
    <s v="BF-11275"/>
    <s v="Beth Fritzler"/>
    <x v="1"/>
    <s v="United States"/>
    <s v="Tucson"/>
    <x v="16"/>
    <n v="85705"/>
    <x v="1"/>
    <s v="OFF-PA-10002581"/>
    <x v="1"/>
    <x v="10"/>
    <s v="Xerox 1951"/>
    <n v="74.352000000000004"/>
    <n v="3"/>
    <n v="0.2"/>
    <n v="23.234999999999999"/>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03"/>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4"/>
  </r>
  <r>
    <n v="2875"/>
    <x v="1424"/>
    <x v="3"/>
    <x v="614"/>
    <d v="2015-01-01T00:00:00"/>
    <s v="First Class"/>
    <s v="MC-17845"/>
    <s v="Michael Chen"/>
    <x v="0"/>
    <s v="United States"/>
    <s v="New York City"/>
    <x v="15"/>
    <n v="10035"/>
    <x v="3"/>
    <s v="OFF-FA-10002988"/>
    <x v="1"/>
    <x v="13"/>
    <s v="Ideal Clamps"/>
    <n v="6.03"/>
    <n v="3"/>
    <n v="0"/>
    <n v="2.9546999999999999"/>
  </r>
  <r>
    <n v="2876"/>
    <x v="1425"/>
    <x v="0"/>
    <x v="803"/>
    <d v="2013-01-23T00:00:00"/>
    <s v="Second Class"/>
    <s v="TD-20995"/>
    <s v="Tamara Dahlen"/>
    <x v="0"/>
    <s v="United States"/>
    <s v="San Diego"/>
    <x v="1"/>
    <n v="92037"/>
    <x v="1"/>
    <s v="FUR-CH-10004289"/>
    <x v="0"/>
    <x v="1"/>
    <s v="Global Super Steno Chair"/>
    <n v="153.56800000000001"/>
    <n v="2"/>
    <n v="0.2"/>
    <n v="-5.7587999999999999"/>
  </r>
  <r>
    <n v="2877"/>
    <x v="1425"/>
    <x v="0"/>
    <x v="803"/>
    <d v="2013-01-23T00:00:00"/>
    <s v="Second Class"/>
    <s v="TD-20995"/>
    <s v="Tamara Dahlen"/>
    <x v="0"/>
    <s v="United States"/>
    <s v="San Diego"/>
    <x v="1"/>
    <n v="92037"/>
    <x v="1"/>
    <s v="FUR-CH-10000785"/>
    <x v="0"/>
    <x v="1"/>
    <s v="Global Ergonomic Managers Chair"/>
    <n v="1013.4880000000001"/>
    <n v="7"/>
    <n v="0.2"/>
    <n v="76.011600000000001"/>
  </r>
  <r>
    <n v="2878"/>
    <x v="1426"/>
    <x v="0"/>
    <x v="804"/>
    <d v="2013-01-19T00:00:00"/>
    <s v="Standard Class"/>
    <s v="Dp-13240"/>
    <s v="Dean percer"/>
    <x v="2"/>
    <s v="United States"/>
    <s v="Westfield"/>
    <x v="30"/>
    <n v="7090"/>
    <x v="3"/>
    <s v="OFF-EN-10003040"/>
    <x v="1"/>
    <x v="12"/>
    <s v="Quality Park Security Envelopes"/>
    <n v="52.34"/>
    <n v="2"/>
    <n v="0"/>
    <n v="24.599799999999998"/>
  </r>
  <r>
    <n v="2879"/>
    <x v="1426"/>
    <x v="0"/>
    <x v="804"/>
    <d v="2013-01-19T00:00:00"/>
    <s v="Standard Class"/>
    <s v="Dp-13240"/>
    <s v="Dean percer"/>
    <x v="2"/>
    <s v="United States"/>
    <s v="Westfield"/>
    <x v="30"/>
    <n v="7090"/>
    <x v="3"/>
    <s v="OFF-AR-10001573"/>
    <x v="1"/>
    <x v="6"/>
    <s v="American Pencil"/>
    <n v="4.66"/>
    <n v="2"/>
    <n v="0"/>
    <n v="1.3513999999999999"/>
  </r>
  <r>
    <n v="2880"/>
    <x v="1426"/>
    <x v="0"/>
    <x v="804"/>
    <d v="2013-01-19T00:00:00"/>
    <s v="Standard Class"/>
    <s v="Dp-13240"/>
    <s v="Dean percer"/>
    <x v="2"/>
    <s v="United States"/>
    <s v="Westfield"/>
    <x v="30"/>
    <n v="7090"/>
    <x v="3"/>
    <s v="TEC-AC-10000844"/>
    <x v="2"/>
    <x v="11"/>
    <s v="Logitech Gaming G510s - Keyboard"/>
    <n v="254.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7000000000003"/>
  </r>
  <r>
    <n v="2883"/>
    <x v="1428"/>
    <x v="2"/>
    <x v="805"/>
    <d v="2011-02-26T00:00:00"/>
    <s v="Standard Class"/>
    <s v="TM-21010"/>
    <s v="Tamara Manning"/>
    <x v="0"/>
    <s v="United States"/>
    <s v="Woodstock"/>
    <x v="10"/>
    <n v="60098"/>
    <x v="2"/>
    <s v="OFF-BI-10004094"/>
    <x v="1"/>
    <x v="8"/>
    <s v="GBC Standard Plastic Binding Systems Combs"/>
    <n v="8.85"/>
    <n v="5"/>
    <n v="0.8"/>
    <n v="-13.717499999999999"/>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0999999999998"/>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7999999999997"/>
  </r>
  <r>
    <n v="2889"/>
    <x v="1432"/>
    <x v="3"/>
    <x v="404"/>
    <d v="2014-12-20T00:00:00"/>
    <s v="First Class"/>
    <s v="EP-13915"/>
    <s v="Emily Phan"/>
    <x v="0"/>
    <s v="United States"/>
    <s v="Los Angeles"/>
    <x v="1"/>
    <n v="90008"/>
    <x v="1"/>
    <s v="OFF-PA-10000289"/>
    <x v="1"/>
    <x v="10"/>
    <s v="Xerox 213"/>
    <n v="32.4"/>
    <n v="5"/>
    <n v="0"/>
    <n v="15.552"/>
  </r>
  <r>
    <n v="2890"/>
    <x v="1433"/>
    <x v="3"/>
    <x v="808"/>
    <d v="2014-11-07T00:00:00"/>
    <s v="Standard Class"/>
    <s v="KH-16630"/>
    <s v="Ken Heidel"/>
    <x v="1"/>
    <s v="United States"/>
    <s v="Seattle"/>
    <x v="4"/>
    <n v="98105"/>
    <x v="1"/>
    <s v="OFF-PA-10000791"/>
    <x v="1"/>
    <x v="10"/>
    <s v="Wirebound Message Books, Four 2 3/4 x 5 Forms per Page, 200 Sets per Book"/>
    <n v="23.85"/>
    <n v="5"/>
    <n v="0"/>
    <n v="10.7325"/>
  </r>
  <r>
    <n v="2891"/>
    <x v="1434"/>
    <x v="2"/>
    <x v="333"/>
    <d v="2011-05-01T00:00:00"/>
    <s v="Second Class"/>
    <s v="HG-14845"/>
    <s v="Harry Greene"/>
    <x v="0"/>
    <s v="United States"/>
    <s v="Lake Charles"/>
    <x v="28"/>
    <n v="70601"/>
    <x v="0"/>
    <s v="FUR-CH-10002304"/>
    <x v="0"/>
    <x v="1"/>
    <s v="Global Stack Chair without Arms, Black"/>
    <n v="51.96"/>
    <n v="2"/>
    <n v="0"/>
    <n v="12.99"/>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3999999999997"/>
  </r>
  <r>
    <n v="2894"/>
    <x v="1435"/>
    <x v="3"/>
    <x v="436"/>
    <d v="2014-10-30T00:00:00"/>
    <s v="Standard Class"/>
    <s v="JC-16105"/>
    <s v="Julie Creighton"/>
    <x v="1"/>
    <s v="United States"/>
    <s v="Rochester"/>
    <x v="15"/>
    <n v="14609"/>
    <x v="3"/>
    <s v="OFF-PA-10002479"/>
    <x v="1"/>
    <x v="10"/>
    <s v="Xerox 4200 Series MultiUse Premium Copy Paper (20Lb. and 84 Bright)"/>
    <n v="26.4"/>
    <n v="5"/>
    <n v="0"/>
    <n v="11.88"/>
  </r>
  <r>
    <n v="2895"/>
    <x v="1435"/>
    <x v="3"/>
    <x v="436"/>
    <d v="2014-10-30T00:00:00"/>
    <s v="Standard Class"/>
    <s v="JC-16105"/>
    <s v="Julie Creighton"/>
    <x v="1"/>
    <s v="United States"/>
    <s v="Rochester"/>
    <x v="15"/>
    <n v="14609"/>
    <x v="3"/>
    <s v="FUR-FU-10000771"/>
    <x v="0"/>
    <x v="5"/>
    <s v="Eldon 200 Class Desk Accessories, Smoke"/>
    <n v="69.08"/>
    <n v="11"/>
    <n v="0"/>
    <n v="29.0136"/>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799999999996"/>
    <n v="4"/>
    <n v="0.2"/>
    <n v="119.996"/>
  </r>
  <r>
    <n v="2899"/>
    <x v="1438"/>
    <x v="1"/>
    <x v="33"/>
    <d v="2012-04-30T00:00:00"/>
    <s v="Standard Class"/>
    <s v="PW-19240"/>
    <s v="Pierre Wener"/>
    <x v="0"/>
    <s v="United States"/>
    <s v="Houston"/>
    <x v="5"/>
    <n v="77036"/>
    <x v="2"/>
    <s v="FUR-CH-10004086"/>
    <x v="0"/>
    <x v="1"/>
    <s v="Hon 4070 Series Pagoda Armless Upholstered Stacking Chairs"/>
    <n v="408.42200000000003"/>
    <n v="2"/>
    <n v="0.3"/>
    <n v="-5.8346"/>
  </r>
  <r>
    <n v="2900"/>
    <x v="1439"/>
    <x v="1"/>
    <x v="811"/>
    <d v="2012-09-17T00:00:00"/>
    <s v="Standard Class"/>
    <s v="PG-18895"/>
    <s v="Paul Gonzalez"/>
    <x v="0"/>
    <s v="United States"/>
    <s v="New York City"/>
    <x v="15"/>
    <n v="10035"/>
    <x v="3"/>
    <s v="TEC-CO-10000971"/>
    <x v="2"/>
    <x v="16"/>
    <s v="Hewlett Packard 310 Color Digital Copier"/>
    <n v="479.98399999999998"/>
    <n v="2"/>
    <n v="0.2"/>
    <n v="59.997999999999998"/>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600000000004"/>
  </r>
  <r>
    <n v="2903"/>
    <x v="1441"/>
    <x v="0"/>
    <x v="1"/>
    <d v="2013-06-18T00:00:00"/>
    <s v="Standard Class"/>
    <s v="CR-12730"/>
    <s v="Craig Reiter"/>
    <x v="0"/>
    <s v="United States"/>
    <s v="Chicago"/>
    <x v="10"/>
    <n v="60610"/>
    <x v="2"/>
    <s v="OFF-PA-10002160"/>
    <x v="1"/>
    <x v="10"/>
    <s v="Xerox 1978"/>
    <n v="23.12"/>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x v="812"/>
    <d v="2013-07-02T00:00:00"/>
    <s v="Standard Class"/>
    <s v="KH-16330"/>
    <s v="Katharine Harms"/>
    <x v="1"/>
    <s v="United States"/>
    <s v="Highland Park"/>
    <x v="10"/>
    <n v="60035"/>
    <x v="2"/>
    <s v="FUR-CH-10003981"/>
    <x v="0"/>
    <x v="1"/>
    <s v="Global Commerce Series Low-Back Swivel/Tilt Chairs"/>
    <n v="539.65800000000002"/>
    <n v="3"/>
    <n v="0.3"/>
    <n v="-7.7093999999999996"/>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9"/>
  </r>
  <r>
    <n v="2908"/>
    <x v="1444"/>
    <x v="3"/>
    <x v="132"/>
    <d v="2014-11-10T00:00:00"/>
    <s v="Standard Class"/>
    <s v="DL-12925"/>
    <s v="Daniel Lacy"/>
    <x v="0"/>
    <s v="United States"/>
    <s v="Eagan"/>
    <x v="11"/>
    <n v="55122"/>
    <x v="2"/>
    <s v="OFF-ST-10001325"/>
    <x v="1"/>
    <x v="4"/>
    <s v="Sterilite Officeware Hinged File Box"/>
    <n v="52.4"/>
    <n v="5"/>
    <n v="0"/>
    <n v="14.148"/>
  </r>
  <r>
    <n v="2909"/>
    <x v="1444"/>
    <x v="3"/>
    <x v="132"/>
    <d v="2014-11-10T00:00:00"/>
    <s v="Standard Class"/>
    <s v="DL-12925"/>
    <s v="Daniel Lacy"/>
    <x v="0"/>
    <s v="United States"/>
    <s v="Eagan"/>
    <x v="11"/>
    <n v="55122"/>
    <x v="2"/>
    <s v="OFF-LA-10001771"/>
    <x v="1"/>
    <x v="2"/>
    <s v="Avery 513"/>
    <n v="14.94"/>
    <n v="3"/>
    <n v="0"/>
    <n v="6.8723999999999998"/>
  </r>
  <r>
    <n v="2910"/>
    <x v="1445"/>
    <x v="3"/>
    <x v="600"/>
    <d v="2014-02-24T00:00:00"/>
    <s v="Standard Class"/>
    <s v="ME-17725"/>
    <s v="Max Engle"/>
    <x v="0"/>
    <s v="United States"/>
    <s v="Seattle"/>
    <x v="4"/>
    <n v="98103"/>
    <x v="1"/>
    <s v="OFF-FA-10004968"/>
    <x v="1"/>
    <x v="13"/>
    <s v="Rubber Band Ball"/>
    <n v="11.22"/>
    <n v="3"/>
    <n v="0"/>
    <n v="0.22439999999999999"/>
  </r>
  <r>
    <n v="2911"/>
    <x v="1446"/>
    <x v="1"/>
    <x v="599"/>
    <d v="2012-11-09T00:00:00"/>
    <s v="Standard Class"/>
    <s v="VD-21670"/>
    <s v="Valerie Dominguez"/>
    <x v="0"/>
    <s v="United States"/>
    <s v="Coral Springs"/>
    <x v="2"/>
    <n v="33065"/>
    <x v="0"/>
    <s v="OFF-AP-10000576"/>
    <x v="1"/>
    <x v="9"/>
    <s v="Belkin 325VA UPS Surge Protector, 6'"/>
    <n v="387.13600000000002"/>
    <n v="4"/>
    <n v="0.2"/>
    <n v="24.19600000000000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5"/>
  </r>
  <r>
    <n v="2914"/>
    <x v="1447"/>
    <x v="2"/>
    <x v="737"/>
    <d v="2011-06-21T00:00:00"/>
    <s v="Standard Class"/>
    <s v="CK-12205"/>
    <s v="Chloris Kastensmidt"/>
    <x v="0"/>
    <s v="United States"/>
    <s v="Hempstead"/>
    <x v="15"/>
    <n v="11550"/>
    <x v="3"/>
    <s v="OFF-BI-10002852"/>
    <x v="1"/>
    <x v="8"/>
    <s v="Ibico Standard Transparent Covers"/>
    <n v="39.552"/>
    <n v="3"/>
    <n v="0.2"/>
    <n v="14.3376"/>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20000000000001"/>
  </r>
  <r>
    <n v="2917"/>
    <x v="1448"/>
    <x v="1"/>
    <x v="88"/>
    <d v="2012-10-17T00:00:00"/>
    <s v="Second Class"/>
    <s v="DL-12925"/>
    <s v="Daniel Lacy"/>
    <x v="0"/>
    <s v="United States"/>
    <s v="Noblesville"/>
    <x v="14"/>
    <n v="46060"/>
    <x v="2"/>
    <s v="TEC-PH-10001750"/>
    <x v="2"/>
    <x v="7"/>
    <s v="Samsung Rugby III"/>
    <n v="263.95999999999998"/>
    <n v="4"/>
    <n v="0"/>
    <n v="71.269199999999998"/>
  </r>
  <r>
    <n v="2918"/>
    <x v="1449"/>
    <x v="3"/>
    <x v="151"/>
    <d v="2014-08-31T00:00:00"/>
    <s v="First Class"/>
    <s v="SE-20110"/>
    <s v="Sanjit Engle"/>
    <x v="0"/>
    <s v="United States"/>
    <s v="Dallas"/>
    <x v="5"/>
    <n v="75220"/>
    <x v="2"/>
    <s v="OFF-AR-10003338"/>
    <x v="1"/>
    <x v="6"/>
    <s v="Eberhard Faber 3 1/2&quot; Golf Pencils"/>
    <n v="5.952"/>
    <n v="1"/>
    <n v="0.2"/>
    <n v="0.372"/>
  </r>
  <r>
    <n v="2919"/>
    <x v="1450"/>
    <x v="0"/>
    <x v="813"/>
    <d v="2013-11-24T00:00:00"/>
    <s v="Same Day"/>
    <s v="LS-17200"/>
    <s v="Luke Schmidt"/>
    <x v="1"/>
    <s v="United States"/>
    <s v="Philadelphia"/>
    <x v="9"/>
    <n v="19140"/>
    <x v="3"/>
    <s v="OFF-FA-10002763"/>
    <x v="1"/>
    <x v="13"/>
    <s v="Advantus Map Pennant Flags and Round Head Tacks"/>
    <n v="15.8"/>
    <n v="5"/>
    <n v="0.2"/>
    <n v="2.37"/>
  </r>
  <r>
    <n v="2920"/>
    <x v="1450"/>
    <x v="0"/>
    <x v="813"/>
    <d v="2013-11-24T00:00:00"/>
    <s v="Same Day"/>
    <s v="LS-17200"/>
    <s v="Luke Schmidt"/>
    <x v="1"/>
    <s v="United States"/>
    <s v="Philadelphia"/>
    <x v="9"/>
    <n v="19140"/>
    <x v="3"/>
    <s v="FUR-FU-10002088"/>
    <x v="0"/>
    <x v="5"/>
    <s v="Nu-Dell Float Frame 11 x 14 1/2"/>
    <n v="14.368"/>
    <n v="2"/>
    <n v="0.2"/>
    <n v="3.9512"/>
  </r>
  <r>
    <n v="2921"/>
    <x v="1450"/>
    <x v="0"/>
    <x v="813"/>
    <d v="2013-11-24T00:00:00"/>
    <s v="Same Day"/>
    <s v="LS-17200"/>
    <s v="Luke Schmidt"/>
    <x v="1"/>
    <s v="United States"/>
    <s v="Philadelphia"/>
    <x v="9"/>
    <n v="19140"/>
    <x v="3"/>
    <s v="FUR-FU-10003976"/>
    <x v="0"/>
    <x v="5"/>
    <s v="DAX Executive Solid Wood Document Frame, Desktop or Hang, Mahogany, 5 x 7"/>
    <n v="70.447999999999993"/>
    <n v="7"/>
    <n v="0.2"/>
    <n v="12.3284"/>
  </r>
  <r>
    <n v="2922"/>
    <x v="1451"/>
    <x v="3"/>
    <x v="289"/>
    <d v="2014-01-31T00:00:00"/>
    <s v="Same Day"/>
    <s v="MM-17920"/>
    <s v="Michael Moore"/>
    <x v="0"/>
    <s v="United States"/>
    <s v="San Francisco"/>
    <x v="1"/>
    <n v="94109"/>
    <x v="1"/>
    <s v="OFF-ST-10001511"/>
    <x v="1"/>
    <x v="4"/>
    <s v="Space Solutions Commercial Steel Shelving"/>
    <n v="129.30000000000001"/>
    <n v="2"/>
    <n v="0"/>
    <n v="6.4649999999999999"/>
  </r>
  <r>
    <n v="2923"/>
    <x v="1452"/>
    <x v="1"/>
    <x v="672"/>
    <d v="2012-12-03T00:00:00"/>
    <s v="Second Class"/>
    <s v="DB-13270"/>
    <s v="Deborah Brumfield"/>
    <x v="2"/>
    <s v="United States"/>
    <s v="Austin"/>
    <x v="5"/>
    <n v="78745"/>
    <x v="2"/>
    <s v="OFF-BI-10000301"/>
    <x v="1"/>
    <x v="8"/>
    <s v="GBC Instant Report Kit"/>
    <n v="3.8820000000000001"/>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x v="815"/>
    <d v="2014-07-15T00:00:00"/>
    <s v="Second Class"/>
    <s v="BP-11155"/>
    <s v="Becky Pak"/>
    <x v="0"/>
    <s v="United States"/>
    <s v="Columbus"/>
    <x v="32"/>
    <n v="31907"/>
    <x v="0"/>
    <s v="FUR-FU-10000771"/>
    <x v="0"/>
    <x v="5"/>
    <s v="Eldon 200 Class Desk Accessories, Smoke"/>
    <n v="18.84"/>
    <n v="3"/>
    <n v="0"/>
    <n v="7.9127999999999998"/>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1"/>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79999999999997"/>
    <n v="2"/>
    <n v="0.2"/>
    <n v="2.2302"/>
  </r>
  <r>
    <n v="2932"/>
    <x v="1459"/>
    <x v="1"/>
    <x v="816"/>
    <d v="2012-08-08T00:00:00"/>
    <s v="Same Day"/>
    <s v="TT-21220"/>
    <s v="Thomas Thornton"/>
    <x v="0"/>
    <s v="United States"/>
    <s v="San Francisco"/>
    <x v="1"/>
    <n v="94109"/>
    <x v="1"/>
    <s v="OFF-BI-10002557"/>
    <x v="1"/>
    <x v="8"/>
    <s v="Presstex Flexible Ring Binders"/>
    <n v="7.28"/>
    <n v="2"/>
    <n v="0.2"/>
    <n v="2.73"/>
  </r>
  <r>
    <n v="2933"/>
    <x v="1459"/>
    <x v="1"/>
    <x v="816"/>
    <d v="2012-08-08T00:00:00"/>
    <s v="Same Day"/>
    <s v="TT-21220"/>
    <s v="Thomas Thornton"/>
    <x v="0"/>
    <s v="United States"/>
    <s v="San Francisco"/>
    <x v="1"/>
    <n v="94109"/>
    <x v="1"/>
    <s v="FUR-CH-10000785"/>
    <x v="0"/>
    <x v="1"/>
    <s v="Global Ergonomic Managers Chair"/>
    <n v="144.78399999999999"/>
    <n v="1"/>
    <n v="0.2"/>
    <n v="10.8588"/>
  </r>
  <r>
    <n v="2934"/>
    <x v="1460"/>
    <x v="0"/>
    <x v="409"/>
    <d v="2013-12-13T00:00:00"/>
    <s v="Standard Class"/>
    <s v="GT-14710"/>
    <s v="Greg Tran"/>
    <x v="0"/>
    <s v="United States"/>
    <s v="Seattle"/>
    <x v="4"/>
    <n v="98105"/>
    <x v="1"/>
    <s v="TEC-PH-10002310"/>
    <x v="2"/>
    <x v="7"/>
    <s v="Plantronics Calisto P620-M USB Wireless Speakerphone System"/>
    <n v="156.792"/>
    <n v="1"/>
    <n v="0.2"/>
    <n v="13.7193"/>
  </r>
  <r>
    <n v="2935"/>
    <x v="1460"/>
    <x v="0"/>
    <x v="409"/>
    <d v="2013-12-13T00:00:00"/>
    <s v="Standard Class"/>
    <s v="GT-14710"/>
    <s v="Greg Tran"/>
    <x v="0"/>
    <s v="United States"/>
    <s v="Seattle"/>
    <x v="4"/>
    <n v="98105"/>
    <x v="1"/>
    <s v="TEC-PH-10002834"/>
    <x v="2"/>
    <x v="7"/>
    <s v="Google Nexus 5"/>
    <n v="431.976"/>
    <n v="3"/>
    <n v="0.2"/>
    <n v="26.9985"/>
  </r>
  <r>
    <n v="2936"/>
    <x v="1460"/>
    <x v="0"/>
    <x v="409"/>
    <d v="2013-12-13T00:00:00"/>
    <s v="Standard Class"/>
    <s v="GT-14710"/>
    <s v="Greg Tran"/>
    <x v="0"/>
    <s v="United States"/>
    <s v="Seattle"/>
    <x v="4"/>
    <n v="98105"/>
    <x v="1"/>
    <s v="OFF-EN-10000927"/>
    <x v="1"/>
    <x v="12"/>
    <s v="Jet-Pak Recycled Peel 'N' Seal Padded Mailers"/>
    <n v="35.89"/>
    <n v="1"/>
    <n v="0"/>
    <n v="16.150500000000001"/>
  </r>
  <r>
    <n v="2937"/>
    <x v="1460"/>
    <x v="0"/>
    <x v="409"/>
    <d v="2013-12-13T00:00:00"/>
    <s v="Standard Class"/>
    <s v="GT-14710"/>
    <s v="Greg Tran"/>
    <x v="0"/>
    <s v="United States"/>
    <s v="Seattle"/>
    <x v="4"/>
    <n v="98105"/>
    <x v="1"/>
    <s v="OFF-BI-10001636"/>
    <x v="1"/>
    <x v="8"/>
    <s v="Ibico Plastic and Wire Spiral Binding Combs"/>
    <n v="47.207999999999998"/>
    <n v="7"/>
    <n v="0.2"/>
    <n v="15.342599999999999"/>
  </r>
  <r>
    <n v="2938"/>
    <x v="1460"/>
    <x v="0"/>
    <x v="409"/>
    <d v="2013-12-13T00:00:00"/>
    <s v="Standard Class"/>
    <s v="GT-14710"/>
    <s v="Greg Tran"/>
    <x v="0"/>
    <s v="United States"/>
    <s v="Seattle"/>
    <x v="4"/>
    <n v="98105"/>
    <x v="1"/>
    <s v="OFF-PA-10001736"/>
    <x v="1"/>
    <x v="10"/>
    <s v="Xerox 1880"/>
    <n v="248.08"/>
    <n v="7"/>
    <n v="0"/>
    <n v="116.5976"/>
  </r>
  <r>
    <n v="2939"/>
    <x v="1460"/>
    <x v="0"/>
    <x v="409"/>
    <d v="2013-12-13T00:00:00"/>
    <s v="Standard Class"/>
    <s v="GT-14710"/>
    <s v="Greg Tran"/>
    <x v="0"/>
    <s v="United States"/>
    <s v="Seattle"/>
    <x v="4"/>
    <n v="98105"/>
    <x v="1"/>
    <s v="OFF-PA-10000482"/>
    <x v="1"/>
    <x v="10"/>
    <s v="Snap-A-Way Black Print Carbonless Ruled Speed Letter, Triplicate"/>
    <n v="189.7"/>
    <n v="5"/>
    <n v="0"/>
    <n v="89.159000000000006"/>
  </r>
  <r>
    <n v="2940"/>
    <x v="1460"/>
    <x v="0"/>
    <x v="409"/>
    <d v="2013-12-13T00:00:00"/>
    <s v="Standard Class"/>
    <s v="GT-14710"/>
    <s v="Greg Tran"/>
    <x v="0"/>
    <s v="United States"/>
    <s v="Seattle"/>
    <x v="4"/>
    <n v="98105"/>
    <x v="1"/>
    <s v="OFF-BI-10001658"/>
    <x v="1"/>
    <x v="8"/>
    <s v="GBC Standard Therm-A-Bind Covers"/>
    <n v="59.808"/>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1"/>
  </r>
  <r>
    <n v="2942"/>
    <x v="1461"/>
    <x v="3"/>
    <x v="613"/>
    <d v="2014-04-01T00:00:00"/>
    <s v="Standard Class"/>
    <s v="JD-16150"/>
    <s v="Justin Deggeller"/>
    <x v="1"/>
    <s v="United States"/>
    <s v="Milwaukee"/>
    <x v="6"/>
    <n v="53209"/>
    <x v="2"/>
    <s v="FUR-CH-10004675"/>
    <x v="0"/>
    <x v="1"/>
    <s v="Lifetime Advantage Folding Chairs, 4/Carton"/>
    <n v="1526.56"/>
    <n v="7"/>
    <n v="0"/>
    <n v="427.43680000000001"/>
  </r>
  <r>
    <n v="2943"/>
    <x v="1461"/>
    <x v="3"/>
    <x v="613"/>
    <d v="2014-04-01T00:00:00"/>
    <s v="Standard Class"/>
    <s v="JD-16150"/>
    <s v="Justin Deggeller"/>
    <x v="1"/>
    <s v="United States"/>
    <s v="Milwaukee"/>
    <x v="6"/>
    <n v="53209"/>
    <x v="2"/>
    <s v="FUR-CH-10002880"/>
    <x v="0"/>
    <x v="1"/>
    <s v="Global High-Back Leather Tilter, Burgundy"/>
    <n v="368.97"/>
    <n v="3"/>
    <n v="0"/>
    <n v="40.5867"/>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3"/>
  </r>
  <r>
    <n v="2951"/>
    <x v="1465"/>
    <x v="3"/>
    <x v="105"/>
    <d v="2014-11-13T00:00:00"/>
    <s v="Same Day"/>
    <s v="EM-14140"/>
    <s v="Eugene Moren"/>
    <x v="2"/>
    <s v="United States"/>
    <s v="Glendale"/>
    <x v="16"/>
    <n v="85301"/>
    <x v="1"/>
    <s v="OFF-PA-10002160"/>
    <x v="1"/>
    <x v="10"/>
    <s v="Xerox 1978"/>
    <n v="23.12"/>
    <n v="5"/>
    <n v="0.2"/>
    <n v="8.3810000000000002"/>
  </r>
  <r>
    <n v="2952"/>
    <x v="1465"/>
    <x v="3"/>
    <x v="105"/>
    <d v="2014-11-13T00:00:00"/>
    <s v="Same Day"/>
    <s v="EM-14140"/>
    <s v="Eugene Moren"/>
    <x v="2"/>
    <s v="United States"/>
    <s v="Glendale"/>
    <x v="16"/>
    <n v="85301"/>
    <x v="1"/>
    <s v="FUR-CH-10004875"/>
    <x v="0"/>
    <x v="1"/>
    <s v="Harbour Creations 67200 Series Stacking Chairs"/>
    <n v="113.88800000000001"/>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
    <n v="2"/>
    <n v="0.2"/>
    <n v="-5.6783999999999999"/>
  </r>
  <r>
    <n v="2954"/>
    <x v="1465"/>
    <x v="3"/>
    <x v="105"/>
    <d v="2014-11-13T00:00:00"/>
    <s v="Same Day"/>
    <s v="EM-14140"/>
    <s v="Eugene Moren"/>
    <x v="2"/>
    <s v="United States"/>
    <s v="Glendale"/>
    <x v="16"/>
    <n v="85301"/>
    <x v="1"/>
    <s v="TEC-PH-10000347"/>
    <x v="2"/>
    <x v="7"/>
    <s v="Cush Cases Heavy Duty Rugged Cover Case for Samsung Galaxy S5 - Purple"/>
    <n v="7.92"/>
    <n v="2"/>
    <n v="0.2"/>
    <n v="0.69299999999999995"/>
  </r>
  <r>
    <n v="2955"/>
    <x v="1465"/>
    <x v="3"/>
    <x v="105"/>
    <d v="2014-11-13T00:00:00"/>
    <s v="Same Day"/>
    <s v="EM-14140"/>
    <s v="Eugene Moren"/>
    <x v="2"/>
    <s v="United States"/>
    <s v="Glendale"/>
    <x v="16"/>
    <n v="85301"/>
    <x v="1"/>
    <s v="TEC-PH-10001459"/>
    <x v="2"/>
    <x v="7"/>
    <s v="Samsung Galaxy Mega 6.3"/>
    <n v="671.98400000000004"/>
    <n v="2"/>
    <n v="0.2"/>
    <n v="50.398800000000001"/>
  </r>
  <r>
    <n v="2956"/>
    <x v="1466"/>
    <x v="0"/>
    <x v="298"/>
    <d v="2013-08-25T00:00:00"/>
    <s v="Standard Class"/>
    <s v="GG-14650"/>
    <s v="Greg Guthrie"/>
    <x v="1"/>
    <s v="United States"/>
    <s v="New York City"/>
    <x v="15"/>
    <n v="10035"/>
    <x v="3"/>
    <s v="TEC-PH-10000439"/>
    <x v="2"/>
    <x v="7"/>
    <s v="GE DSL Phone Line Filter"/>
    <n v="39.99"/>
    <n v="1"/>
    <n v="0"/>
    <n v="11.597099999999999"/>
  </r>
  <r>
    <n v="2957"/>
    <x v="1467"/>
    <x v="3"/>
    <x v="818"/>
    <d v="2014-07-05T00:00:00"/>
    <s v="Standard Class"/>
    <s v="MA-17995"/>
    <s v="Michelle Arnett"/>
    <x v="2"/>
    <s v="United States"/>
    <s v="Watertown"/>
    <x v="15"/>
    <n v="13601"/>
    <x v="3"/>
    <s v="FUR-CH-10002647"/>
    <x v="0"/>
    <x v="1"/>
    <s v="Situations Contoured Folding Chairs, 4/Set"/>
    <n v="191.64599999999999"/>
    <n v="3"/>
    <n v="0.1"/>
    <n v="31.940999999999999"/>
  </r>
  <r>
    <n v="2958"/>
    <x v="1468"/>
    <x v="3"/>
    <x v="464"/>
    <d v="2014-05-10T00:00:00"/>
    <s v="Standard Class"/>
    <s v="SH-20395"/>
    <s v="Shahid Hopkins"/>
    <x v="0"/>
    <s v="United States"/>
    <s v="Springfield"/>
    <x v="24"/>
    <n v="45503"/>
    <x v="3"/>
    <s v="OFF-BI-10003910"/>
    <x v="1"/>
    <x v="8"/>
    <s v="DXL Angle-View Binders with Locking Rings by Samsill"/>
    <n v="2.3130000000000002"/>
    <n v="1"/>
    <n v="0.7"/>
    <n v="-1.9275"/>
  </r>
  <r>
    <n v="2959"/>
    <x v="1469"/>
    <x v="1"/>
    <x v="100"/>
    <d v="2012-12-29T00:00:00"/>
    <s v="Standard Class"/>
    <s v="KT-16465"/>
    <s v="Kean Takahito"/>
    <x v="0"/>
    <s v="United States"/>
    <s v="Los Angeles"/>
    <x v="1"/>
    <n v="90032"/>
    <x v="1"/>
    <s v="OFF-BI-10001097"/>
    <x v="1"/>
    <x v="8"/>
    <s v="Avery Hole Reinforcements"/>
    <n v="19.936"/>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4000000000007"/>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92"/>
  </r>
  <r>
    <n v="2964"/>
    <x v="1471"/>
    <x v="3"/>
    <x v="819"/>
    <d v="2014-12-22T00:00:00"/>
    <s v="Second Class"/>
    <s v="AY-10555"/>
    <s v="Andy Yotov"/>
    <x v="1"/>
    <s v="United States"/>
    <s v="Oceanside"/>
    <x v="1"/>
    <n v="92054"/>
    <x v="1"/>
    <s v="FUR-CH-10003817"/>
    <x v="0"/>
    <x v="1"/>
    <s v="Global Value Steno Chair, Gray"/>
    <n v="97.183999999999997"/>
    <n v="2"/>
    <n v="0.2"/>
    <n v="6.0739999999999998"/>
  </r>
  <r>
    <n v="2965"/>
    <x v="1471"/>
    <x v="3"/>
    <x v="819"/>
    <d v="2014-12-22T00:00:00"/>
    <s v="Second Class"/>
    <s v="AY-10555"/>
    <s v="Andy Yotov"/>
    <x v="1"/>
    <s v="United States"/>
    <s v="Oceanside"/>
    <x v="1"/>
    <n v="92054"/>
    <x v="1"/>
    <s v="OFF-BI-10002949"/>
    <x v="1"/>
    <x v="8"/>
    <s v="Prestige Round Ring Binders"/>
    <n v="24.32"/>
    <n v="5"/>
    <n v="0.2"/>
    <n v="8.2080000000000002"/>
  </r>
  <r>
    <n v="2966"/>
    <x v="1471"/>
    <x v="3"/>
    <x v="819"/>
    <d v="2014-12-22T00:00:00"/>
    <s v="Second Class"/>
    <s v="AY-10555"/>
    <s v="Andy Yotov"/>
    <x v="1"/>
    <s v="United States"/>
    <s v="Oceanside"/>
    <x v="1"/>
    <n v="92054"/>
    <x v="1"/>
    <s v="FUR-FU-10002445"/>
    <x v="0"/>
    <x v="5"/>
    <s v="DAX Two-Tone Rosewood/Black Document Frame, Desktop, 5 x 7"/>
    <n v="18.96"/>
    <n v="2"/>
    <n v="0"/>
    <n v="7.5839999999999996"/>
  </r>
  <r>
    <n v="2967"/>
    <x v="1472"/>
    <x v="2"/>
    <x v="422"/>
    <d v="2011-12-31T00:00:00"/>
    <s v="Standard Class"/>
    <s v="Co-12640"/>
    <s v="Corey-Lock"/>
    <x v="0"/>
    <s v="United States"/>
    <s v="Skokie"/>
    <x v="10"/>
    <n v="60076"/>
    <x v="2"/>
    <s v="FUR-FU-10001473"/>
    <x v="0"/>
    <x v="5"/>
    <s v="DAX Wood Document Frame"/>
    <n v="32.951999999999998"/>
    <n v="6"/>
    <n v="0.6"/>
    <n v="-19.7712"/>
  </r>
  <r>
    <n v="2968"/>
    <x v="1472"/>
    <x v="2"/>
    <x v="422"/>
    <d v="2011-12-31T00:00:00"/>
    <s v="Standard Class"/>
    <s v="Co-12640"/>
    <s v="Corey-Lock"/>
    <x v="0"/>
    <s v="United States"/>
    <s v="Skokie"/>
    <x v="10"/>
    <n v="60076"/>
    <x v="2"/>
    <s v="OFF-ST-10002562"/>
    <x v="1"/>
    <x v="4"/>
    <s v="Staples"/>
    <n v="30.015999999999998"/>
    <n v="4"/>
    <n v="0.2"/>
    <n v="3.0015999999999998"/>
  </r>
  <r>
    <n v="2969"/>
    <x v="1473"/>
    <x v="3"/>
    <x v="44"/>
    <d v="2014-11-10T00:00:00"/>
    <s v="Second Class"/>
    <s v="JF-15565"/>
    <s v="Jill Fjeld"/>
    <x v="0"/>
    <s v="United States"/>
    <s v="Fayetteville"/>
    <x v="3"/>
    <n v="28314"/>
    <x v="0"/>
    <s v="OFF-AP-10002118"/>
    <x v="1"/>
    <x v="9"/>
    <s v="1.7 Cubic Foot Compact &quot;Cube&quot; Office Refrigerators"/>
    <n v="499.584"/>
    <n v="3"/>
    <n v="0.2"/>
    <n v="43.7136"/>
  </r>
  <r>
    <n v="2970"/>
    <x v="1473"/>
    <x v="3"/>
    <x v="44"/>
    <d v="2014-11-10T00:00:00"/>
    <s v="Second Class"/>
    <s v="JF-15565"/>
    <s v="Jill Fjeld"/>
    <x v="0"/>
    <s v="United States"/>
    <s v="Fayetteville"/>
    <x v="3"/>
    <n v="28314"/>
    <x v="0"/>
    <s v="OFF-PA-10001800"/>
    <x v="1"/>
    <x v="10"/>
    <s v="Xerox 220"/>
    <n v="31.103999999999999"/>
    <n v="6"/>
    <n v="0.2"/>
    <n v="10.8864"/>
  </r>
  <r>
    <n v="2971"/>
    <x v="1473"/>
    <x v="3"/>
    <x v="44"/>
    <d v="2014-11-10T00:00:00"/>
    <s v="Second Class"/>
    <s v="JF-15565"/>
    <s v="Jill Fjeld"/>
    <x v="0"/>
    <s v="United States"/>
    <s v="Fayetteville"/>
    <x v="3"/>
    <n v="28314"/>
    <x v="0"/>
    <s v="OFF-BI-10002827"/>
    <x v="1"/>
    <x v="8"/>
    <s v="Avery Durable Poly Binders"/>
    <n v="13.272"/>
    <n v="8"/>
    <n v="0.7"/>
    <n v="-10.617599999999999"/>
  </r>
  <r>
    <n v="2972"/>
    <x v="1473"/>
    <x v="3"/>
    <x v="44"/>
    <d v="2014-11-10T00:00:00"/>
    <s v="Second Class"/>
    <s v="JF-15565"/>
    <s v="Jill Fjeld"/>
    <x v="0"/>
    <s v="United States"/>
    <s v="Fayetteville"/>
    <x v="3"/>
    <n v="28314"/>
    <x v="0"/>
    <s v="FUR-FU-10004671"/>
    <x v="0"/>
    <x v="5"/>
    <s v="Executive Impressions 12&quot; Wall Clock"/>
    <n v="28.271999999999998"/>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199999999998"/>
  </r>
  <r>
    <n v="2974"/>
    <x v="1474"/>
    <x v="3"/>
    <x v="819"/>
    <d v="2014-12-21T00:00:00"/>
    <s v="Standard Class"/>
    <s v="AR-10510"/>
    <s v="Andrew Roberts"/>
    <x v="0"/>
    <s v="United States"/>
    <s v="Tulsa"/>
    <x v="26"/>
    <n v="74133"/>
    <x v="2"/>
    <s v="OFF-BI-10004656"/>
    <x v="1"/>
    <x v="8"/>
    <s v="Peel &amp; Stick Add-On Corner Pockets"/>
    <n v="10.8"/>
    <n v="5"/>
    <n v="0"/>
    <n v="5.1840000000000002"/>
  </r>
  <r>
    <n v="2975"/>
    <x v="1475"/>
    <x v="1"/>
    <x v="820"/>
    <d v="2012-05-12T00:00:00"/>
    <s v="Standard Class"/>
    <s v="AG-10675"/>
    <s v="Anna Gayman"/>
    <x v="0"/>
    <s v="United States"/>
    <s v="Allen"/>
    <x v="5"/>
    <n v="75002"/>
    <x v="2"/>
    <s v="FUR-TA-10001095"/>
    <x v="0"/>
    <x v="3"/>
    <s v="Chromcraft Round Conference Tables"/>
    <n v="244.006"/>
    <n v="2"/>
    <n v="0.3"/>
    <n v="-31.372199999999999"/>
  </r>
  <r>
    <n v="2976"/>
    <x v="1475"/>
    <x v="1"/>
    <x v="820"/>
    <d v="2012-05-12T00:00:00"/>
    <s v="Standard Class"/>
    <s v="AG-10675"/>
    <s v="Anna Gayman"/>
    <x v="0"/>
    <s v="United States"/>
    <s v="Allen"/>
    <x v="5"/>
    <n v="75002"/>
    <x v="2"/>
    <s v="OFF-PA-10000213"/>
    <x v="1"/>
    <x v="10"/>
    <s v="Xerox 198"/>
    <n v="15.936"/>
    <n v="4"/>
    <n v="0.2"/>
    <n v="5.3784000000000001"/>
  </r>
  <r>
    <n v="2977"/>
    <x v="1476"/>
    <x v="3"/>
    <x v="769"/>
    <d v="2014-12-05T00:00:00"/>
    <s v="Same Day"/>
    <s v="DV-13045"/>
    <s v="Darrin Van Huff"/>
    <x v="1"/>
    <s v="United States"/>
    <s v="Philadelphia"/>
    <x v="9"/>
    <n v="19143"/>
    <x v="3"/>
    <s v="FUR-CH-10001797"/>
    <x v="0"/>
    <x v="1"/>
    <s v="Safco Chair Connectors, 6/Carton"/>
    <n v="188.55199999999999"/>
    <n v="7"/>
    <n v="0.3"/>
    <n v="-2.6936"/>
  </r>
  <r>
    <n v="2978"/>
    <x v="1477"/>
    <x v="3"/>
    <x v="621"/>
    <d v="2014-10-09T00:00:00"/>
    <s v="Second Class"/>
    <s v="HL-15040"/>
    <s v="Hunter Lopez"/>
    <x v="0"/>
    <s v="United States"/>
    <s v="Rochester"/>
    <x v="15"/>
    <n v="14609"/>
    <x v="3"/>
    <s v="OFF-ST-10002214"/>
    <x v="1"/>
    <x v="4"/>
    <s v="X-Rack File for Hanging Folders"/>
    <n v="22.58"/>
    <n v="2"/>
    <n v="0"/>
    <n v="5.8708"/>
  </r>
  <r>
    <n v="2979"/>
    <x v="1478"/>
    <x v="2"/>
    <x v="286"/>
    <d v="2011-01-17T00:00:00"/>
    <s v="Second Class"/>
    <s v="ND-18370"/>
    <s v="Natalie DeCherney"/>
    <x v="0"/>
    <s v="United States"/>
    <s v="Mount Pleasant"/>
    <x v="20"/>
    <n v="29464"/>
    <x v="0"/>
    <s v="FUR-CH-10000422"/>
    <x v="0"/>
    <x v="1"/>
    <s v="Global Highback Leather Tilter in Burgundy"/>
    <n v="545.94000000000005"/>
    <n v="6"/>
    <n v="0"/>
    <n v="87.350399999999993"/>
  </r>
  <r>
    <n v="2980"/>
    <x v="1479"/>
    <x v="1"/>
    <x v="821"/>
    <d v="2012-06-17T00:00:00"/>
    <s v="Standard Class"/>
    <s v="GB-14575"/>
    <s v="Giulietta Baptist"/>
    <x v="0"/>
    <s v="United States"/>
    <s v="Philadelphia"/>
    <x v="9"/>
    <n v="19134"/>
    <x v="3"/>
    <s v="OFF-PA-10003848"/>
    <x v="1"/>
    <x v="10"/>
    <s v="Xerox 1997"/>
    <n v="20.736000000000001"/>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6000000000001"/>
  </r>
  <r>
    <n v="2982"/>
    <x v="1480"/>
    <x v="2"/>
    <x v="136"/>
    <d v="2011-07-18T00:00:00"/>
    <s v="Standard Class"/>
    <s v="CL-12565"/>
    <s v="Clay Ludtke"/>
    <x v="0"/>
    <s v="United States"/>
    <s v="Seattle"/>
    <x v="4"/>
    <n v="98115"/>
    <x v="1"/>
    <s v="FUR-CH-10001797"/>
    <x v="0"/>
    <x v="1"/>
    <s v="Safco Chair Connectors, 6/Carton"/>
    <n v="123.136"/>
    <n v="4"/>
    <n v="0.2"/>
    <n v="13.8528"/>
  </r>
  <r>
    <n v="2983"/>
    <x v="1480"/>
    <x v="2"/>
    <x v="136"/>
    <d v="2011-07-18T00:00:00"/>
    <s v="Standard Class"/>
    <s v="CL-12565"/>
    <s v="Clay Ludtke"/>
    <x v="0"/>
    <s v="United States"/>
    <s v="Seattle"/>
    <x v="4"/>
    <n v="98115"/>
    <x v="1"/>
    <s v="OFF-BI-10003094"/>
    <x v="1"/>
    <x v="8"/>
    <s v="Self-Adhesive Ring Binder Labels"/>
    <n v="11.263999999999999"/>
    <n v="4"/>
    <n v="0.2"/>
    <n v="3.8016000000000001"/>
  </r>
  <r>
    <n v="2984"/>
    <x v="1481"/>
    <x v="2"/>
    <x v="776"/>
    <d v="2011-12-11T00:00:00"/>
    <s v="Second Class"/>
    <s v="RC-19960"/>
    <s v="Ryan Crowe"/>
    <x v="0"/>
    <s v="United States"/>
    <s v="Springfield"/>
    <x v="21"/>
    <n v="97477"/>
    <x v="1"/>
    <s v="OFF-ST-10002205"/>
    <x v="1"/>
    <x v="4"/>
    <s v="File Shuttle I and Handi-File"/>
    <n v="53.423999999999999"/>
    <n v="3"/>
    <n v="0.2"/>
    <n v="4.6745999999999999"/>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
  </r>
  <r>
    <n v="2986"/>
    <x v="1482"/>
    <x v="0"/>
    <x v="822"/>
    <d v="2013-05-31T00:00:00"/>
    <s v="Standard Class"/>
    <s v="JB-16045"/>
    <s v="Julia Barnett"/>
    <x v="2"/>
    <s v="United States"/>
    <s v="Columbus"/>
    <x v="32"/>
    <n v="31907"/>
    <x v="0"/>
    <s v="FUR-FU-10000755"/>
    <x v="0"/>
    <x v="5"/>
    <s v="Eldon Expressions Mahogany Wood Desk Collection"/>
    <n v="24.96"/>
    <n v="4"/>
    <n v="0"/>
    <n v="6.24"/>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500000000001"/>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9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x v="823"/>
    <d v="2013-02-26T00:00:00"/>
    <s v="Second Class"/>
    <s v="MC-17635"/>
    <s v="Matthew Clasen"/>
    <x v="1"/>
    <s v="United States"/>
    <s v="Los Angeles"/>
    <x v="1"/>
    <n v="90032"/>
    <x v="1"/>
    <s v="OFF-ST-10001809"/>
    <x v="1"/>
    <x v="4"/>
    <s v="Fellowes Officeware Wire Shelving"/>
    <n v="449.15"/>
    <n v="5"/>
    <n v="0"/>
    <n v="8.9830000000000005"/>
  </r>
  <r>
    <n v="2992"/>
    <x v="1483"/>
    <x v="0"/>
    <x v="823"/>
    <d v="2013-02-26T00:00:00"/>
    <s v="Second Class"/>
    <s v="MC-17635"/>
    <s v="Matthew Clasen"/>
    <x v="1"/>
    <s v="United States"/>
    <s v="Los Angeles"/>
    <x v="1"/>
    <n v="90032"/>
    <x v="1"/>
    <s v="OFF-BI-10002309"/>
    <x v="1"/>
    <x v="8"/>
    <s v="Avery Heavy-Duty EZD  Binder With Locking Rings"/>
    <n v="31.248000000000001"/>
    <n v="7"/>
    <n v="0.2"/>
    <n v="10.936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40000000001"/>
  </r>
  <r>
    <n v="2995"/>
    <x v="1486"/>
    <x v="0"/>
    <x v="369"/>
    <d v="2013-09-14T00:00:00"/>
    <s v="Second Class"/>
    <s v="AT-10735"/>
    <s v="Annie Thurman"/>
    <x v="0"/>
    <s v="United States"/>
    <s v="Stockton"/>
    <x v="1"/>
    <n v="95207"/>
    <x v="1"/>
    <s v="OFF-BI-10004654"/>
    <x v="1"/>
    <x v="8"/>
    <s v="VariCap6 Expandable Binder"/>
    <n v="55.36"/>
    <n v="4"/>
    <n v="0.2"/>
    <n v="18.684000000000001"/>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
    <n v="1"/>
    <n v="0.2"/>
    <n v="0.64739999999999998"/>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2"/>
  </r>
  <r>
    <n v="3000"/>
    <x v="1488"/>
    <x v="2"/>
    <x v="261"/>
    <d v="2011-06-25T00:00:00"/>
    <s v="Standard Class"/>
    <s v="NW-18400"/>
    <s v="Natalie Webber"/>
    <x v="0"/>
    <s v="United States"/>
    <s v="Philadelphia"/>
    <x v="9"/>
    <n v="19120"/>
    <x v="3"/>
    <s v="TEC-MA-10004521"/>
    <x v="2"/>
    <x v="15"/>
    <s v="Epson Perfection V600 Photo Scanner"/>
    <n v="206.99100000000001"/>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02"/>
    <n v="2"/>
    <n v="0.7"/>
    <n v="-7.2047999999999996"/>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3"/>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4"/>
  </r>
  <r>
    <n v="3006"/>
    <x v="1492"/>
    <x v="2"/>
    <x v="826"/>
    <d v="2011-05-21T00:00:00"/>
    <s v="Standard Class"/>
    <s v="PA-19060"/>
    <s v="Pete Armstrong"/>
    <x v="2"/>
    <s v="United States"/>
    <s v="Eau Claire"/>
    <x v="6"/>
    <n v="54703"/>
    <x v="2"/>
    <s v="OFF-BI-10000666"/>
    <x v="1"/>
    <x v="8"/>
    <s v="Surelock Post Binders"/>
    <n v="91.68"/>
    <n v="3"/>
    <n v="0"/>
    <n v="45.84"/>
  </r>
  <r>
    <n v="3007"/>
    <x v="1493"/>
    <x v="3"/>
    <x v="119"/>
    <d v="2014-10-16T00:00:00"/>
    <s v="First Class"/>
    <s v="CR-12730"/>
    <s v="Craig Reiter"/>
    <x v="0"/>
    <s v="United States"/>
    <s v="New York City"/>
    <x v="15"/>
    <n v="10009"/>
    <x v="3"/>
    <s v="OFF-AP-10000828"/>
    <x v="1"/>
    <x v="9"/>
    <s v="Avanti 4.4 Cu. Ft. Refrigerator"/>
    <n v="904.9"/>
    <n v="5"/>
    <n v="0"/>
    <n v="253.37200000000001"/>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400000000001"/>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
    <n v="5"/>
    <n v="0.2"/>
    <n v="27.436499999999999"/>
  </r>
  <r>
    <n v="3011"/>
    <x v="1497"/>
    <x v="3"/>
    <x v="827"/>
    <d v="2014-04-24T00:00:00"/>
    <s v="Standard Class"/>
    <s v="SR-20425"/>
    <s v="Sharelle Roach"/>
    <x v="2"/>
    <s v="United States"/>
    <s v="Louisville"/>
    <x v="22"/>
    <n v="80027"/>
    <x v="1"/>
    <s v="OFF-BI-10000773"/>
    <x v="1"/>
    <x v="8"/>
    <s v="Insertable Tab Post Binder Dividers"/>
    <n v="12.03"/>
    <n v="5"/>
    <n v="0.7"/>
    <n v="-9.2230000000000008"/>
  </r>
  <r>
    <n v="3012"/>
    <x v="1497"/>
    <x v="3"/>
    <x v="827"/>
    <d v="2014-04-24T00:00:00"/>
    <s v="Standard Class"/>
    <s v="SR-20425"/>
    <s v="Sharelle Roach"/>
    <x v="2"/>
    <s v="United States"/>
    <s v="Louisville"/>
    <x v="22"/>
    <n v="80027"/>
    <x v="1"/>
    <s v="TEC-MA-10000822"/>
    <x v="2"/>
    <x v="15"/>
    <s v="Lexmark MX611dhe Monochrome Laser Printer"/>
    <n v="2549.9850000000001"/>
    <n v="5"/>
    <n v="0.7"/>
    <n v="-3399.98"/>
  </r>
  <r>
    <n v="3013"/>
    <x v="1497"/>
    <x v="3"/>
    <x v="827"/>
    <d v="2014-04-24T00:00:00"/>
    <s v="Standard Class"/>
    <s v="SR-20425"/>
    <s v="Sharelle Roach"/>
    <x v="2"/>
    <s v="United States"/>
    <s v="Louisville"/>
    <x v="22"/>
    <n v="80027"/>
    <x v="1"/>
    <s v="OFF-BI-10001543"/>
    <x v="1"/>
    <x v="8"/>
    <s v="GBC VeloBinder Manual Binding System"/>
    <n v="21.594000000000001"/>
    <n v="2"/>
    <n v="0.7"/>
    <n v="-15.835599999999999"/>
  </r>
  <r>
    <n v="3014"/>
    <x v="1497"/>
    <x v="3"/>
    <x v="827"/>
    <d v="2014-04-24T00:00:00"/>
    <s v="Standard Class"/>
    <s v="SR-20425"/>
    <s v="Sharelle Roach"/>
    <x v="2"/>
    <s v="United States"/>
    <s v="Louisville"/>
    <x v="22"/>
    <n v="80027"/>
    <x v="1"/>
    <s v="OFF-BI-10003355"/>
    <x v="1"/>
    <x v="8"/>
    <s v="Cardinal Holdit Business Card Pockets"/>
    <n v="8.9640000000000004"/>
    <n v="6"/>
    <n v="0.7"/>
    <n v="-6.5735999999999999"/>
  </r>
  <r>
    <n v="3015"/>
    <x v="1497"/>
    <x v="3"/>
    <x v="827"/>
    <d v="2014-04-24T00:00:00"/>
    <s v="Standard Class"/>
    <s v="SR-20425"/>
    <s v="Sharelle Roach"/>
    <x v="2"/>
    <s v="United States"/>
    <s v="Louisville"/>
    <x v="22"/>
    <n v="80027"/>
    <x v="1"/>
    <s v="OFF-PA-10002005"/>
    <x v="1"/>
    <x v="10"/>
    <s v="Xerox 225"/>
    <n v="20.736000000000001"/>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x v="828"/>
    <d v="2013-08-31T00:00:00"/>
    <s v="Standard Class"/>
    <s v="MH-18115"/>
    <s v="Mick Hernandez"/>
    <x v="2"/>
    <s v="United States"/>
    <s v="Pharr"/>
    <x v="5"/>
    <n v="78577"/>
    <x v="2"/>
    <s v="OFF-ST-10002743"/>
    <x v="1"/>
    <x v="4"/>
    <s v="SAFCO Boltless Steel Shelving"/>
    <n v="727.29600000000005"/>
    <n v="8"/>
    <n v="0.2"/>
    <n v="-172.7328"/>
  </r>
  <r>
    <n v="3018"/>
    <x v="1499"/>
    <x v="0"/>
    <x v="828"/>
    <d v="2013-08-31T00:00:00"/>
    <s v="Standard Class"/>
    <s v="MH-18115"/>
    <s v="Mick Hernandez"/>
    <x v="2"/>
    <s v="United States"/>
    <s v="Pharr"/>
    <x v="5"/>
    <n v="78577"/>
    <x v="2"/>
    <s v="FUR-FU-10004973"/>
    <x v="0"/>
    <x v="5"/>
    <s v="Flat Face Poster Frame"/>
    <n v="22.608000000000001"/>
    <n v="3"/>
    <n v="0.6"/>
    <n v="-10.1736"/>
  </r>
  <r>
    <n v="3019"/>
    <x v="1499"/>
    <x v="0"/>
    <x v="828"/>
    <d v="2013-08-31T00:00:00"/>
    <s v="Standard Class"/>
    <s v="MH-18115"/>
    <s v="Mick Hernandez"/>
    <x v="2"/>
    <s v="United States"/>
    <s v="Pharr"/>
    <x v="5"/>
    <n v="78577"/>
    <x v="2"/>
    <s v="TEC-AC-10002842"/>
    <x v="2"/>
    <x v="11"/>
    <s v="WD My Passport Ultra 2TB Portable External Hard Drive"/>
    <n v="666.4"/>
    <n v="7"/>
    <n v="0.2"/>
    <n v="-33.32"/>
  </r>
  <r>
    <n v="3020"/>
    <x v="1500"/>
    <x v="1"/>
    <x v="627"/>
    <d v="2012-11-14T00:00:00"/>
    <s v="Standard Class"/>
    <s v="SC-20095"/>
    <s v="Sanjit Chand"/>
    <x v="0"/>
    <s v="United States"/>
    <s v="West Jordan"/>
    <x v="7"/>
    <n v="84084"/>
    <x v="1"/>
    <s v="OFF-FA-10002701"/>
    <x v="1"/>
    <x v="13"/>
    <s v="Alliance Rubber Bands"/>
    <n v="5.04"/>
    <n v="3"/>
    <n v="0"/>
    <n v="0.2016"/>
  </r>
  <r>
    <n v="3021"/>
    <x v="1500"/>
    <x v="1"/>
    <x v="627"/>
    <d v="2012-11-14T00:00:00"/>
    <s v="Standard Class"/>
    <s v="SC-20095"/>
    <s v="Sanjit Chand"/>
    <x v="0"/>
    <s v="United States"/>
    <s v="West Jordan"/>
    <x v="7"/>
    <n v="84084"/>
    <x v="1"/>
    <s v="OFF-PA-10001125"/>
    <x v="1"/>
    <x v="10"/>
    <s v="Xerox 1988"/>
    <n v="92.94"/>
    <n v="3"/>
    <n v="0"/>
    <n v="41.823"/>
  </r>
  <r>
    <n v="3022"/>
    <x v="1500"/>
    <x v="1"/>
    <x v="627"/>
    <d v="2012-11-14T00:00:00"/>
    <s v="Standard Class"/>
    <s v="SC-20095"/>
    <s v="Sanjit Chand"/>
    <x v="0"/>
    <s v="United States"/>
    <s v="West Jordan"/>
    <x v="7"/>
    <n v="84084"/>
    <x v="1"/>
    <s v="FUR-FU-10004090"/>
    <x v="0"/>
    <x v="5"/>
    <s v="Executive Impressions 14&quot; Contract Wall Clock"/>
    <n v="66.69"/>
    <n v="3"/>
    <n v="0"/>
    <n v="22.0077"/>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8"/>
    <n v="2"/>
    <n v="0.32"/>
    <n v="-14.4588"/>
  </r>
  <r>
    <n v="3025"/>
    <x v="1502"/>
    <x v="1"/>
    <x v="627"/>
    <d v="2012-11-13T00:00:00"/>
    <s v="Standard Class"/>
    <s v="AC-10450"/>
    <s v="Amy Cox"/>
    <x v="0"/>
    <s v="United States"/>
    <s v="New York City"/>
    <x v="15"/>
    <n v="10011"/>
    <x v="3"/>
    <s v="OFF-BI-10001922"/>
    <x v="1"/>
    <x v="8"/>
    <s v="Storex Dura Pro Binders"/>
    <n v="52.271999999999998"/>
    <n v="11"/>
    <n v="0.2"/>
    <n v="17.6418"/>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
    <n v="3"/>
    <n v="0.2"/>
    <n v="0"/>
  </r>
  <r>
    <n v="3028"/>
    <x v="1504"/>
    <x v="2"/>
    <x v="829"/>
    <d v="2011-08-24T00:00:00"/>
    <s v="Same Day"/>
    <s v="RB-19645"/>
    <s v="Robert Barroso"/>
    <x v="1"/>
    <s v="United States"/>
    <s v="Billings"/>
    <x v="37"/>
    <n v="59102"/>
    <x v="1"/>
    <s v="OFF-BI-10002799"/>
    <x v="1"/>
    <x v="8"/>
    <s v="SlimView Poly Binder, 3/8&quot;"/>
    <n v="8.2880000000000003"/>
    <n v="2"/>
    <n v="0.2"/>
    <n v="2.6936"/>
  </r>
  <r>
    <n v="3029"/>
    <x v="1505"/>
    <x v="3"/>
    <x v="94"/>
    <d v="2014-12-22T00:00:00"/>
    <s v="Standard Class"/>
    <s v="AI-10855"/>
    <s v="Arianne Irving"/>
    <x v="0"/>
    <s v="United States"/>
    <s v="Chesapeake"/>
    <x v="17"/>
    <n v="23320"/>
    <x v="0"/>
    <s v="FUR-CH-10003846"/>
    <x v="0"/>
    <x v="1"/>
    <s v="Hon Valutask Swivel Chairs"/>
    <n v="504.9"/>
    <n v="5"/>
    <n v="0"/>
    <n v="80.784000000000006"/>
  </r>
  <r>
    <n v="3030"/>
    <x v="1506"/>
    <x v="0"/>
    <x v="830"/>
    <d v="2013-03-29T00:00:00"/>
    <s v="Standard Class"/>
    <s v="DR-12880"/>
    <s v="Dan Reichenbach"/>
    <x v="1"/>
    <s v="United States"/>
    <s v="Gresham"/>
    <x v="21"/>
    <n v="97030"/>
    <x v="1"/>
    <s v="TEC-PH-10003691"/>
    <x v="2"/>
    <x v="7"/>
    <s v="BlackBerry Q10"/>
    <n v="403.16800000000001"/>
    <n v="4"/>
    <n v="0.2"/>
    <n v="25.198"/>
  </r>
  <r>
    <n v="3031"/>
    <x v="1507"/>
    <x v="1"/>
    <x v="481"/>
    <d v="2012-09-27T00:00:00"/>
    <s v="Standard Class"/>
    <s v="DM-12955"/>
    <s v="Dario Medina"/>
    <x v="1"/>
    <s v="United States"/>
    <s v="Lincoln Park"/>
    <x v="12"/>
    <n v="48146"/>
    <x v="2"/>
    <s v="FUR-BO-10000468"/>
    <x v="0"/>
    <x v="0"/>
    <s v="O'Sullivan 2-Shelf Heavy-Duty Bookcases"/>
    <n v="194.32"/>
    <n v="4"/>
    <n v="0"/>
    <n v="31.091200000000001"/>
  </r>
  <r>
    <n v="3032"/>
    <x v="1507"/>
    <x v="1"/>
    <x v="481"/>
    <d v="2012-09-27T00:00:00"/>
    <s v="Standard Class"/>
    <s v="DM-12955"/>
    <s v="Dario Medina"/>
    <x v="1"/>
    <s v="United States"/>
    <s v="Lincoln Park"/>
    <x v="12"/>
    <n v="48146"/>
    <x v="2"/>
    <s v="OFF-AR-10001044"/>
    <x v="1"/>
    <x v="6"/>
    <s v="BOSTON Ranger #55 Pencil Sharpener, Black"/>
    <n v="25.99"/>
    <n v="1"/>
    <n v="0"/>
    <n v="7.5370999999999997"/>
  </r>
  <r>
    <n v="3033"/>
    <x v="1508"/>
    <x v="0"/>
    <x v="831"/>
    <d v="2013-11-27T00:00:00"/>
    <s v="Standard Class"/>
    <s v="JH-16180"/>
    <s v="Justin Hirsh"/>
    <x v="0"/>
    <s v="United States"/>
    <s v="Gresham"/>
    <x v="21"/>
    <n v="97030"/>
    <x v="1"/>
    <s v="FUR-CH-10003833"/>
    <x v="0"/>
    <x v="1"/>
    <s v="Novimex Fabric Task Chair"/>
    <n v="195.136"/>
    <n v="4"/>
    <n v="0.2"/>
    <n v="-12.196"/>
  </r>
  <r>
    <n v="3034"/>
    <x v="1509"/>
    <x v="3"/>
    <x v="118"/>
    <d v="2014-09-22T00:00:00"/>
    <s v="Standard Class"/>
    <s v="AB-10060"/>
    <s v="Adam Bellavance"/>
    <x v="2"/>
    <s v="United States"/>
    <s v="Philadelphia"/>
    <x v="9"/>
    <n v="19143"/>
    <x v="3"/>
    <s v="OFF-PA-10004355"/>
    <x v="1"/>
    <x v="10"/>
    <s v="Xerox 231"/>
    <n v="20.736000000000001"/>
    <n v="4"/>
    <n v="0.2"/>
    <n v="7.2576000000000001"/>
  </r>
  <r>
    <n v="3035"/>
    <x v="1510"/>
    <x v="1"/>
    <x v="832"/>
    <d v="2012-06-16T00:00:00"/>
    <s v="Standard Class"/>
    <s v="BD-11605"/>
    <s v="Brian Dahlen"/>
    <x v="0"/>
    <s v="United States"/>
    <s v="Monroe"/>
    <x v="28"/>
    <n v="71203"/>
    <x v="0"/>
    <s v="TEC-AC-10003038"/>
    <x v="2"/>
    <x v="11"/>
    <s v="Kingston Digital DataTraveler 16GB USB 2.0"/>
    <n v="53.7"/>
    <n v="6"/>
    <n v="0"/>
    <n v="10.202999999999999"/>
  </r>
  <r>
    <n v="3036"/>
    <x v="1510"/>
    <x v="1"/>
    <x v="832"/>
    <d v="2012-06-16T00:00:00"/>
    <s v="Standard Class"/>
    <s v="BD-11605"/>
    <s v="Brian Dahlen"/>
    <x v="0"/>
    <s v="United States"/>
    <s v="Monroe"/>
    <x v="28"/>
    <n v="71203"/>
    <x v="0"/>
    <s v="OFF-BI-10002799"/>
    <x v="1"/>
    <x v="8"/>
    <s v="SlimView Poly Binder, 3/8&quot;"/>
    <n v="36.26"/>
    <n v="7"/>
    <n v="0"/>
    <n v="16.679600000000001"/>
  </r>
  <r>
    <n v="3037"/>
    <x v="1510"/>
    <x v="1"/>
    <x v="832"/>
    <d v="2012-06-16T00:00:00"/>
    <s v="Standard Class"/>
    <s v="BD-11605"/>
    <s v="Brian Dahlen"/>
    <x v="0"/>
    <s v="United States"/>
    <s v="Monroe"/>
    <x v="28"/>
    <n v="71203"/>
    <x v="0"/>
    <s v="OFF-AR-10003582"/>
    <x v="1"/>
    <x v="6"/>
    <s v="Boston Electric Pencil Sharpener, Model 1818, Charcoal Black"/>
    <n v="56.3"/>
    <n v="2"/>
    <n v="0"/>
    <n v="15.763999999999999"/>
  </r>
  <r>
    <n v="3038"/>
    <x v="1510"/>
    <x v="1"/>
    <x v="832"/>
    <d v="2012-06-16T00:00:00"/>
    <s v="Standard Class"/>
    <s v="BD-11605"/>
    <s v="Brian Dahlen"/>
    <x v="0"/>
    <s v="United States"/>
    <s v="Monroe"/>
    <x v="28"/>
    <n v="71203"/>
    <x v="0"/>
    <s v="OFF-PA-10004451"/>
    <x v="1"/>
    <x v="10"/>
    <s v="Xerox 222"/>
    <n v="32.4"/>
    <n v="5"/>
    <n v="0"/>
    <n v="15.552"/>
  </r>
  <r>
    <n v="3039"/>
    <x v="1510"/>
    <x v="1"/>
    <x v="832"/>
    <d v="2012-06-16T00:00:00"/>
    <s v="Standard Class"/>
    <s v="BD-11605"/>
    <s v="Brian Dahlen"/>
    <x v="0"/>
    <s v="United States"/>
    <s v="Monroe"/>
    <x v="28"/>
    <n v="71203"/>
    <x v="0"/>
    <s v="FUR-FU-10004666"/>
    <x v="0"/>
    <x v="5"/>
    <s v="DAX Clear Channel Poster Frame"/>
    <n v="29.16"/>
    <n v="2"/>
    <n v="0"/>
    <n v="10.789199999999999"/>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x v="465"/>
    <d v="2013-05-10T00:00:00"/>
    <s v="Standard Class"/>
    <s v="ZD-21925"/>
    <s v="Zuschuss Donatelli"/>
    <x v="0"/>
    <s v="United States"/>
    <s v="Chattanooga"/>
    <x v="18"/>
    <n v="37421"/>
    <x v="0"/>
    <s v="FUR-FU-10004270"/>
    <x v="0"/>
    <x v="5"/>
    <s v="Eldon Image Series Desk Accessories, Burgundy"/>
    <n v="16.72"/>
    <n v="5"/>
    <n v="0.2"/>
    <n v="3.3439999999999999"/>
  </r>
  <r>
    <n v="3042"/>
    <x v="1513"/>
    <x v="3"/>
    <x v="220"/>
    <d v="2014-09-13T00:00:00"/>
    <s v="Same Day"/>
    <s v="KF-16285"/>
    <s v="Karen Ferguson"/>
    <x v="2"/>
    <s v="United States"/>
    <s v="Long Beach"/>
    <x v="1"/>
    <n v="90805"/>
    <x v="1"/>
    <s v="OFF-PA-10003172"/>
    <x v="1"/>
    <x v="10"/>
    <s v="Xerox 1996"/>
    <n v="12.96"/>
    <n v="2"/>
    <n v="0"/>
    <n v="6.2207999999999997"/>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19999999999"/>
    <n v="8"/>
    <n v="0.2"/>
    <n v="256.78399999999999"/>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9"/>
    <n v="5"/>
    <n v="0"/>
    <n v="3.6139999999999999"/>
  </r>
  <r>
    <n v="3047"/>
    <x v="1515"/>
    <x v="3"/>
    <x v="44"/>
    <d v="2014-11-11T00:00:00"/>
    <s v="Second Class"/>
    <s v="CC-12430"/>
    <s v="Chuck Clark"/>
    <x v="2"/>
    <s v="United States"/>
    <s v="Minneapolis"/>
    <x v="11"/>
    <n v="55407"/>
    <x v="2"/>
    <s v="OFF-PA-10003127"/>
    <x v="1"/>
    <x v="10"/>
    <s v="Staples"/>
    <n v="26.38"/>
    <n v="1"/>
    <n v="0"/>
    <n v="12.134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6"/>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98"/>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x v="833"/>
    <d v="2014-10-12T00:00:00"/>
    <s v="Standard Class"/>
    <s v="NZ-18565"/>
    <s v="Nick Zandusky"/>
    <x v="2"/>
    <s v="United States"/>
    <s v="Meridian"/>
    <x v="45"/>
    <n v="83642"/>
    <x v="1"/>
    <s v="OFF-PA-10001295"/>
    <x v="1"/>
    <x v="10"/>
    <s v="Computer Printout Paper with Letter-Trim Perforations"/>
    <n v="37.94"/>
    <n v="2"/>
    <n v="0"/>
    <n v="18.211200000000002"/>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
    <n v="5"/>
    <n v="0.2"/>
    <n v="874.98749999999995"/>
  </r>
  <r>
    <n v="3057"/>
    <x v="1521"/>
    <x v="3"/>
    <x v="15"/>
    <d v="2014-10-25T00:00:00"/>
    <s v="Second Class"/>
    <s v="HH-15010"/>
    <s v="Hilary Holden"/>
    <x v="1"/>
    <s v="United States"/>
    <s v="San Francisco"/>
    <x v="1"/>
    <n v="94110"/>
    <x v="1"/>
    <s v="OFF-EN-10002973"/>
    <x v="1"/>
    <x v="12"/>
    <s v="Ampad #10 Peel &amp; Seel Holiday Envelopes"/>
    <n v="8.9600000000000009"/>
    <n v="2"/>
    <n v="0"/>
    <n v="4.3007999999999997"/>
  </r>
  <r>
    <n v="3058"/>
    <x v="1521"/>
    <x v="3"/>
    <x v="15"/>
    <d v="2014-10-25T00:00:00"/>
    <s v="Second Class"/>
    <s v="HH-15010"/>
    <s v="Hilary Holden"/>
    <x v="1"/>
    <s v="United States"/>
    <s v="San Francisco"/>
    <x v="1"/>
    <n v="94110"/>
    <x v="1"/>
    <s v="OFF-LA-10001641"/>
    <x v="1"/>
    <x v="2"/>
    <s v="Avery 518"/>
    <n v="31.5"/>
    <n v="10"/>
    <n v="0"/>
    <n v="15.12"/>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7999999999999"/>
    <n v="2"/>
    <n v="0.2"/>
    <n v="-3.3506"/>
  </r>
  <r>
    <n v="3061"/>
    <x v="1522"/>
    <x v="0"/>
    <x v="77"/>
    <d v="2013-11-13T00:00:00"/>
    <s v="Standard Class"/>
    <s v="DM-13345"/>
    <s v="Denise Monton"/>
    <x v="1"/>
    <s v="United States"/>
    <s v="Newark"/>
    <x v="24"/>
    <n v="43055"/>
    <x v="3"/>
    <s v="TEC-AC-10002800"/>
    <x v="2"/>
    <x v="11"/>
    <s v="Plantronics Audio 478 Stereo USB Headset"/>
    <n v="119.976"/>
    <n v="3"/>
    <n v="0.2"/>
    <n v="22.4955"/>
  </r>
  <r>
    <n v="3062"/>
    <x v="1523"/>
    <x v="3"/>
    <x v="448"/>
    <d v="2014-03-08T00:00:00"/>
    <s v="Standard Class"/>
    <s v="RE-19450"/>
    <s v="Richard Eichhorn"/>
    <x v="0"/>
    <s v="United States"/>
    <s v="Dallas"/>
    <x v="5"/>
    <n v="75081"/>
    <x v="2"/>
    <s v="OFF-PA-10001307"/>
    <x v="1"/>
    <x v="10"/>
    <s v="Important Message Pads, 50 4-1/4 x 5-1/2 Forms per Pad"/>
    <n v="26.88"/>
    <n v="8"/>
    <n v="0.2"/>
    <n v="9.7439999999999998"/>
  </r>
  <r>
    <n v="3063"/>
    <x v="1524"/>
    <x v="1"/>
    <x v="154"/>
    <d v="2012-11-29T00:00:00"/>
    <s v="First Class"/>
    <s v="JD-16150"/>
    <s v="Justin Deggeller"/>
    <x v="1"/>
    <s v="United States"/>
    <s v="Newark"/>
    <x v="13"/>
    <n v="19711"/>
    <x v="3"/>
    <s v="TEC-PH-10002350"/>
    <x v="2"/>
    <x v="7"/>
    <s v="Apple EarPods with Remote and Mic"/>
    <n v="83.97"/>
    <n v="3"/>
    <n v="0"/>
    <n v="23.511600000000001"/>
  </r>
  <r>
    <n v="3064"/>
    <x v="1524"/>
    <x v="1"/>
    <x v="154"/>
    <d v="2012-11-29T00:00:00"/>
    <s v="First Class"/>
    <s v="JD-16150"/>
    <s v="Justin Deggeller"/>
    <x v="1"/>
    <s v="United States"/>
    <s v="Newark"/>
    <x v="13"/>
    <n v="19711"/>
    <x v="3"/>
    <s v="TEC-AC-10000397"/>
    <x v="2"/>
    <x v="11"/>
    <s v="Perixx PERIBOARD-512B, Ergonomic Split Keyboard"/>
    <n v="104.97"/>
    <n v="3"/>
    <n v="0"/>
    <n v="7.3479000000000001"/>
  </r>
  <r>
    <n v="3065"/>
    <x v="1525"/>
    <x v="3"/>
    <x v="677"/>
    <d v="2014-03-19T00:00:00"/>
    <s v="Second Class"/>
    <s v="BF-11215"/>
    <s v="Benjamin Farhat"/>
    <x v="2"/>
    <s v="United States"/>
    <s v="Albuquerque"/>
    <x v="27"/>
    <n v="87105"/>
    <x v="1"/>
    <s v="OFF-ST-10000615"/>
    <x v="1"/>
    <x v="4"/>
    <s v="SimpliFile Personal File, Black Granite, 15w x 6-15/16d x 11-1/4h"/>
    <n v="90.8"/>
    <n v="8"/>
    <n v="0"/>
    <n v="25.423999999999999"/>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
    <n v="5"/>
    <n v="0"/>
    <n v="88.129499999999993"/>
  </r>
  <r>
    <n v="3068"/>
    <x v="1525"/>
    <x v="3"/>
    <x v="677"/>
    <d v="2014-03-19T00:00:00"/>
    <s v="Second Class"/>
    <s v="BF-11215"/>
    <s v="Benjamin Farhat"/>
    <x v="2"/>
    <s v="United States"/>
    <s v="Albuquerque"/>
    <x v="27"/>
    <n v="87105"/>
    <x v="1"/>
    <s v="OFF-PA-10001534"/>
    <x v="1"/>
    <x v="10"/>
    <s v="Xerox 230"/>
    <n v="45.36"/>
    <n v="7"/>
    <n v="0"/>
    <n v="21.7728"/>
  </r>
  <r>
    <n v="3069"/>
    <x v="1525"/>
    <x v="3"/>
    <x v="677"/>
    <d v="2014-03-19T00:00:00"/>
    <s v="Second Class"/>
    <s v="BF-11215"/>
    <s v="Benjamin Farhat"/>
    <x v="2"/>
    <s v="United States"/>
    <s v="Albuquerque"/>
    <x v="27"/>
    <n v="87105"/>
    <x v="1"/>
    <s v="OFF-PA-10001815"/>
    <x v="1"/>
    <x v="10"/>
    <s v="Xerox 1885"/>
    <n v="288.24"/>
    <n v="6"/>
    <n v="0"/>
    <n v="138.3552"/>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x v="664"/>
    <d v="2011-11-22T00:00:00"/>
    <s v="Standard Class"/>
    <s v="YC-21895"/>
    <s v="Yoseph Carroll"/>
    <x v="1"/>
    <s v="United States"/>
    <s v="Newark"/>
    <x v="13"/>
    <n v="19711"/>
    <x v="3"/>
    <s v="OFF-ST-10002011"/>
    <x v="1"/>
    <x v="4"/>
    <s v="Smead Adjustable Mobile File Trolley with Lockable Top"/>
    <n v="2934.33"/>
    <n v="7"/>
    <n v="0"/>
    <n v="792.26909999999998"/>
  </r>
  <r>
    <n v="3072"/>
    <x v="1527"/>
    <x v="2"/>
    <x v="664"/>
    <d v="2011-11-22T00:00:00"/>
    <s v="Standard Class"/>
    <s v="YC-21895"/>
    <s v="Yoseph Carroll"/>
    <x v="1"/>
    <s v="United States"/>
    <s v="Newark"/>
    <x v="13"/>
    <n v="19711"/>
    <x v="3"/>
    <s v="FUR-FU-10002379"/>
    <x v="0"/>
    <x v="5"/>
    <s v="Eldon Econocleat Chair Mats for Low Pile Carpets"/>
    <n v="124.41"/>
    <n v="3"/>
    <n v="0"/>
    <n v="14.9292"/>
  </r>
  <r>
    <n v="3073"/>
    <x v="1527"/>
    <x v="2"/>
    <x v="664"/>
    <d v="2011-11-22T00:00:00"/>
    <s v="Standard Class"/>
    <s v="YC-21895"/>
    <s v="Yoseph Carroll"/>
    <x v="1"/>
    <s v="United States"/>
    <s v="Newark"/>
    <x v="13"/>
    <n v="19711"/>
    <x v="3"/>
    <s v="OFF-AR-10003752"/>
    <x v="1"/>
    <x v="6"/>
    <s v="Deluxe Chalkboard Eraser Cleaner"/>
    <n v="57.75"/>
    <n v="5"/>
    <n v="0"/>
    <n v="26.565000000000001"/>
  </r>
  <r>
    <n v="3074"/>
    <x v="1528"/>
    <x v="0"/>
    <x v="835"/>
    <d v="2013-01-05T00:00:00"/>
    <s v="First Class"/>
    <s v="LR-16915"/>
    <s v="Lena Radford"/>
    <x v="0"/>
    <s v="United States"/>
    <s v="Los Angeles"/>
    <x v="1"/>
    <n v="90045"/>
    <x v="1"/>
    <s v="OFF-ST-10003692"/>
    <x v="1"/>
    <x v="4"/>
    <s v="Recycled Steel Personal File for Hanging File Folders"/>
    <n v="114.46"/>
    <n v="2"/>
    <n v="0"/>
    <n v="28.614999999999998"/>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x v="836"/>
    <d v="2011-07-24T00:00:00"/>
    <s v="Standard Class"/>
    <s v="KM-16375"/>
    <s v="Katherine Murray"/>
    <x v="2"/>
    <s v="United States"/>
    <s v="Dallas"/>
    <x v="5"/>
    <n v="75217"/>
    <x v="2"/>
    <s v="OFF-ST-10003306"/>
    <x v="1"/>
    <x v="4"/>
    <s v="Letter Size Cart"/>
    <n v="342.86399999999998"/>
    <n v="3"/>
    <n v="0.2"/>
    <n v="38.572200000000002"/>
  </r>
  <r>
    <n v="3077"/>
    <x v="1530"/>
    <x v="2"/>
    <x v="836"/>
    <d v="2011-07-24T00:00:00"/>
    <s v="Standard Class"/>
    <s v="KM-16375"/>
    <s v="Katherine Murray"/>
    <x v="2"/>
    <s v="United States"/>
    <s v="Dallas"/>
    <x v="5"/>
    <n v="75217"/>
    <x v="2"/>
    <s v="FUR-FU-10003724"/>
    <x v="0"/>
    <x v="5"/>
    <s v="Westinghouse Clip-On Gooseneck Lamps"/>
    <n v="16.739999999999998"/>
    <n v="5"/>
    <n v="0.6"/>
    <n v="-14.228999999999999"/>
  </r>
  <r>
    <n v="3078"/>
    <x v="1530"/>
    <x v="2"/>
    <x v="836"/>
    <d v="2011-07-24T00:00:00"/>
    <s v="Standard Class"/>
    <s v="KM-16375"/>
    <s v="Katherine Murray"/>
    <x v="2"/>
    <s v="United States"/>
    <s v="Dallas"/>
    <x v="5"/>
    <n v="75217"/>
    <x v="2"/>
    <s v="FUR-CH-10002024"/>
    <x v="0"/>
    <x v="1"/>
    <s v="HON 5400 Series Task Chairs for Big and Tall"/>
    <n v="981.37199999999996"/>
    <n v="2"/>
    <n v="0.3"/>
    <n v="-140.196"/>
  </r>
  <r>
    <n v="3079"/>
    <x v="1531"/>
    <x v="2"/>
    <x v="371"/>
    <d v="2011-05-25T00:00:00"/>
    <s v="Standard Class"/>
    <s v="BT-11530"/>
    <s v="Bradley Talbott"/>
    <x v="2"/>
    <s v="United States"/>
    <s v="San Diego"/>
    <x v="1"/>
    <n v="92037"/>
    <x v="1"/>
    <s v="OFF-AR-10003514"/>
    <x v="1"/>
    <x v="6"/>
    <s v="4009 Highlighters by Sanford"/>
    <n v="31.84"/>
    <n v="8"/>
    <n v="0"/>
    <n v="10.507199999999999"/>
  </r>
  <r>
    <n v="3080"/>
    <x v="1532"/>
    <x v="3"/>
    <x v="507"/>
    <d v="2014-09-06T00:00:00"/>
    <s v="First Class"/>
    <s v="KB-16405"/>
    <s v="Katrina Bavinger"/>
    <x v="2"/>
    <s v="United States"/>
    <s v="Apple Valley"/>
    <x v="1"/>
    <n v="92307"/>
    <x v="1"/>
    <s v="OFF-PA-10001800"/>
    <x v="1"/>
    <x v="10"/>
    <s v="Xerox 220"/>
    <n v="12.96"/>
    <n v="2"/>
    <n v="0"/>
    <n v="6.2207999999999997"/>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x v="839"/>
    <d v="2014-02-15T00:00:00"/>
    <s v="Standard Class"/>
    <s v="TP-21415"/>
    <s v="Tom Prescott"/>
    <x v="0"/>
    <s v="United States"/>
    <s v="Houston"/>
    <x v="5"/>
    <n v="77070"/>
    <x v="2"/>
    <s v="OFF-BI-10004584"/>
    <x v="1"/>
    <x v="8"/>
    <s v="GBC ProClick 150 Presentation Binding System"/>
    <n v="252.78399999999999"/>
    <n v="4"/>
    <n v="0.8"/>
    <n v="-417.09359999999998"/>
  </r>
  <r>
    <n v="3086"/>
    <x v="1535"/>
    <x v="3"/>
    <x v="839"/>
    <d v="2014-02-15T00:00:00"/>
    <s v="Standard Class"/>
    <s v="TP-21415"/>
    <s v="Tom Prescott"/>
    <x v="0"/>
    <s v="United States"/>
    <s v="Houston"/>
    <x v="5"/>
    <n v="77070"/>
    <x v="2"/>
    <s v="TEC-AC-10002402"/>
    <x v="2"/>
    <x v="11"/>
    <s v="Razer Kraken PRO Over Ear PC and Music Headset"/>
    <n v="127.98399999999999"/>
    <n v="2"/>
    <n v="0.2"/>
    <n v="15.997999999999999"/>
  </r>
  <r>
    <n v="3087"/>
    <x v="1535"/>
    <x v="3"/>
    <x v="839"/>
    <d v="2014-02-15T00:00:00"/>
    <s v="Standard Class"/>
    <s v="TP-21415"/>
    <s v="Tom Prescott"/>
    <x v="0"/>
    <s v="United States"/>
    <s v="Houston"/>
    <x v="5"/>
    <n v="77070"/>
    <x v="2"/>
    <s v="FUR-FU-10000550"/>
    <x v="0"/>
    <x v="5"/>
    <s v="Stacking Trays by OIC"/>
    <n v="3.984"/>
    <n v="2"/>
    <n v="0.6"/>
    <n v="-2.6892"/>
  </r>
  <r>
    <n v="3088"/>
    <x v="1535"/>
    <x v="3"/>
    <x v="839"/>
    <d v="2014-02-15T00:00:00"/>
    <s v="Standard Class"/>
    <s v="TP-21415"/>
    <s v="Tom Prescott"/>
    <x v="0"/>
    <s v="United States"/>
    <s v="Houston"/>
    <x v="5"/>
    <n v="77070"/>
    <x v="2"/>
    <s v="OFF-AP-10000055"/>
    <x v="1"/>
    <x v="9"/>
    <s v="Belkin F9S820V06 8 Outlet Surge"/>
    <n v="12.992000000000001"/>
    <n v="2"/>
    <n v="0.8"/>
    <n v="-32.479999999999997"/>
  </r>
  <r>
    <n v="3089"/>
    <x v="1536"/>
    <x v="3"/>
    <x v="185"/>
    <d v="2014-04-03T00:00:00"/>
    <s v="Second Class"/>
    <s v="DB-12910"/>
    <s v="Daniel Byrd"/>
    <x v="2"/>
    <s v="United States"/>
    <s v="Henderson"/>
    <x v="0"/>
    <n v="42420"/>
    <x v="0"/>
    <s v="FUR-FU-10001591"/>
    <x v="0"/>
    <x v="5"/>
    <s v="Advantus Panel Wall Certificate Holder - 8.5x11"/>
    <n v="61"/>
    <n v="5"/>
    <n v="0"/>
    <n v="25.62"/>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
    <n v="4"/>
    <n v="0.2"/>
    <n v="2.7719999999999998"/>
  </r>
  <r>
    <n v="3095"/>
    <x v="1538"/>
    <x v="1"/>
    <x v="841"/>
    <d v="2012-08-23T00:00:00"/>
    <s v="Same Day"/>
    <s v="TD-20995"/>
    <s v="Tamara Dahlen"/>
    <x v="0"/>
    <s v="United States"/>
    <s v="Bolingbrook"/>
    <x v="10"/>
    <n v="60440"/>
    <x v="2"/>
    <s v="OFF-PA-10000809"/>
    <x v="1"/>
    <x v="10"/>
    <s v="Xerox 206"/>
    <n v="10.368"/>
    <n v="2"/>
    <n v="0.2"/>
    <n v="3.6288"/>
  </r>
  <r>
    <n v="3096"/>
    <x v="1538"/>
    <x v="1"/>
    <x v="841"/>
    <d v="2012-08-23T00:00:00"/>
    <s v="Same Day"/>
    <s v="TD-20995"/>
    <s v="Tamara Dahlen"/>
    <x v="0"/>
    <s v="United States"/>
    <s v="Bolingbrook"/>
    <x v="10"/>
    <n v="60440"/>
    <x v="2"/>
    <s v="OFF-FA-10003021"/>
    <x v="1"/>
    <x v="13"/>
    <s v="Staples"/>
    <n v="12.032"/>
    <n v="8"/>
    <n v="0.2"/>
    <n v="2.2559999999999998"/>
  </r>
  <r>
    <n v="3097"/>
    <x v="1538"/>
    <x v="1"/>
    <x v="841"/>
    <d v="2012-08-23T00:00:00"/>
    <s v="Same Day"/>
    <s v="TD-20995"/>
    <s v="Tamara Dahlen"/>
    <x v="0"/>
    <s v="United States"/>
    <s v="Bolingbrook"/>
    <x v="10"/>
    <n v="60440"/>
    <x v="2"/>
    <s v="OFF-AP-10000696"/>
    <x v="1"/>
    <x v="9"/>
    <s v="Holmes Odor Grabber"/>
    <n v="5.7679999999999998"/>
    <n v="2"/>
    <n v="0.8"/>
    <n v="-13.5548"/>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60000000001"/>
    <n v="4"/>
    <n v="0.32"/>
    <n v="-42.1096"/>
  </r>
  <r>
    <n v="3100"/>
    <x v="1540"/>
    <x v="3"/>
    <x v="349"/>
    <d v="2014-04-20T00:00:00"/>
    <s v="Standard Class"/>
    <s v="CS-12355"/>
    <s v="Christine Sundaresam"/>
    <x v="0"/>
    <s v="United States"/>
    <s v="New York City"/>
    <x v="15"/>
    <n v="10024"/>
    <x v="3"/>
    <s v="OFF-BI-10000829"/>
    <x v="1"/>
    <x v="8"/>
    <s v="Avery Non-Stick Binders"/>
    <n v="10.776"/>
    <n v="3"/>
    <n v="0.2"/>
    <n v="3.5022000000000002"/>
  </r>
  <r>
    <n v="3101"/>
    <x v="1540"/>
    <x v="3"/>
    <x v="349"/>
    <d v="2014-04-20T00:00:00"/>
    <s v="Standard Class"/>
    <s v="CS-12355"/>
    <s v="Christine Sundaresam"/>
    <x v="0"/>
    <s v="United States"/>
    <s v="New York City"/>
    <x v="15"/>
    <n v="10024"/>
    <x v="3"/>
    <s v="FUR-BO-10003441"/>
    <x v="0"/>
    <x v="0"/>
    <s v="Bush Westfield Collection Bookcases, Fully Assembled"/>
    <n v="242.352"/>
    <n v="3"/>
    <n v="0.2"/>
    <n v="9.0882000000000005"/>
  </r>
  <r>
    <n v="3102"/>
    <x v="1541"/>
    <x v="3"/>
    <x v="66"/>
    <d v="2014-12-28T00:00:00"/>
    <s v="Second Class"/>
    <s v="JG-15310"/>
    <s v="Jason Gross"/>
    <x v="1"/>
    <s v="United States"/>
    <s v="Providence"/>
    <x v="34"/>
    <n v="2908"/>
    <x v="3"/>
    <s v="OFF-SU-10003505"/>
    <x v="1"/>
    <x v="14"/>
    <s v="Premier Electric Letter Opener"/>
    <n v="695.16"/>
    <n v="6"/>
    <n v="0"/>
    <n v="34.75800000000000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7999999999994"/>
  </r>
  <r>
    <n v="3105"/>
    <x v="1543"/>
    <x v="3"/>
    <x v="721"/>
    <d v="2014-03-30T00:00:00"/>
    <s v="Standard Class"/>
    <s v="EC-14050"/>
    <s v="Erin Creighton"/>
    <x v="0"/>
    <s v="United States"/>
    <s v="New York City"/>
    <x v="15"/>
    <n v="10024"/>
    <x v="3"/>
    <s v="OFF-PA-10002741"/>
    <x v="1"/>
    <x v="10"/>
    <s v="Xerox 1980"/>
    <n v="25.68"/>
    <n v="6"/>
    <n v="0"/>
    <n v="11.555999999999999"/>
  </r>
  <r>
    <n v="3106"/>
    <x v="1544"/>
    <x v="0"/>
    <x v="197"/>
    <d v="2013-07-30T00:00:00"/>
    <s v="Standard Class"/>
    <s v="KH-16630"/>
    <s v="Ken Heidel"/>
    <x v="1"/>
    <s v="United States"/>
    <s v="Houston"/>
    <x v="5"/>
    <n v="77070"/>
    <x v="2"/>
    <s v="OFF-LA-10004345"/>
    <x v="1"/>
    <x v="2"/>
    <s v="Avery 493"/>
    <n v="15.712"/>
    <n v="4"/>
    <n v="0.2"/>
    <n v="5.6955999999999998"/>
  </r>
  <r>
    <n v="3107"/>
    <x v="1545"/>
    <x v="3"/>
    <x v="815"/>
    <d v="2014-07-15T00:00:00"/>
    <s v="Standard Class"/>
    <s v="FG-14260"/>
    <s v="Frank Gastineau"/>
    <x v="2"/>
    <s v="United States"/>
    <s v="Aurora"/>
    <x v="10"/>
    <n v="60505"/>
    <x v="2"/>
    <s v="OFF-ST-10004340"/>
    <x v="1"/>
    <x v="4"/>
    <s v="Fellowes Mobile File Cart, Black"/>
    <n v="298.464"/>
    <n v="6"/>
    <n v="0.2"/>
    <n v="26.115600000000001"/>
  </r>
  <r>
    <n v="3108"/>
    <x v="1546"/>
    <x v="0"/>
    <x v="19"/>
    <d v="2013-07-23T00:00:00"/>
    <s v="Standard Class"/>
    <s v="AA-10480"/>
    <s v="Andrew Allen"/>
    <x v="0"/>
    <s v="United States"/>
    <s v="Springfield"/>
    <x v="25"/>
    <n v="65807"/>
    <x v="2"/>
    <s v="OFF-PA-10001471"/>
    <x v="1"/>
    <x v="10"/>
    <s v="Strathmore Photo Frame Cards"/>
    <n v="21.93"/>
    <n v="3"/>
    <n v="0"/>
    <n v="10.0878"/>
  </r>
  <r>
    <n v="3109"/>
    <x v="1546"/>
    <x v="0"/>
    <x v="19"/>
    <d v="2013-07-23T00:00:00"/>
    <s v="Standard Class"/>
    <s v="AA-10480"/>
    <s v="Andrew Allen"/>
    <x v="0"/>
    <s v="United States"/>
    <s v="Springfield"/>
    <x v="25"/>
    <n v="65807"/>
    <x v="2"/>
    <s v="OFF-ST-10002344"/>
    <x v="1"/>
    <x v="4"/>
    <s v="Carina 42&quot;Hx23 3/4&quot;W Media Storage Unit"/>
    <n v="242.94"/>
    <n v="3"/>
    <n v="0"/>
    <n v="4.8587999999999996"/>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599999999998"/>
  </r>
  <r>
    <n v="3112"/>
    <x v="1546"/>
    <x v="0"/>
    <x v="19"/>
    <d v="2013-07-23T00:00:00"/>
    <s v="Standard Class"/>
    <s v="AA-10480"/>
    <s v="Andrew Allen"/>
    <x v="0"/>
    <s v="United States"/>
    <s v="Springfield"/>
    <x v="25"/>
    <n v="65807"/>
    <x v="2"/>
    <s v="OFF-ST-10000078"/>
    <x v="1"/>
    <x v="4"/>
    <s v="Tennsco 6- and 18-Compartment Lockers"/>
    <n v="265.17"/>
    <n v="1"/>
    <n v="0"/>
    <n v="47.730600000000003"/>
  </r>
  <r>
    <n v="3113"/>
    <x v="1547"/>
    <x v="0"/>
    <x v="828"/>
    <d v="2013-08-31T00:00:00"/>
    <s v="Standard Class"/>
    <s v="MS-17770"/>
    <s v="Maxwell Schwartz"/>
    <x v="0"/>
    <s v="United States"/>
    <s v="Seattle"/>
    <x v="4"/>
    <n v="98105"/>
    <x v="1"/>
    <s v="TEC-MA-10001972"/>
    <x v="2"/>
    <x v="15"/>
    <s v="Okidata C331dn Printer"/>
    <n v="837.6"/>
    <n v="3"/>
    <n v="0.2"/>
    <n v="62.82"/>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399999999995"/>
    <n v="6"/>
    <n v="0.2"/>
    <n v="-39.952800000000003"/>
  </r>
  <r>
    <n v="3117"/>
    <x v="1547"/>
    <x v="0"/>
    <x v="828"/>
    <d v="2013-08-31T00:00:00"/>
    <s v="Standard Class"/>
    <s v="MS-17770"/>
    <s v="Maxwell Schwartz"/>
    <x v="0"/>
    <s v="United States"/>
    <s v="Seattle"/>
    <x v="4"/>
    <n v="98105"/>
    <x v="1"/>
    <s v="OFF-AP-10001492"/>
    <x v="1"/>
    <x v="9"/>
    <s v="Acco Six-Outlet Power Strip, 4' Cord Length"/>
    <n v="43.1"/>
    <n v="5"/>
    <n v="0"/>
    <n v="11.206"/>
  </r>
  <r>
    <n v="3118"/>
    <x v="1547"/>
    <x v="0"/>
    <x v="828"/>
    <d v="2013-08-31T00:00:00"/>
    <s v="Standard Class"/>
    <s v="MS-17770"/>
    <s v="Maxwell Schwartz"/>
    <x v="0"/>
    <s v="United States"/>
    <s v="Seattle"/>
    <x v="4"/>
    <n v="98105"/>
    <x v="1"/>
    <s v="OFF-SU-10002189"/>
    <x v="1"/>
    <x v="14"/>
    <s v="Acme Rosewood Handle Letter Opener"/>
    <n v="15.88"/>
    <n v="4"/>
    <n v="0"/>
    <n v="0.1588"/>
  </r>
  <r>
    <n v="3119"/>
    <x v="1548"/>
    <x v="1"/>
    <x v="832"/>
    <d v="2012-06-12T00:00:00"/>
    <s v="First Class"/>
    <s v="JE-15610"/>
    <s v="Jim Epp"/>
    <x v="1"/>
    <s v="United States"/>
    <s v="Lakeland"/>
    <x v="2"/>
    <n v="33801"/>
    <x v="0"/>
    <s v="FUR-CH-10003312"/>
    <x v="0"/>
    <x v="1"/>
    <s v="Hon 2090 “Pillow Soft” Series Mid Back Swivel/Tilt Chairs"/>
    <n v="1123.92"/>
    <n v="5"/>
    <n v="0.2"/>
    <n v="-182.637"/>
  </r>
  <r>
    <n v="3120"/>
    <x v="1548"/>
    <x v="1"/>
    <x v="832"/>
    <d v="2012-06-12T00:00:00"/>
    <s v="First Class"/>
    <s v="JE-15610"/>
    <s v="Jim Epp"/>
    <x v="1"/>
    <s v="United States"/>
    <s v="Lakeland"/>
    <x v="2"/>
    <n v="33801"/>
    <x v="0"/>
    <s v="TEC-PH-10002496"/>
    <x v="2"/>
    <x v="7"/>
    <s v="Cisco SPA301"/>
    <n v="249.584"/>
    <n v="2"/>
    <n v="0.2"/>
    <n v="31.198"/>
  </r>
  <r>
    <n v="3121"/>
    <x v="1548"/>
    <x v="1"/>
    <x v="832"/>
    <d v="2012-06-12T00:00:00"/>
    <s v="First Class"/>
    <s v="JE-15610"/>
    <s v="Jim Epp"/>
    <x v="1"/>
    <s v="United States"/>
    <s v="Lakeland"/>
    <x v="2"/>
    <n v="33801"/>
    <x v="0"/>
    <s v="FUR-FU-10003464"/>
    <x v="0"/>
    <x v="5"/>
    <s v="Seth Thomas 8 1/2&quot; Cubicle Clock"/>
    <n v="48.671999999999997"/>
    <n v="3"/>
    <n v="0.2"/>
    <n v="7.3007999999999997"/>
  </r>
  <r>
    <n v="3122"/>
    <x v="1548"/>
    <x v="1"/>
    <x v="832"/>
    <d v="2012-06-12T00:00:00"/>
    <s v="First Class"/>
    <s v="JE-15610"/>
    <s v="Jim Epp"/>
    <x v="1"/>
    <s v="United States"/>
    <s v="Lakeland"/>
    <x v="2"/>
    <n v="33801"/>
    <x v="0"/>
    <s v="OFF-AR-10000380"/>
    <x v="1"/>
    <x v="6"/>
    <s v="Hunt PowerHouse Electric Pencil Sharpener, Blue"/>
    <n v="60.768000000000001"/>
    <n v="2"/>
    <n v="0.2"/>
    <n v="7.5960000000000001"/>
  </r>
  <r>
    <n v="3123"/>
    <x v="1548"/>
    <x v="1"/>
    <x v="832"/>
    <d v="2012-06-12T00:00:00"/>
    <s v="First Class"/>
    <s v="JE-15610"/>
    <s v="Jim Epp"/>
    <x v="1"/>
    <s v="United States"/>
    <s v="Lakeland"/>
    <x v="2"/>
    <n v="33801"/>
    <x v="0"/>
    <s v="OFF-BI-10004593"/>
    <x v="1"/>
    <x v="8"/>
    <s v="Ibico Laser Imprintable Binding System Covers"/>
    <n v="78.599999999999994"/>
    <n v="5"/>
    <n v="0.7"/>
    <n v="-62.88"/>
  </r>
  <r>
    <n v="3124"/>
    <x v="1548"/>
    <x v="1"/>
    <x v="832"/>
    <d v="2012-06-12T00:00:00"/>
    <s v="First Class"/>
    <s v="JE-15610"/>
    <s v="Jim Epp"/>
    <x v="1"/>
    <s v="United States"/>
    <s v="Lakeland"/>
    <x v="2"/>
    <n v="33801"/>
    <x v="0"/>
    <s v="OFF-BI-10001308"/>
    <x v="1"/>
    <x v="8"/>
    <s v="GBC Standard Plastic Binding Systems' Combs"/>
    <n v="3.7679999999999998"/>
    <n v="2"/>
    <n v="0.7"/>
    <n v="-3.14"/>
  </r>
  <r>
    <n v="3125"/>
    <x v="1548"/>
    <x v="1"/>
    <x v="832"/>
    <d v="2012-06-12T00:00:00"/>
    <s v="First Class"/>
    <s v="JE-15610"/>
    <s v="Jim Epp"/>
    <x v="1"/>
    <s v="United States"/>
    <s v="Lakeland"/>
    <x v="2"/>
    <n v="33801"/>
    <x v="0"/>
    <s v="OFF-ST-10001780"/>
    <x v="1"/>
    <x v="4"/>
    <s v="Tennsco 16-Compartment Lockers with Coat Rack"/>
    <n v="1036.624"/>
    <n v="2"/>
    <n v="0.2"/>
    <n v="51.831200000000003"/>
  </r>
  <r>
    <n v="3126"/>
    <x v="1548"/>
    <x v="1"/>
    <x v="832"/>
    <d v="2012-06-12T00:00:00"/>
    <s v="First Class"/>
    <s v="JE-15610"/>
    <s v="Jim Epp"/>
    <x v="1"/>
    <s v="United States"/>
    <s v="Lakeland"/>
    <x v="2"/>
    <n v="33801"/>
    <x v="0"/>
    <s v="OFF-ST-10003816"/>
    <x v="1"/>
    <x v="4"/>
    <s v="Fellowes High-Stak Drawer Files"/>
    <n v="563.80799999999999"/>
    <n v="4"/>
    <n v="0.2"/>
    <n v="21.142800000000001"/>
  </r>
  <r>
    <n v="3127"/>
    <x v="1549"/>
    <x v="3"/>
    <x v="565"/>
    <d v="2014-09-13T00:00:00"/>
    <s v="Standard Class"/>
    <s v="EB-14110"/>
    <s v="Eugene Barchas"/>
    <x v="0"/>
    <s v="United States"/>
    <s v="Philadelphia"/>
    <x v="9"/>
    <n v="19134"/>
    <x v="3"/>
    <s v="TEC-PH-10002200"/>
    <x v="2"/>
    <x v="7"/>
    <s v="Aastra 6757i CT Wireless VoIP phone"/>
    <n v="258.52800000000002"/>
    <n v="2"/>
    <n v="0.4"/>
    <n v="-47.396799999999999"/>
  </r>
  <r>
    <n v="3128"/>
    <x v="1550"/>
    <x v="3"/>
    <x v="280"/>
    <d v="2014-10-07T00:00:00"/>
    <s v="Standard Class"/>
    <s v="BP-11155"/>
    <s v="Becky Pak"/>
    <x v="0"/>
    <s v="United States"/>
    <s v="New York City"/>
    <x v="15"/>
    <n v="10011"/>
    <x v="3"/>
    <s v="OFF-PA-10004438"/>
    <x v="1"/>
    <x v="10"/>
    <s v="Xerox 1907"/>
    <n v="49.12"/>
    <n v="4"/>
    <n v="0"/>
    <n v="23.086400000000001"/>
  </r>
  <r>
    <n v="3129"/>
    <x v="1551"/>
    <x v="2"/>
    <x v="757"/>
    <d v="2011-12-17T00:00:00"/>
    <s v="First Class"/>
    <s v="CC-12100"/>
    <s v="Chad Cunningham"/>
    <x v="2"/>
    <s v="United States"/>
    <s v="Los Angeles"/>
    <x v="1"/>
    <n v="90049"/>
    <x v="1"/>
    <s v="FUR-FU-10004090"/>
    <x v="0"/>
    <x v="5"/>
    <s v="Executive Impressions 14&quot; Contract Wall Clock"/>
    <n v="44.46"/>
    <n v="2"/>
    <n v="0"/>
    <n v="14.671799999999999"/>
  </r>
  <r>
    <n v="3130"/>
    <x v="1551"/>
    <x v="2"/>
    <x v="757"/>
    <d v="2011-12-17T00:00:00"/>
    <s v="First Class"/>
    <s v="CC-12100"/>
    <s v="Chad Cunningham"/>
    <x v="2"/>
    <s v="United States"/>
    <s v="Los Angeles"/>
    <x v="1"/>
    <n v="90049"/>
    <x v="1"/>
    <s v="FUR-CH-10002602"/>
    <x v="0"/>
    <x v="1"/>
    <s v="DMI Arturo Collection Mission-style Design Wood Chair"/>
    <n v="241.56800000000001"/>
    <n v="2"/>
    <n v="0.2"/>
    <n v="18.117599999999999"/>
  </r>
  <r>
    <n v="3131"/>
    <x v="1551"/>
    <x v="2"/>
    <x v="757"/>
    <d v="2011-12-17T00:00:00"/>
    <s v="First Class"/>
    <s v="CC-12100"/>
    <s v="Chad Cunningham"/>
    <x v="2"/>
    <s v="United States"/>
    <s v="Los Angeles"/>
    <x v="1"/>
    <n v="90049"/>
    <x v="1"/>
    <s v="TEC-AC-10001142"/>
    <x v="2"/>
    <x v="11"/>
    <s v="First Data FD10 PIN Pad"/>
    <n v="395"/>
    <n v="5"/>
    <n v="0"/>
    <n v="39.5"/>
  </r>
  <r>
    <n v="3132"/>
    <x v="1551"/>
    <x v="2"/>
    <x v="757"/>
    <d v="2011-12-17T00:00:00"/>
    <s v="First Class"/>
    <s v="CC-12100"/>
    <s v="Chad Cunningham"/>
    <x v="2"/>
    <s v="United States"/>
    <s v="Los Angeles"/>
    <x v="1"/>
    <n v="90049"/>
    <x v="1"/>
    <s v="TEC-PH-10004977"/>
    <x v="2"/>
    <x v="7"/>
    <s v="GE 30524EE4"/>
    <n v="627.16800000000001"/>
    <n v="4"/>
    <n v="0.2"/>
    <n v="70.556399999999996"/>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
  </r>
  <r>
    <n v="3135"/>
    <x v="1553"/>
    <x v="3"/>
    <x v="105"/>
    <d v="2014-11-19T00:00:00"/>
    <s v="Standard Class"/>
    <s v="LS-16975"/>
    <s v="Lindsay Shagiari"/>
    <x v="2"/>
    <s v="United States"/>
    <s v="Dallas"/>
    <x v="5"/>
    <n v="75081"/>
    <x v="2"/>
    <s v="OFF-BI-10000666"/>
    <x v="1"/>
    <x v="8"/>
    <s v="Surelock Post Binders"/>
    <n v="30.56"/>
    <n v="5"/>
    <n v="0.8"/>
    <n v="-45.84"/>
  </r>
  <r>
    <n v="3136"/>
    <x v="1553"/>
    <x v="3"/>
    <x v="105"/>
    <d v="2014-11-19T00:00:00"/>
    <s v="Standard Class"/>
    <s v="LS-16975"/>
    <s v="Lindsay Shagiari"/>
    <x v="2"/>
    <s v="United States"/>
    <s v="Dallas"/>
    <x v="5"/>
    <n v="75081"/>
    <x v="2"/>
    <s v="OFF-ST-10002583"/>
    <x v="1"/>
    <x v="4"/>
    <s v="Fellowes Neat Ideas Storage Cubes"/>
    <n v="77.951999999999998"/>
    <n v="3"/>
    <n v="0.2"/>
    <n v="-15.590400000000001"/>
  </r>
  <r>
    <n v="3137"/>
    <x v="1553"/>
    <x v="3"/>
    <x v="105"/>
    <d v="2014-11-19T00:00:00"/>
    <s v="Standard Class"/>
    <s v="LS-16975"/>
    <s v="Lindsay Shagiari"/>
    <x v="2"/>
    <s v="United States"/>
    <s v="Dallas"/>
    <x v="5"/>
    <n v="75081"/>
    <x v="2"/>
    <s v="TEC-PH-10004908"/>
    <x v="2"/>
    <x v="7"/>
    <s v="Panasonic KX TS3282W Corded phone"/>
    <n v="67.992000000000004"/>
    <n v="1"/>
    <n v="0.2"/>
    <n v="8.4990000000000006"/>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79999999999996"/>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
  </r>
  <r>
    <n v="3142"/>
    <x v="1555"/>
    <x v="2"/>
    <x v="432"/>
    <d v="2011-12-12T00:00:00"/>
    <s v="Same Day"/>
    <s v="CY-12745"/>
    <s v="Craig Yedwab"/>
    <x v="1"/>
    <s v="United States"/>
    <s v="San Antonio"/>
    <x v="5"/>
    <n v="78207"/>
    <x v="2"/>
    <s v="OFF-BI-10003650"/>
    <x v="1"/>
    <x v="8"/>
    <s v="GBC DocuBind 300 Electric Binding Machine"/>
    <n v="210.392"/>
    <n v="2"/>
    <n v="0.8"/>
    <n v="-336.62720000000002"/>
  </r>
  <r>
    <n v="3143"/>
    <x v="1556"/>
    <x v="3"/>
    <x v="145"/>
    <d v="2014-09-28T00:00:00"/>
    <s v="Second Class"/>
    <s v="RB-19360"/>
    <s v="Raymond Buch"/>
    <x v="0"/>
    <s v="United States"/>
    <s v="Cincinnati"/>
    <x v="24"/>
    <n v="45231"/>
    <x v="3"/>
    <s v="TEC-AC-10003628"/>
    <x v="2"/>
    <x v="11"/>
    <s v="Logitech 910-002974 M325 Wireless Mouse for Web Scrolling"/>
    <n v="119.96"/>
    <n v="5"/>
    <n v="0.2"/>
    <n v="35.988"/>
  </r>
  <r>
    <n v="3144"/>
    <x v="1556"/>
    <x v="3"/>
    <x v="145"/>
    <d v="2014-09-28T00:00:00"/>
    <s v="Second Class"/>
    <s v="RB-19360"/>
    <s v="Raymond Buch"/>
    <x v="0"/>
    <s v="United States"/>
    <s v="Cincinnati"/>
    <x v="24"/>
    <n v="45231"/>
    <x v="3"/>
    <s v="OFF-AR-10001547"/>
    <x v="1"/>
    <x v="6"/>
    <s v="Newell 311"/>
    <n v="10.608000000000001"/>
    <n v="6"/>
    <n v="0.2"/>
    <n v="0.92820000000000003"/>
  </r>
  <r>
    <n v="3145"/>
    <x v="1557"/>
    <x v="0"/>
    <x v="64"/>
    <d v="2013-09-12T00:00:00"/>
    <s v="Standard Class"/>
    <s v="AR-10825"/>
    <s v="Anthony Rawles"/>
    <x v="1"/>
    <s v="United States"/>
    <s v="Austin"/>
    <x v="5"/>
    <n v="78745"/>
    <x v="2"/>
    <s v="FUR-CH-10002647"/>
    <x v="0"/>
    <x v="1"/>
    <s v="Situations Contoured Folding Chairs, 4/Set"/>
    <n v="347.80200000000002"/>
    <n v="7"/>
    <n v="0.3"/>
    <n v="-24.843"/>
  </r>
  <r>
    <n v="3146"/>
    <x v="1558"/>
    <x v="3"/>
    <x v="512"/>
    <d v="2014-02-14T00:00:00"/>
    <s v="Second Class"/>
    <s v="CS-11845"/>
    <s v="Cari Sayre"/>
    <x v="1"/>
    <s v="United States"/>
    <s v="Seattle"/>
    <x v="4"/>
    <n v="98105"/>
    <x v="1"/>
    <s v="FUR-CH-10004495"/>
    <x v="0"/>
    <x v="1"/>
    <s v="Global Leather and Oak Executive Chair, Black"/>
    <n v="963.13599999999997"/>
    <n v="4"/>
    <n v="0.2"/>
    <n v="108.3528"/>
  </r>
  <r>
    <n v="3147"/>
    <x v="1558"/>
    <x v="3"/>
    <x v="512"/>
    <d v="2014-02-14T00:00:00"/>
    <s v="Second Class"/>
    <s v="CS-11845"/>
    <s v="Cari Sayre"/>
    <x v="1"/>
    <s v="United States"/>
    <s v="Seattle"/>
    <x v="4"/>
    <n v="98105"/>
    <x v="1"/>
    <s v="TEC-PH-10002923"/>
    <x v="2"/>
    <x v="7"/>
    <s v="Logitech B530 USB Headset - headset - Full size, Binaural"/>
    <n v="88.775999999999996"/>
    <n v="3"/>
    <n v="0.2"/>
    <n v="7.7679"/>
  </r>
  <r>
    <n v="3148"/>
    <x v="1559"/>
    <x v="2"/>
    <x v="479"/>
    <d v="2011-07-03T00:00:00"/>
    <s v="Second Class"/>
    <s v="AR-10825"/>
    <s v="Anthony Rawles"/>
    <x v="1"/>
    <s v="United States"/>
    <s v="Los Angeles"/>
    <x v="1"/>
    <n v="90004"/>
    <x v="1"/>
    <s v="OFF-AR-10001374"/>
    <x v="1"/>
    <x v="6"/>
    <s v="BIC Brite Liner Highlighters, Chisel Tip"/>
    <n v="32.4"/>
    <n v="5"/>
    <n v="0"/>
    <n v="10.368"/>
  </r>
  <r>
    <n v="3149"/>
    <x v="1560"/>
    <x v="0"/>
    <x v="843"/>
    <d v="2013-06-11T00:00:00"/>
    <s v="First Class"/>
    <s v="RD-19810"/>
    <s v="Ross DeVincentis"/>
    <x v="2"/>
    <s v="United States"/>
    <s v="New York City"/>
    <x v="15"/>
    <n v="10035"/>
    <x v="3"/>
    <s v="OFF-PA-10003441"/>
    <x v="1"/>
    <x v="10"/>
    <s v="Xerox 226"/>
    <n v="32.4"/>
    <n v="5"/>
    <n v="0"/>
    <n v="15.552"/>
  </r>
  <r>
    <n v="3150"/>
    <x v="1561"/>
    <x v="2"/>
    <x v="414"/>
    <d v="2011-12-25T00:00:00"/>
    <s v="Standard Class"/>
    <s v="KH-16510"/>
    <s v="Keith Herrera"/>
    <x v="0"/>
    <s v="United States"/>
    <s v="Seattle"/>
    <x v="4"/>
    <n v="98103"/>
    <x v="1"/>
    <s v="OFF-LA-10002043"/>
    <x v="1"/>
    <x v="2"/>
    <s v="Avery 489"/>
    <n v="31.05"/>
    <n v="3"/>
    <n v="0"/>
    <n v="14.904"/>
  </r>
  <r>
    <n v="3151"/>
    <x v="1562"/>
    <x v="1"/>
    <x v="83"/>
    <d v="2012-12-18T00:00:00"/>
    <s v="First Class"/>
    <s v="NF-18385"/>
    <s v="Natalie Fritzler"/>
    <x v="0"/>
    <s v="United States"/>
    <s v="Newark"/>
    <x v="24"/>
    <n v="43055"/>
    <x v="3"/>
    <s v="TEC-AC-10002049"/>
    <x v="2"/>
    <x v="11"/>
    <s v="Plantronics Savi W720 Multi-Device Wireless Headset System"/>
    <n v="2025.36"/>
    <n v="6"/>
    <n v="0.2"/>
    <n v="607.60799999999995"/>
  </r>
  <r>
    <n v="3152"/>
    <x v="1562"/>
    <x v="1"/>
    <x v="83"/>
    <d v="2012-12-18T00:00:00"/>
    <s v="First Class"/>
    <s v="NF-18385"/>
    <s v="Natalie Fritzler"/>
    <x v="0"/>
    <s v="United States"/>
    <s v="Newark"/>
    <x v="24"/>
    <n v="43055"/>
    <x v="3"/>
    <s v="TEC-MA-10000418"/>
    <x v="2"/>
    <x v="15"/>
    <s v="Cubify CubeX 3D Printer Double Head Print"/>
    <n v="1799.9939999999999"/>
    <n v="2"/>
    <n v="0.7"/>
    <n v="-2639.9911999999999"/>
  </r>
  <r>
    <n v="3153"/>
    <x v="1562"/>
    <x v="1"/>
    <x v="83"/>
    <d v="2012-12-18T00:00:00"/>
    <s v="First Class"/>
    <s v="NF-18385"/>
    <s v="Natalie Fritzler"/>
    <x v="0"/>
    <s v="United States"/>
    <s v="Newark"/>
    <x v="24"/>
    <n v="43055"/>
    <x v="3"/>
    <s v="TEC-PH-10004908"/>
    <x v="2"/>
    <x v="7"/>
    <s v="Panasonic KX TS3282W Corded phone"/>
    <n v="101.988"/>
    <n v="2"/>
    <n v="0.4"/>
    <n v="-16.998000000000001"/>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03"/>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200000000003"/>
  </r>
  <r>
    <n v="3157"/>
    <x v="1565"/>
    <x v="1"/>
    <x v="252"/>
    <d v="2012-08-28T00:00:00"/>
    <s v="Standard Class"/>
    <s v="EM-13810"/>
    <s v="Eleni McCrary"/>
    <x v="1"/>
    <s v="United States"/>
    <s v="New York City"/>
    <x v="15"/>
    <n v="10009"/>
    <x v="3"/>
    <s v="FUR-TA-10001539"/>
    <x v="0"/>
    <x v="3"/>
    <s v="Chromcraft Rectangular Conference Tables"/>
    <n v="284.36399999999998"/>
    <n v="2"/>
    <n v="0.4"/>
    <n v="-75.830399999999997"/>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99"/>
  </r>
  <r>
    <n v="3160"/>
    <x v="1566"/>
    <x v="0"/>
    <x v="253"/>
    <d v="2013-03-28T00:00:00"/>
    <s v="First Class"/>
    <s v="DB-13210"/>
    <s v="Dean Braden"/>
    <x v="0"/>
    <s v="United States"/>
    <s v="Jacksonville"/>
    <x v="3"/>
    <n v="28540"/>
    <x v="0"/>
    <s v="TEC-AC-10001314"/>
    <x v="2"/>
    <x v="11"/>
    <s v="Case Logic 2.4GHz Wireless Keyboard"/>
    <n v="119.976"/>
    <n v="3"/>
    <n v="0.2"/>
    <n v="-17.996400000000001"/>
  </r>
  <r>
    <n v="3161"/>
    <x v="1567"/>
    <x v="2"/>
    <x v="171"/>
    <d v="2011-09-16T00:00:00"/>
    <s v="Second Class"/>
    <s v="PT-19090"/>
    <s v="Pete Takahito"/>
    <x v="0"/>
    <s v="United States"/>
    <s v="Houston"/>
    <x v="5"/>
    <n v="77070"/>
    <x v="2"/>
    <s v="OFF-BI-10004040"/>
    <x v="1"/>
    <x v="8"/>
    <s v="Wilson Jones Impact Binders"/>
    <n v="5.1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5"/>
  </r>
  <r>
    <n v="3164"/>
    <x v="1568"/>
    <x v="2"/>
    <x v="158"/>
    <d v="2011-09-25T00:00:00"/>
    <s v="Standard Class"/>
    <s v="HF-14995"/>
    <s v="Herbert Flentye"/>
    <x v="0"/>
    <s v="United States"/>
    <s v="San Francisco"/>
    <x v="1"/>
    <n v="94109"/>
    <x v="1"/>
    <s v="OFF-AR-10001615"/>
    <x v="1"/>
    <x v="6"/>
    <s v="Newell 34"/>
    <n v="59.52"/>
    <n v="3"/>
    <n v="0"/>
    <n v="15.475199999999999"/>
  </r>
  <r>
    <n v="3165"/>
    <x v="1568"/>
    <x v="2"/>
    <x v="158"/>
    <d v="2011-09-25T00:00:00"/>
    <s v="Standard Class"/>
    <s v="HF-14995"/>
    <s v="Herbert Flentye"/>
    <x v="0"/>
    <s v="United States"/>
    <s v="San Francisco"/>
    <x v="1"/>
    <n v="94109"/>
    <x v="1"/>
    <s v="OFF-PA-10000327"/>
    <x v="1"/>
    <x v="10"/>
    <s v="Xerox 1971"/>
    <n v="38.520000000000003"/>
    <n v="9"/>
    <n v="0"/>
    <n v="17.334"/>
  </r>
  <r>
    <n v="3166"/>
    <x v="1568"/>
    <x v="2"/>
    <x v="158"/>
    <d v="2011-09-25T00:00:00"/>
    <s v="Standard Class"/>
    <s v="HF-14995"/>
    <s v="Herbert Flentye"/>
    <x v="0"/>
    <s v="United States"/>
    <s v="San Francisco"/>
    <x v="1"/>
    <n v="94109"/>
    <x v="1"/>
    <s v="TEC-PH-10001299"/>
    <x v="2"/>
    <x v="7"/>
    <s v="Polycom CX300 Desktop Phone USB VoIP phone"/>
    <n v="239.98400000000001"/>
    <n v="2"/>
    <n v="0.2"/>
    <n v="23.998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1999999999999"/>
  </r>
  <r>
    <n v="3170"/>
    <x v="1570"/>
    <x v="0"/>
    <x v="316"/>
    <d v="2013-06-04T00:00:00"/>
    <s v="Standard Class"/>
    <s v="KC-16675"/>
    <s v="Kimberly Carter"/>
    <x v="1"/>
    <s v="United States"/>
    <s v="Tallahassee"/>
    <x v="2"/>
    <n v="32303"/>
    <x v="0"/>
    <s v="OFF-PA-10001667"/>
    <x v="1"/>
    <x v="10"/>
    <s v="Great White Multi-Use Recycled Paper (20Lb. and 84 Bright)"/>
    <n v="62.192"/>
    <n v="13"/>
    <n v="0.2"/>
    <n v="19.434999999999999"/>
  </r>
  <r>
    <n v="3171"/>
    <x v="1571"/>
    <x v="3"/>
    <x v="202"/>
    <d v="2014-12-27T00:00:00"/>
    <s v="Second Class"/>
    <s v="PK-19075"/>
    <s v="Pete Kriz"/>
    <x v="0"/>
    <s v="United States"/>
    <s v="Columbia"/>
    <x v="20"/>
    <n v="29203"/>
    <x v="0"/>
    <s v="OFF-BI-10002003"/>
    <x v="1"/>
    <x v="8"/>
    <s v="Ibico Presentation Index for Binding Systems"/>
    <n v="23.88"/>
    <n v="6"/>
    <n v="0"/>
    <n v="11.223599999999999"/>
  </r>
  <r>
    <n v="3172"/>
    <x v="1572"/>
    <x v="0"/>
    <x v="844"/>
    <d v="2013-03-29T00:00:00"/>
    <s v="Standard Class"/>
    <s v="KT-16465"/>
    <s v="Kean Takahito"/>
    <x v="0"/>
    <s v="United States"/>
    <s v="Chicago"/>
    <x v="10"/>
    <n v="60623"/>
    <x v="2"/>
    <s v="OFF-BI-10004465"/>
    <x v="1"/>
    <x v="8"/>
    <s v="Avery Durable Slant Ring Binders"/>
    <n v="3.1680000000000001"/>
    <n v="2"/>
    <n v="0.8"/>
    <n v="-4.7519999999999998"/>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1999999999999"/>
    <n v="3"/>
    <n v="0.2"/>
    <n v="1.5065999999999999"/>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799999999999"/>
    <n v="2"/>
    <n v="0.7"/>
    <n v="-240.78399999999999"/>
  </r>
  <r>
    <n v="3177"/>
    <x v="1574"/>
    <x v="3"/>
    <x v="397"/>
    <d v="2014-09-30T00:00:00"/>
    <s v="Standard Class"/>
    <s v="AP-10915"/>
    <s v="Arthur Prichep"/>
    <x v="0"/>
    <s v="United States"/>
    <s v="Fort Collins"/>
    <x v="22"/>
    <n v="80525"/>
    <x v="1"/>
    <s v="TEC-AC-10003280"/>
    <x v="2"/>
    <x v="11"/>
    <s v="Belkin F8E887 USB Wired Ergonomic Keyboard"/>
    <n v="47.984000000000002"/>
    <n v="2"/>
    <n v="0.2"/>
    <n v="0.5998"/>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x v="1576"/>
    <x v="3"/>
    <x v="256"/>
    <d v="2014-12-12T00:00:00"/>
    <s v="Standard Class"/>
    <s v="SM-20950"/>
    <s v="Suzanne McNair"/>
    <x v="1"/>
    <s v="United States"/>
    <s v="New York City"/>
    <x v="15"/>
    <n v="10011"/>
    <x v="3"/>
    <s v="FUR-FU-10000521"/>
    <x v="0"/>
    <x v="5"/>
    <s v="Seth Thomas 14&quot; Putty-Colored Wall Clock"/>
    <n v="58.68"/>
    <n v="2"/>
    <n v="0"/>
    <n v="18.190799999999999"/>
  </r>
  <r>
    <n v="3181"/>
    <x v="1576"/>
    <x v="3"/>
    <x v="256"/>
    <d v="2014-12-12T00:00:00"/>
    <s v="Standard Class"/>
    <s v="SM-20950"/>
    <s v="Suzanne McNair"/>
    <x v="1"/>
    <s v="United States"/>
    <s v="New York City"/>
    <x v="15"/>
    <n v="10011"/>
    <x v="3"/>
    <s v="OFF-AP-10001271"/>
    <x v="1"/>
    <x v="9"/>
    <s v="Eureka The Boss Cordless Rechargeable Stick Vac"/>
    <n v="254.9"/>
    <n v="5"/>
    <n v="0"/>
    <n v="68.822999999999993"/>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
    <n v="3"/>
    <n v="0"/>
    <n v="355.44659999999999"/>
  </r>
  <r>
    <n v="3184"/>
    <x v="1577"/>
    <x v="3"/>
    <x v="45"/>
    <d v="2014-11-13T00:00:00"/>
    <s v="Second Class"/>
    <s v="BM-11650"/>
    <s v="Brian Moss"/>
    <x v="1"/>
    <s v="United States"/>
    <s v="Columbia"/>
    <x v="39"/>
    <n v="21044"/>
    <x v="3"/>
    <s v="OFF-ST-10003208"/>
    <x v="1"/>
    <x v="4"/>
    <s v="Adjustable Depth Letter/Legal Cart"/>
    <n v="1633.14"/>
    <n v="9"/>
    <n v="0"/>
    <n v="473.61059999999998"/>
  </r>
  <r>
    <n v="3185"/>
    <x v="1577"/>
    <x v="3"/>
    <x v="45"/>
    <d v="2014-11-13T00:00:00"/>
    <s v="Second Class"/>
    <s v="BM-11650"/>
    <s v="Brian Moss"/>
    <x v="1"/>
    <s v="United States"/>
    <s v="Columbia"/>
    <x v="39"/>
    <n v="21044"/>
    <x v="3"/>
    <s v="OFF-ST-10003208"/>
    <x v="1"/>
    <x v="4"/>
    <s v="Adjustable Depth Letter/Legal Cart"/>
    <n v="544.38"/>
    <n v="3"/>
    <n v="0"/>
    <n v="157.87020000000001"/>
  </r>
  <r>
    <n v="3186"/>
    <x v="1578"/>
    <x v="2"/>
    <x v="845"/>
    <d v="2011-11-09T00:00:00"/>
    <s v="First Class"/>
    <s v="TC-20980"/>
    <s v="Tamara Chand"/>
    <x v="1"/>
    <s v="United States"/>
    <s v="Houston"/>
    <x v="5"/>
    <n v="77041"/>
    <x v="2"/>
    <s v="OFF-BI-10000632"/>
    <x v="1"/>
    <x v="8"/>
    <s v="Satellite Sectional Post Binders"/>
    <n v="26.045999999999999"/>
    <n v="3"/>
    <n v="0.8"/>
    <n v="-44.278199999999998"/>
  </r>
  <r>
    <n v="3187"/>
    <x v="1578"/>
    <x v="2"/>
    <x v="845"/>
    <d v="2011-11-09T00:00:00"/>
    <s v="First Class"/>
    <s v="TC-20980"/>
    <s v="Tamara Chand"/>
    <x v="1"/>
    <s v="United States"/>
    <s v="Houston"/>
    <x v="5"/>
    <n v="77041"/>
    <x v="2"/>
    <s v="OFF-EN-10004773"/>
    <x v="1"/>
    <x v="12"/>
    <s v="Staples"/>
    <n v="74.352000000000004"/>
    <n v="3"/>
    <n v="0.2"/>
    <n v="26.9526"/>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399999999999"/>
  </r>
  <r>
    <n v="3193"/>
    <x v="1583"/>
    <x v="3"/>
    <x v="400"/>
    <d v="2014-06-09T00:00:00"/>
    <s v="Standard Class"/>
    <s v="ML-18040"/>
    <s v="Michelle Lonsdale"/>
    <x v="1"/>
    <s v="United States"/>
    <s v="Missouri City"/>
    <x v="5"/>
    <n v="77489"/>
    <x v="2"/>
    <s v="OFF-BI-10002557"/>
    <x v="1"/>
    <x v="8"/>
    <s v="Presstex Flexible Ring Binders"/>
    <n v="6.37"/>
    <n v="7"/>
    <n v="0.8"/>
    <n v="-9.5549999999999997"/>
  </r>
  <r>
    <n v="3194"/>
    <x v="1584"/>
    <x v="2"/>
    <x v="416"/>
    <d v="2011-09-04T00:00:00"/>
    <s v="First Class"/>
    <s v="JL-15130"/>
    <s v="Jack Lebron"/>
    <x v="0"/>
    <s v="United States"/>
    <s v="Houston"/>
    <x v="5"/>
    <n v="77036"/>
    <x v="2"/>
    <s v="OFF-BI-10002949"/>
    <x v="1"/>
    <x v="8"/>
    <s v="Prestige Round Ring Binders"/>
    <n v="3.6480000000000001"/>
    <n v="3"/>
    <n v="0.8"/>
    <n v="-6.0191999999999997"/>
  </r>
  <r>
    <n v="3195"/>
    <x v="1584"/>
    <x v="2"/>
    <x v="416"/>
    <d v="2011-09-04T00:00:00"/>
    <s v="First Class"/>
    <s v="JL-15130"/>
    <s v="Jack Lebron"/>
    <x v="0"/>
    <s v="United States"/>
    <s v="Houston"/>
    <x v="5"/>
    <n v="77036"/>
    <x v="2"/>
    <s v="OFF-PA-10004100"/>
    <x v="1"/>
    <x v="10"/>
    <s v="Xerox 216"/>
    <n v="31.103999999999999"/>
    <n v="6"/>
    <n v="0.2"/>
    <n v="10.8864"/>
  </r>
  <r>
    <n v="3196"/>
    <x v="1585"/>
    <x v="0"/>
    <x v="590"/>
    <d v="2013-08-14T00:00:00"/>
    <s v="Standard Class"/>
    <s v="CM-12655"/>
    <s v="Corinna Mitchell"/>
    <x v="2"/>
    <s v="United States"/>
    <s v="Jackson"/>
    <x v="35"/>
    <n v="39212"/>
    <x v="0"/>
    <s v="OFF-FA-10001883"/>
    <x v="1"/>
    <x v="13"/>
    <s v="Alliance Super-Size Bands, Assorted Sizes"/>
    <n v="23.34"/>
    <n v="3"/>
    <n v="0"/>
    <n v="0.2334"/>
  </r>
  <r>
    <n v="3197"/>
    <x v="1586"/>
    <x v="3"/>
    <x v="847"/>
    <d v="2014-07-29T00:00:00"/>
    <s v="Standard Class"/>
    <s v="FH-14365"/>
    <s v="Fred Hopkins"/>
    <x v="1"/>
    <s v="United States"/>
    <s v="New York City"/>
    <x v="15"/>
    <n v="10009"/>
    <x v="3"/>
    <s v="TEC-PH-10000702"/>
    <x v="2"/>
    <x v="7"/>
    <s v="Square Credit Card Reader, 4 1/2&quot; x 4 1/2&quot; x 1&quot;, White"/>
    <n v="29.97"/>
    <n v="3"/>
    <n v="0"/>
    <n v="14.085900000000001"/>
  </r>
  <r>
    <n v="3198"/>
    <x v="1587"/>
    <x v="1"/>
    <x v="848"/>
    <d v="2012-07-10T00:00:00"/>
    <s v="Same Day"/>
    <s v="EH-13945"/>
    <s v="Eric Hoffmann"/>
    <x v="0"/>
    <s v="United States"/>
    <s v="Tempe"/>
    <x v="16"/>
    <n v="85281"/>
    <x v="1"/>
    <s v="OFF-BI-10003196"/>
    <x v="1"/>
    <x v="8"/>
    <s v="Accohide Poly Flexible Ring Binders"/>
    <n v="3.3660000000000001"/>
    <n v="3"/>
    <n v="0.7"/>
    <n v="-2.2440000000000002"/>
  </r>
  <r>
    <n v="3199"/>
    <x v="1588"/>
    <x v="2"/>
    <x v="588"/>
    <d v="2011-12-07T00:00:00"/>
    <s v="Standard Class"/>
    <s v="TB-21280"/>
    <s v="Toby Braunhardt"/>
    <x v="0"/>
    <s v="United States"/>
    <s v="Jacksonville"/>
    <x v="3"/>
    <n v="28540"/>
    <x v="0"/>
    <s v="TEC-PH-10001644"/>
    <x v="2"/>
    <x v="7"/>
    <s v="BlueLounge Milo Smartphone Stand, White/Metallic"/>
    <n v="95.968000000000004"/>
    <n v="4"/>
    <n v="0.2"/>
    <n v="9.5968"/>
  </r>
  <r>
    <n v="3200"/>
    <x v="1589"/>
    <x v="3"/>
    <x v="404"/>
    <d v="2014-12-23T00:00:00"/>
    <s v="Standard Class"/>
    <s v="AH-10030"/>
    <s v="Aaron Hawkins"/>
    <x v="1"/>
    <s v="United States"/>
    <s v="Philadelphia"/>
    <x v="9"/>
    <n v="19134"/>
    <x v="3"/>
    <s v="OFF-AR-10003183"/>
    <x v="1"/>
    <x v="6"/>
    <s v="Avery Fluorescent Highlighter Four-Color Set"/>
    <n v="18.704000000000001"/>
    <n v="7"/>
    <n v="0.2"/>
    <n v="2.3380000000000001"/>
  </r>
  <r>
    <n v="3201"/>
    <x v="1590"/>
    <x v="2"/>
    <x v="598"/>
    <d v="2011-05-20T00:00:00"/>
    <s v="Second Class"/>
    <s v="TT-21070"/>
    <s v="Ted Trevino"/>
    <x v="0"/>
    <s v="United States"/>
    <s v="Akron"/>
    <x v="24"/>
    <n v="44312"/>
    <x v="3"/>
    <s v="FUR-FU-10000308"/>
    <x v="0"/>
    <x v="5"/>
    <s v="Deflect-o Glass Clear Studded Chair Mats"/>
    <n v="149.232"/>
    <n v="3"/>
    <n v="0.2"/>
    <n v="3.7307999999999999"/>
  </r>
  <r>
    <n v="3202"/>
    <x v="1590"/>
    <x v="2"/>
    <x v="598"/>
    <d v="2011-05-20T00:00:00"/>
    <s v="Second Class"/>
    <s v="TT-21070"/>
    <s v="Ted Trevino"/>
    <x v="0"/>
    <s v="United States"/>
    <s v="Akron"/>
    <x v="24"/>
    <n v="44312"/>
    <x v="3"/>
    <s v="OFF-PA-10001526"/>
    <x v="1"/>
    <x v="10"/>
    <s v="Xerox 1949"/>
    <n v="15.936"/>
    <n v="4"/>
    <n v="0.2"/>
    <n v="5.7767999999999997"/>
  </r>
  <r>
    <n v="3203"/>
    <x v="1591"/>
    <x v="2"/>
    <x v="849"/>
    <d v="2011-11-16T00:00:00"/>
    <s v="Standard Class"/>
    <s v="RD-19900"/>
    <s v="Ruben Dartt"/>
    <x v="0"/>
    <s v="United States"/>
    <s v="San Diego"/>
    <x v="1"/>
    <n v="92037"/>
    <x v="1"/>
    <s v="TEC-PH-10002103"/>
    <x v="2"/>
    <x v="7"/>
    <s v="Jabra SPEAK 410"/>
    <n v="601.53599999999994"/>
    <n v="8"/>
    <n v="0.2"/>
    <n v="60.153599999999997"/>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399999999999"/>
  </r>
  <r>
    <n v="3206"/>
    <x v="1591"/>
    <x v="2"/>
    <x v="849"/>
    <d v="2011-11-16T00:00:00"/>
    <s v="Standard Class"/>
    <s v="RD-19900"/>
    <s v="Ruben Dartt"/>
    <x v="0"/>
    <s v="United States"/>
    <s v="San Diego"/>
    <x v="1"/>
    <n v="92037"/>
    <x v="1"/>
    <s v="OFF-PA-10002137"/>
    <x v="1"/>
    <x v="10"/>
    <s v="Southworth 100% Résumé Paper, 24lb."/>
    <n v="62.24"/>
    <n v="8"/>
    <n v="0"/>
    <n v="28.007999999999999"/>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1"/>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3"/>
  </r>
  <r>
    <n v="3210"/>
    <x v="1592"/>
    <x v="0"/>
    <x v="850"/>
    <d v="2013-01-15T00:00:00"/>
    <s v="Standard Class"/>
    <s v="LA-16780"/>
    <s v="Laura Armstrong"/>
    <x v="1"/>
    <s v="United States"/>
    <s v="Fresno"/>
    <x v="1"/>
    <n v="93727"/>
    <x v="1"/>
    <s v="TEC-PH-10002726"/>
    <x v="2"/>
    <x v="7"/>
    <s v="netTALK DUO VoIP Telephone Service"/>
    <n v="377.928"/>
    <n v="9"/>
    <n v="0.2"/>
    <n v="141.72300000000001"/>
  </r>
  <r>
    <n v="3211"/>
    <x v="1593"/>
    <x v="3"/>
    <x v="585"/>
    <d v="2014-09-28T00:00:00"/>
    <s v="Standard Class"/>
    <s v="SH-19975"/>
    <s v="Sally Hughsby"/>
    <x v="1"/>
    <s v="United States"/>
    <s v="Pearland"/>
    <x v="5"/>
    <n v="77581"/>
    <x v="2"/>
    <s v="OFF-EN-10001415"/>
    <x v="1"/>
    <x v="12"/>
    <s v="Staples"/>
    <n v="13.391999999999999"/>
    <n v="3"/>
    <n v="0.2"/>
    <n v="5.0220000000000002"/>
  </r>
  <r>
    <n v="3212"/>
    <x v="1593"/>
    <x v="3"/>
    <x v="585"/>
    <d v="2014-09-28T00:00:00"/>
    <s v="Standard Class"/>
    <s v="SH-19975"/>
    <s v="Sally Hughsby"/>
    <x v="1"/>
    <s v="United States"/>
    <s v="Pearland"/>
    <x v="5"/>
    <n v="77581"/>
    <x v="2"/>
    <s v="OFF-BI-10000773"/>
    <x v="1"/>
    <x v="8"/>
    <s v="Insertable Tab Post Binder Dividers"/>
    <n v="11.228"/>
    <n v="7"/>
    <n v="0.8"/>
    <n v="-18.526199999999999"/>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9"/>
  </r>
  <r>
    <n v="3215"/>
    <x v="1595"/>
    <x v="0"/>
    <x v="439"/>
    <d v="2013-06-02T00:00:00"/>
    <s v="Standard Class"/>
    <s v="TH-21235"/>
    <s v="Tiffany House"/>
    <x v="1"/>
    <s v="United States"/>
    <s v="Philadelphia"/>
    <x v="9"/>
    <n v="19134"/>
    <x v="3"/>
    <s v="OFF-AP-10002082"/>
    <x v="1"/>
    <x v="9"/>
    <s v="Holmes HEPA Air Purifier"/>
    <n v="34.847999999999999"/>
    <n v="2"/>
    <n v="0.2"/>
    <n v="6.5339999999999998"/>
  </r>
  <r>
    <n v="3216"/>
    <x v="1596"/>
    <x v="3"/>
    <x v="141"/>
    <d v="2014-07-11T00:00:00"/>
    <s v="First Class"/>
    <s v="VG-21790"/>
    <s v="Vivek Gonzalez"/>
    <x v="0"/>
    <s v="United States"/>
    <s v="San Mateo"/>
    <x v="1"/>
    <n v="94403"/>
    <x v="1"/>
    <s v="OFF-LA-10002762"/>
    <x v="1"/>
    <x v="2"/>
    <s v="Avery 485"/>
    <n v="75.180000000000007"/>
    <n v="6"/>
    <n v="0"/>
    <n v="35.334600000000002"/>
  </r>
  <r>
    <n v="3217"/>
    <x v="1597"/>
    <x v="2"/>
    <x v="8"/>
    <d v="2011-05-17T00:00:00"/>
    <s v="Standard Class"/>
    <s v="NP-18325"/>
    <s v="Naresj Patel"/>
    <x v="0"/>
    <s v="United States"/>
    <s v="Oakland"/>
    <x v="1"/>
    <n v="94601"/>
    <x v="1"/>
    <s v="TEC-AC-10002800"/>
    <x v="2"/>
    <x v="11"/>
    <s v="Plantronics Audio 478 Stereo USB Headset"/>
    <n v="149.97"/>
    <n v="3"/>
    <n v="0"/>
    <n v="52.4895"/>
  </r>
  <r>
    <n v="3218"/>
    <x v="1598"/>
    <x v="3"/>
    <x v="468"/>
    <d v="2014-11-17T00:00:00"/>
    <s v="Standard Class"/>
    <s v="FH-14275"/>
    <s v="Frank Hawley"/>
    <x v="1"/>
    <s v="United States"/>
    <s v="New York City"/>
    <x v="15"/>
    <n v="10024"/>
    <x v="3"/>
    <s v="OFF-BI-10003925"/>
    <x v="1"/>
    <x v="8"/>
    <s v="Fellowes PB300 Plastic Comb Binding Machine"/>
    <n v="931.17600000000004"/>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2"/>
  </r>
  <r>
    <n v="3220"/>
    <x v="1599"/>
    <x v="1"/>
    <x v="653"/>
    <d v="2012-10-08T00:00:00"/>
    <s v="Standard Class"/>
    <s v="JP-15460"/>
    <s v="Jennifer Patt"/>
    <x v="1"/>
    <s v="United States"/>
    <s v="Lakewood"/>
    <x v="30"/>
    <n v="8701"/>
    <x v="3"/>
    <s v="OFF-PA-10001295"/>
    <x v="1"/>
    <x v="10"/>
    <s v="Computer Printout Paper with Letter-Trim Perforations"/>
    <n v="94.85"/>
    <n v="5"/>
    <n v="0"/>
    <n v="45.527999999999999"/>
  </r>
  <r>
    <n v="3221"/>
    <x v="1599"/>
    <x v="1"/>
    <x v="653"/>
    <d v="2012-10-08T00:00:00"/>
    <s v="Standard Class"/>
    <s v="JP-15460"/>
    <s v="Jennifer Patt"/>
    <x v="1"/>
    <s v="United States"/>
    <s v="Lakewood"/>
    <x v="30"/>
    <n v="8701"/>
    <x v="3"/>
    <s v="OFF-EN-10002500"/>
    <x v="1"/>
    <x v="12"/>
    <s v="Globe Weis Peel &amp; Seel First Class Envelopes"/>
    <n v="51.12"/>
    <n v="4"/>
    <n v="0"/>
    <n v="23.004000000000001"/>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x v="852"/>
    <d v="2011-10-05T00:00:00"/>
    <s v="First Class"/>
    <s v="ES-14080"/>
    <s v="Erin Smith"/>
    <x v="1"/>
    <s v="United States"/>
    <s v="Tempe"/>
    <x v="16"/>
    <n v="85281"/>
    <x v="1"/>
    <s v="OFF-FA-10000735"/>
    <x v="1"/>
    <x v="13"/>
    <s v="Staples"/>
    <n v="4.6719999999999997"/>
    <n v="2"/>
    <n v="0.2"/>
    <n v="1.46"/>
  </r>
  <r>
    <n v="3225"/>
    <x v="1600"/>
    <x v="2"/>
    <x v="852"/>
    <d v="2011-10-05T00:00:00"/>
    <s v="First Class"/>
    <s v="ES-14080"/>
    <s v="Erin Smith"/>
    <x v="1"/>
    <s v="United States"/>
    <s v="Tempe"/>
    <x v="16"/>
    <n v="85281"/>
    <x v="1"/>
    <s v="TEC-PH-10001760"/>
    <x v="2"/>
    <x v="7"/>
    <s v="Bose SoundLink Bluetooth Speaker"/>
    <n v="318.39999999999998"/>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01"/>
  </r>
  <r>
    <n v="3227"/>
    <x v="1600"/>
    <x v="2"/>
    <x v="852"/>
    <d v="2011-10-05T00:00:00"/>
    <s v="First Class"/>
    <s v="ES-14080"/>
    <s v="Erin Smith"/>
    <x v="1"/>
    <s v="United States"/>
    <s v="Tempe"/>
    <x v="16"/>
    <n v="85281"/>
    <x v="1"/>
    <s v="OFF-SU-10003567"/>
    <x v="1"/>
    <x v="14"/>
    <s v="Stiletto Hand Letter Openers"/>
    <n v="15.36"/>
    <n v="2"/>
    <n v="0.2"/>
    <n v="-3.2639999999999998"/>
  </r>
  <r>
    <n v="3228"/>
    <x v="1600"/>
    <x v="2"/>
    <x v="852"/>
    <d v="2011-10-05T00:00:00"/>
    <s v="First Class"/>
    <s v="ES-14080"/>
    <s v="Erin Smith"/>
    <x v="1"/>
    <s v="United States"/>
    <s v="Tempe"/>
    <x v="16"/>
    <n v="85281"/>
    <x v="1"/>
    <s v="TEC-PH-10001557"/>
    <x v="2"/>
    <x v="7"/>
    <s v="Pyle PMP37LED"/>
    <n v="230.376"/>
    <n v="3"/>
    <n v="0.2"/>
    <n v="20.157900000000001"/>
  </r>
  <r>
    <n v="3229"/>
    <x v="1600"/>
    <x v="2"/>
    <x v="852"/>
    <d v="2011-10-05T00:00:00"/>
    <s v="First Class"/>
    <s v="ES-14080"/>
    <s v="Erin Smith"/>
    <x v="1"/>
    <s v="United States"/>
    <s v="Tempe"/>
    <x v="16"/>
    <n v="85281"/>
    <x v="1"/>
    <s v="TEC-AC-10003038"/>
    <x v="2"/>
    <x v="11"/>
    <s v="Kingston Digital DataTraveler 16GB USB 2.0"/>
    <n v="7.16"/>
    <n v="1"/>
    <n v="0.2"/>
    <n v="-8.9499999999999996E-2"/>
  </r>
  <r>
    <n v="3230"/>
    <x v="1601"/>
    <x v="2"/>
    <x v="430"/>
    <d v="2011-08-16T00:00:00"/>
    <s v="Standard Class"/>
    <s v="KL-16645"/>
    <s v="Ken Lonsdale"/>
    <x v="0"/>
    <s v="United States"/>
    <s v="New York City"/>
    <x v="15"/>
    <n v="10035"/>
    <x v="3"/>
    <s v="OFF-ST-10004459"/>
    <x v="1"/>
    <x v="4"/>
    <s v="Tennsco Single-Tier Lockers"/>
    <n v="375.34"/>
    <n v="1"/>
    <n v="0"/>
    <n v="18.766999999999999"/>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9"/>
    <n v="3"/>
    <n v="0.8"/>
    <n v="-44.278199999999998"/>
  </r>
  <r>
    <n v="3233"/>
    <x v="1603"/>
    <x v="3"/>
    <x v="513"/>
    <d v="2014-04-23T00:00:00"/>
    <s v="Standard Class"/>
    <s v="ND-18370"/>
    <s v="Natalie DeCherney"/>
    <x v="0"/>
    <s v="United States"/>
    <s v="Houston"/>
    <x v="5"/>
    <n v="77095"/>
    <x v="2"/>
    <s v="OFF-BI-10001107"/>
    <x v="1"/>
    <x v="8"/>
    <s v="GBC White Gloss Covers, Plain Front"/>
    <n v="2.8959999999999999"/>
    <n v="1"/>
    <n v="0.8"/>
    <n v="-4.7784000000000004"/>
  </r>
  <r>
    <n v="3234"/>
    <x v="1603"/>
    <x v="3"/>
    <x v="513"/>
    <d v="2014-04-23T00:00:00"/>
    <s v="Standard Class"/>
    <s v="ND-18370"/>
    <s v="Natalie DeCherney"/>
    <x v="0"/>
    <s v="United States"/>
    <s v="Houston"/>
    <x v="5"/>
    <n v="77095"/>
    <x v="2"/>
    <s v="OFF-ST-10002301"/>
    <x v="1"/>
    <x v="4"/>
    <s v="Tennsco Commercial Shelving"/>
    <n v="32.543999999999997"/>
    <n v="2"/>
    <n v="0.2"/>
    <n v="-7.7291999999999996"/>
  </r>
  <r>
    <n v="3235"/>
    <x v="1604"/>
    <x v="0"/>
    <x v="423"/>
    <d v="2013-04-28T00:00:00"/>
    <s v="First Class"/>
    <s v="JL-15130"/>
    <s v="Jack Lebron"/>
    <x v="0"/>
    <s v="United States"/>
    <s v="Riverside"/>
    <x v="1"/>
    <n v="92503"/>
    <x v="1"/>
    <s v="OFF-BI-10003355"/>
    <x v="1"/>
    <x v="8"/>
    <s v="Cardinal Holdit Business Card Pockets"/>
    <n v="3.984"/>
    <n v="1"/>
    <n v="0.2"/>
    <n v="1.3944000000000001"/>
  </r>
  <r>
    <n v="3236"/>
    <x v="1605"/>
    <x v="0"/>
    <x v="804"/>
    <d v="2013-01-15T00:00:00"/>
    <s v="Same Day"/>
    <s v="RC-19825"/>
    <s v="Roy Collins"/>
    <x v="0"/>
    <s v="United States"/>
    <s v="Fairfield"/>
    <x v="29"/>
    <n v="6824"/>
    <x v="3"/>
    <s v="FUR-TA-10002903"/>
    <x v="0"/>
    <x v="3"/>
    <s v="Bevis Round Bullnose 29&quot; High Table Top"/>
    <n v="181.7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9"/>
  </r>
  <r>
    <n v="3239"/>
    <x v="1607"/>
    <x v="0"/>
    <x v="73"/>
    <d v="2013-11-28T00:00:00"/>
    <s v="Standard Class"/>
    <s v="DW-13195"/>
    <s v="David Wiener"/>
    <x v="1"/>
    <s v="United States"/>
    <s v="Houston"/>
    <x v="5"/>
    <n v="77095"/>
    <x v="2"/>
    <s v="FUR-CH-10003774"/>
    <x v="0"/>
    <x v="1"/>
    <s v="Global Wood Trimmed Manager's Task Chair, Khaki"/>
    <n v="318.43"/>
    <n v="5"/>
    <n v="0.3"/>
    <n v="-77.332999999999998"/>
  </r>
  <r>
    <n v="3240"/>
    <x v="1607"/>
    <x v="0"/>
    <x v="73"/>
    <d v="2013-11-28T00:00:00"/>
    <s v="Standard Class"/>
    <s v="DW-13195"/>
    <s v="David Wiener"/>
    <x v="1"/>
    <s v="United States"/>
    <s v="Houston"/>
    <x v="5"/>
    <n v="77095"/>
    <x v="2"/>
    <s v="TEC-PH-10003095"/>
    <x v="2"/>
    <x v="7"/>
    <s v="Samsung HM1900 Bluetooth Headset"/>
    <n v="122.92"/>
    <n v="7"/>
    <n v="0.2"/>
    <n v="46.094999999999999"/>
  </r>
  <r>
    <n v="3241"/>
    <x v="1607"/>
    <x v="0"/>
    <x v="73"/>
    <d v="2013-11-28T00:00:00"/>
    <s v="Standard Class"/>
    <s v="DW-13195"/>
    <s v="David Wiener"/>
    <x v="1"/>
    <s v="United States"/>
    <s v="Houston"/>
    <x v="5"/>
    <n v="77095"/>
    <x v="2"/>
    <s v="FUR-FU-10000023"/>
    <x v="0"/>
    <x v="5"/>
    <s v="Eldon Wave Desk Accessories"/>
    <n v="7.0679999999999996"/>
    <n v="3"/>
    <n v="0.6"/>
    <n v="-2.8271999999999999"/>
  </r>
  <r>
    <n v="3242"/>
    <x v="1608"/>
    <x v="0"/>
    <x v="854"/>
    <d v="2013-02-03T00:00:00"/>
    <s v="First Class"/>
    <s v="CK-12760"/>
    <s v="Cyma Kinney"/>
    <x v="1"/>
    <s v="United States"/>
    <s v="Arlington"/>
    <x v="17"/>
    <n v="22204"/>
    <x v="0"/>
    <s v="OFF-ST-10002214"/>
    <x v="1"/>
    <x v="4"/>
    <s v="X-Rack File for Hanging Folders"/>
    <n v="56.45"/>
    <n v="5"/>
    <n v="0"/>
    <n v="14.677"/>
  </r>
  <r>
    <n v="3243"/>
    <x v="1609"/>
    <x v="3"/>
    <x v="185"/>
    <d v="2014-04-06T00:00:00"/>
    <s v="Second Class"/>
    <s v="EG-13900"/>
    <s v="Emily Grady"/>
    <x v="0"/>
    <s v="United States"/>
    <s v="Chicago"/>
    <x v="10"/>
    <n v="60623"/>
    <x v="2"/>
    <s v="OFF-BI-10002799"/>
    <x v="1"/>
    <x v="8"/>
    <s v="SlimView Poly Binder, 3/8&quot;"/>
    <n v="13.468"/>
    <n v="13"/>
    <n v="0.8"/>
    <n v="-22.895600000000002"/>
  </r>
  <r>
    <n v="3244"/>
    <x v="1610"/>
    <x v="3"/>
    <x v="96"/>
    <d v="2014-12-06T00:00:00"/>
    <s v="Standard Class"/>
    <s v="SJ-20215"/>
    <s v="Sarah Jordon"/>
    <x v="0"/>
    <s v="United States"/>
    <s v="Grand Prairie"/>
    <x v="5"/>
    <n v="75051"/>
    <x v="2"/>
    <s v="TEC-PH-10004912"/>
    <x v="2"/>
    <x v="7"/>
    <s v="Cisco SPA112 2 Port Phone Adapter"/>
    <n v="219.8"/>
    <n v="5"/>
    <n v="0.2"/>
    <n v="24.727499999999999"/>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9"/>
  </r>
  <r>
    <n v="3246"/>
    <x v="1611"/>
    <x v="3"/>
    <x v="389"/>
    <d v="2014-12-13T00:00:00"/>
    <s v="Second Class"/>
    <s v="BP-11185"/>
    <s v="Ben Peterman"/>
    <x v="1"/>
    <s v="United States"/>
    <s v="Seattle"/>
    <x v="4"/>
    <n v="98103"/>
    <x v="1"/>
    <s v="TEC-AC-10004510"/>
    <x v="2"/>
    <x v="11"/>
    <s v="Logitech Desktop MK120 Mouse and keyboard Combo"/>
    <n v="49.08"/>
    <n v="3"/>
    <n v="0"/>
    <n v="4.9080000000000004"/>
  </r>
  <r>
    <n v="3247"/>
    <x v="1611"/>
    <x v="3"/>
    <x v="389"/>
    <d v="2014-12-13T00:00:00"/>
    <s v="Second Class"/>
    <s v="BP-11185"/>
    <s v="Ben Peterman"/>
    <x v="1"/>
    <s v="United States"/>
    <s v="Seattle"/>
    <x v="4"/>
    <n v="98103"/>
    <x v="1"/>
    <s v="OFF-ST-10000060"/>
    <x v="1"/>
    <x v="4"/>
    <s v="Fellowes Bankers Box Staxonsteel Drawer File/Stacking System"/>
    <n v="324.89999999999998"/>
    <n v="5"/>
    <n v="0"/>
    <n v="38.988"/>
  </r>
  <r>
    <n v="3248"/>
    <x v="1611"/>
    <x v="3"/>
    <x v="389"/>
    <d v="2014-12-13T00:00:00"/>
    <s v="Second Class"/>
    <s v="BP-11185"/>
    <s v="Ben Peterman"/>
    <x v="1"/>
    <s v="United States"/>
    <s v="Seattle"/>
    <x v="4"/>
    <n v="98103"/>
    <x v="1"/>
    <s v="OFF-AR-10000799"/>
    <x v="1"/>
    <x v="6"/>
    <s v="Col-Erase Pencils with Erasers"/>
    <n v="18.239999999999998"/>
    <n v="3"/>
    <n v="0"/>
    <n v="5.2896000000000001"/>
  </r>
  <r>
    <n v="3249"/>
    <x v="1612"/>
    <x v="0"/>
    <x v="42"/>
    <d v="2013-09-22T00:00:00"/>
    <s v="Standard Class"/>
    <s v="SJ-20125"/>
    <s v="Sanjit Jacobs"/>
    <x v="2"/>
    <s v="United States"/>
    <s v="Seattle"/>
    <x v="4"/>
    <n v="98103"/>
    <x v="1"/>
    <s v="FUR-CH-10004875"/>
    <x v="0"/>
    <x v="1"/>
    <s v="Harbour Creations 67200 Series Stacking Chairs"/>
    <n v="113.88800000000001"/>
    <n v="2"/>
    <n v="0.2"/>
    <n v="9.9651999999999994"/>
  </r>
  <r>
    <n v="3250"/>
    <x v="1612"/>
    <x v="0"/>
    <x v="42"/>
    <d v="2013-09-22T00:00:00"/>
    <s v="Standard Class"/>
    <s v="SJ-20125"/>
    <s v="Sanjit Jacobs"/>
    <x v="2"/>
    <s v="United States"/>
    <s v="Seattle"/>
    <x v="4"/>
    <n v="98103"/>
    <x v="1"/>
    <s v="TEC-PH-10002085"/>
    <x v="2"/>
    <x v="7"/>
    <s v="Clarity 53712"/>
    <n v="105.584"/>
    <n v="2"/>
    <n v="0.2"/>
    <n v="7.9188000000000001"/>
  </r>
  <r>
    <n v="3251"/>
    <x v="1613"/>
    <x v="0"/>
    <x v="443"/>
    <d v="2013-12-30T00:00:00"/>
    <s v="Standard Class"/>
    <s v="MC-17590"/>
    <s v="Matt Collister"/>
    <x v="1"/>
    <s v="United States"/>
    <s v="Grand Rapids"/>
    <x v="12"/>
    <n v="49505"/>
    <x v="2"/>
    <s v="OFF-FA-10000992"/>
    <x v="1"/>
    <x v="13"/>
    <s v="Acco Clips to Go Binder Clips, 24 Clips in Two Sizes"/>
    <n v="24.85"/>
    <n v="7"/>
    <n v="0"/>
    <n v="11.679500000000001"/>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6"/>
    <n v="3"/>
    <n v="0.2"/>
    <n v="2.2050000000000001"/>
  </r>
  <r>
    <n v="3254"/>
    <x v="1615"/>
    <x v="3"/>
    <x v="855"/>
    <d v="2014-10-31T00:00:00"/>
    <s v="Second Class"/>
    <s v="MA-17560"/>
    <s v="Matt Abelman"/>
    <x v="2"/>
    <s v="United States"/>
    <s v="Chicago"/>
    <x v="10"/>
    <n v="60610"/>
    <x v="2"/>
    <s v="TEC-PH-10001536"/>
    <x v="2"/>
    <x v="7"/>
    <s v="Spigen Samsung Galaxy S5 Case Wallet"/>
    <n v="27.184000000000001"/>
    <n v="2"/>
    <n v="0.2"/>
    <n v="2.0388000000000002"/>
  </r>
  <r>
    <n v="3255"/>
    <x v="1616"/>
    <x v="0"/>
    <x v="630"/>
    <d v="2013-07-15T00:00:00"/>
    <s v="Standard Class"/>
    <s v="CC-12220"/>
    <s v="Chris Cortes"/>
    <x v="0"/>
    <s v="United States"/>
    <s v="Seattle"/>
    <x v="4"/>
    <n v="98105"/>
    <x v="1"/>
    <s v="TEC-PH-10001580"/>
    <x v="2"/>
    <x v="7"/>
    <s v="Logitech Mobile Speakerphone P710e - speaker phone"/>
    <n v="107.98399999999999"/>
    <n v="1"/>
    <n v="0.2"/>
    <n v="9.4486000000000008"/>
  </r>
  <r>
    <n v="3256"/>
    <x v="1616"/>
    <x v="0"/>
    <x v="630"/>
    <d v="2013-07-15T00:00:00"/>
    <s v="Standard Class"/>
    <s v="CC-12220"/>
    <s v="Chris Cortes"/>
    <x v="0"/>
    <s v="United States"/>
    <s v="Seattle"/>
    <x v="4"/>
    <n v="98105"/>
    <x v="1"/>
    <s v="OFF-BI-10004209"/>
    <x v="1"/>
    <x v="8"/>
    <s v="Fellowes Twister Kit, Gray/Clear, 3/pkg"/>
    <n v="19.295999999999999"/>
    <n v="3"/>
    <n v="0.2"/>
    <n v="6.03"/>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4000000000004"/>
    <n v="3"/>
    <n v="0.4"/>
    <n v="-29.323799999999999"/>
  </r>
  <r>
    <n v="3259"/>
    <x v="1618"/>
    <x v="0"/>
    <x v="10"/>
    <d v="2013-12-15T00:00:00"/>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x v="373"/>
    <d v="2013-11-18T00:00:00"/>
    <s v="Standard Class"/>
    <s v="LB-16795"/>
    <s v="Laurel Beltran"/>
    <x v="2"/>
    <s v="United States"/>
    <s v="Highland Park"/>
    <x v="10"/>
    <n v="60035"/>
    <x v="2"/>
    <s v="OFF-BI-10000285"/>
    <x v="1"/>
    <x v="8"/>
    <s v="XtraLife ClearVue Slant-D Ring Binders by Cardinal"/>
    <n v="3.1360000000000001"/>
    <n v="2"/>
    <n v="0.8"/>
    <n v="-4.7039999999999997"/>
  </r>
  <r>
    <n v="3261"/>
    <x v="1620"/>
    <x v="2"/>
    <x v="687"/>
    <d v="2011-11-15T00:00:00"/>
    <s v="First Class"/>
    <s v="CM-11815"/>
    <s v="Candace McMahon"/>
    <x v="1"/>
    <s v="United States"/>
    <s v="Pasadena"/>
    <x v="5"/>
    <n v="77506"/>
    <x v="2"/>
    <s v="OFF-PA-10004609"/>
    <x v="1"/>
    <x v="10"/>
    <s v="Xerox 221"/>
    <n v="20.736000000000001"/>
    <n v="4"/>
    <n v="0.2"/>
    <n v="7.2576000000000001"/>
  </r>
  <r>
    <n v="3262"/>
    <x v="1621"/>
    <x v="2"/>
    <x v="664"/>
    <d v="2011-11-19T00:00:00"/>
    <s v="First Class"/>
    <s v="TS-21205"/>
    <s v="Thomas Seio"/>
    <x v="1"/>
    <s v="United States"/>
    <s v="San Francisco"/>
    <x v="1"/>
    <n v="94109"/>
    <x v="1"/>
    <s v="TEC-AC-10001314"/>
    <x v="2"/>
    <x v="11"/>
    <s v="Case Logic 2.4GHz Wireless Keyboard"/>
    <n v="99.98"/>
    <n v="2"/>
    <n v="0"/>
    <n v="7.9984000000000002"/>
  </r>
  <r>
    <n v="3263"/>
    <x v="1621"/>
    <x v="2"/>
    <x v="664"/>
    <d v="2011-11-19T00:00:00"/>
    <s v="First Class"/>
    <s v="TS-21205"/>
    <s v="Thomas Seio"/>
    <x v="1"/>
    <s v="United States"/>
    <s v="San Francisco"/>
    <x v="1"/>
    <n v="94109"/>
    <x v="1"/>
    <s v="OFF-PA-10003395"/>
    <x v="1"/>
    <x v="10"/>
    <s v="Xerox 1941"/>
    <n v="733.95"/>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2000000000002"/>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400000000001"/>
  </r>
  <r>
    <n v="3267"/>
    <x v="1623"/>
    <x v="2"/>
    <x v="856"/>
    <d v="2011-10-15T00:00:00"/>
    <s v="Standard Class"/>
    <s v="JF-15565"/>
    <s v="Jill Fjeld"/>
    <x v="0"/>
    <s v="United States"/>
    <s v="Philadelphia"/>
    <x v="9"/>
    <n v="19120"/>
    <x v="3"/>
    <s v="OFF-EN-10002230"/>
    <x v="1"/>
    <x v="12"/>
    <s v="Airmail Envelopes"/>
    <n v="201.43199999999999"/>
    <n v="3"/>
    <n v="0.2"/>
    <n v="67.9833"/>
  </r>
  <r>
    <n v="3268"/>
    <x v="1624"/>
    <x v="2"/>
    <x v="857"/>
    <d v="2011-05-29T00:00:00"/>
    <s v="Standard Class"/>
    <s v="EH-14185"/>
    <s v="Evan Henry"/>
    <x v="0"/>
    <s v="United States"/>
    <s v="Decatur"/>
    <x v="19"/>
    <n v="35601"/>
    <x v="0"/>
    <s v="TEC-PH-10002660"/>
    <x v="2"/>
    <x v="7"/>
    <s v="Nortel Networks T7316 E Nt8 B27"/>
    <n v="135.97999999999999"/>
    <n v="2"/>
    <n v="0"/>
    <n v="33.994999999999997"/>
  </r>
  <r>
    <n v="3269"/>
    <x v="1624"/>
    <x v="2"/>
    <x v="857"/>
    <d v="2011-05-29T00:00:00"/>
    <s v="Standard Class"/>
    <s v="EH-14185"/>
    <s v="Evan Henry"/>
    <x v="0"/>
    <s v="United States"/>
    <s v="Decatur"/>
    <x v="19"/>
    <n v="35601"/>
    <x v="0"/>
    <s v="TEC-PH-10003171"/>
    <x v="2"/>
    <x v="7"/>
    <s v="Plantronics Encore H101 Dual Earpieces Headset"/>
    <n v="44.95"/>
    <n v="1"/>
    <n v="0"/>
    <n v="12.586"/>
  </r>
  <r>
    <n v="3270"/>
    <x v="1625"/>
    <x v="2"/>
    <x v="858"/>
    <d v="2011-07-19T00:00:00"/>
    <s v="Standard Class"/>
    <s v="VW-21775"/>
    <s v="Victoria Wilson"/>
    <x v="1"/>
    <s v="United States"/>
    <s v="Sioux Falls"/>
    <x v="44"/>
    <n v="57103"/>
    <x v="2"/>
    <s v="TEC-AC-10003709"/>
    <x v="2"/>
    <x v="11"/>
    <s v="Maxell 4.7GB DVD-R 5/Pack"/>
    <n v="2.97"/>
    <n v="3"/>
    <n v="0"/>
    <n v="1.3068"/>
  </r>
  <r>
    <n v="3271"/>
    <x v="1625"/>
    <x v="2"/>
    <x v="858"/>
    <d v="2011-07-19T00:00:00"/>
    <s v="Standard Class"/>
    <s v="VW-21775"/>
    <s v="Victoria Wilson"/>
    <x v="1"/>
    <s v="United States"/>
    <s v="Sioux Falls"/>
    <x v="44"/>
    <n v="57103"/>
    <x v="2"/>
    <s v="OFF-FA-10000304"/>
    <x v="1"/>
    <x v="13"/>
    <s v="Advantus Push Pins"/>
    <n v="6.54"/>
    <n v="3"/>
    <n v="0"/>
    <n v="2.6814"/>
  </r>
  <r>
    <n v="3272"/>
    <x v="1626"/>
    <x v="1"/>
    <x v="17"/>
    <d v="2012-12-29T00:00:00"/>
    <s v="Second Class"/>
    <s v="KN-16450"/>
    <s v="Kean Nguyen"/>
    <x v="1"/>
    <s v="United States"/>
    <s v="Visalia"/>
    <x v="1"/>
    <n v="93277"/>
    <x v="1"/>
    <s v="TEC-AC-10003709"/>
    <x v="2"/>
    <x v="11"/>
    <s v="Maxell 4.7GB DVD-R 5/Pack"/>
    <n v="7.92"/>
    <n v="8"/>
    <n v="0"/>
    <n v="3.4847999999999999"/>
  </r>
  <r>
    <n v="3273"/>
    <x v="1627"/>
    <x v="1"/>
    <x v="97"/>
    <d v="2012-02-16T00:00:00"/>
    <s v="Standard Class"/>
    <s v="SJ-20215"/>
    <s v="Sarah Jordon"/>
    <x v="0"/>
    <s v="United States"/>
    <s v="Los Angeles"/>
    <x v="1"/>
    <n v="90049"/>
    <x v="1"/>
    <s v="FUR-CH-10002774"/>
    <x v="0"/>
    <x v="1"/>
    <s v="Global Deluxe Stacking Chair, Gray"/>
    <n v="203.92"/>
    <n v="5"/>
    <n v="0.2"/>
    <n v="22.940999999999999"/>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39999999999998"/>
    <n v="3"/>
    <n v="0"/>
    <n v="9.1199999999999992"/>
  </r>
  <r>
    <n v="3276"/>
    <x v="1629"/>
    <x v="3"/>
    <x v="808"/>
    <d v="2014-11-07T00:00:00"/>
    <s v="Standard Class"/>
    <s v="KM-16225"/>
    <s v="Kalyca Meade"/>
    <x v="1"/>
    <s v="United States"/>
    <s v="Overland Park"/>
    <x v="41"/>
    <n v="66212"/>
    <x v="2"/>
    <s v="OFF-AR-10004685"/>
    <x v="1"/>
    <x v="6"/>
    <s v="Binney &amp; Smith Crayola Metallic Colored Pencils, 8-Color Set"/>
    <n v="27.78"/>
    <n v="6"/>
    <n v="0"/>
    <n v="9.1674000000000007"/>
  </r>
  <r>
    <n v="3277"/>
    <x v="1630"/>
    <x v="2"/>
    <x v="267"/>
    <d v="2011-04-09T00:00:00"/>
    <s v="Second Class"/>
    <s v="GM-14695"/>
    <s v="Greg Maxwell"/>
    <x v="1"/>
    <s v="United States"/>
    <s v="Alexandria"/>
    <x v="17"/>
    <n v="22304"/>
    <x v="0"/>
    <s v="OFF-AR-10004757"/>
    <x v="1"/>
    <x v="6"/>
    <s v="Crayola Colored Pencils"/>
    <n v="22.96"/>
    <n v="7"/>
    <n v="0"/>
    <n v="7.5768000000000004"/>
  </r>
  <r>
    <n v="3278"/>
    <x v="1630"/>
    <x v="2"/>
    <x v="267"/>
    <d v="2011-04-09T00:00:00"/>
    <s v="Second Class"/>
    <s v="GM-14695"/>
    <s v="Greg Maxwell"/>
    <x v="1"/>
    <s v="United States"/>
    <s v="Alexandria"/>
    <x v="17"/>
    <n v="22304"/>
    <x v="0"/>
    <s v="TEC-PH-10001615"/>
    <x v="2"/>
    <x v="7"/>
    <s v="AT&amp;T CL82213"/>
    <n v="28.99"/>
    <n v="1"/>
    <n v="0"/>
    <n v="8.4070999999999998"/>
  </r>
  <r>
    <n v="3279"/>
    <x v="1630"/>
    <x v="2"/>
    <x v="267"/>
    <d v="2011-04-09T00:00:00"/>
    <s v="Second Class"/>
    <s v="GM-14695"/>
    <s v="Greg Maxwell"/>
    <x v="1"/>
    <s v="United States"/>
    <s v="Alexandria"/>
    <x v="17"/>
    <n v="22304"/>
    <x v="0"/>
    <s v="OFF-PA-10003349"/>
    <x v="1"/>
    <x v="10"/>
    <s v="Xerox 1957"/>
    <n v="12.96"/>
    <n v="2"/>
    <n v="0"/>
    <n v="6.3503999999999996"/>
  </r>
  <r>
    <n v="3280"/>
    <x v="1630"/>
    <x v="2"/>
    <x v="267"/>
    <d v="2011-04-09T00:00:00"/>
    <s v="Second Class"/>
    <s v="GM-14695"/>
    <s v="Greg Maxwell"/>
    <x v="1"/>
    <s v="United States"/>
    <s v="Alexandria"/>
    <x v="17"/>
    <n v="22304"/>
    <x v="0"/>
    <s v="OFF-AR-10000127"/>
    <x v="1"/>
    <x v="6"/>
    <s v="Newell 321"/>
    <n v="22.96"/>
    <n v="7"/>
    <n v="0"/>
    <n v="6.6584000000000003"/>
  </r>
  <r>
    <n v="3281"/>
    <x v="1630"/>
    <x v="2"/>
    <x v="267"/>
    <d v="2011-04-09T00:00:00"/>
    <s v="Second Class"/>
    <s v="GM-14695"/>
    <s v="Greg Maxwell"/>
    <x v="1"/>
    <s v="United States"/>
    <s v="Alexandria"/>
    <x v="17"/>
    <n v="22304"/>
    <x v="0"/>
    <s v="OFF-SU-10002881"/>
    <x v="1"/>
    <x v="14"/>
    <s v="Martin Yale Chadless Opener Electric Letter Opener"/>
    <n v="4164.05"/>
    <n v="5"/>
    <n v="0"/>
    <n v="83.281000000000006"/>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39999999999997"/>
    <n v="1"/>
    <n v="0.2"/>
    <n v="1.6761999999999999"/>
  </r>
  <r>
    <n v="3284"/>
    <x v="1632"/>
    <x v="2"/>
    <x v="587"/>
    <d v="2011-10-06T00:00:00"/>
    <s v="Standard Class"/>
    <s v="MH-17785"/>
    <s v="Maya Herman"/>
    <x v="1"/>
    <s v="United States"/>
    <s v="New York City"/>
    <x v="15"/>
    <n v="10035"/>
    <x v="3"/>
    <s v="FUR-FU-10000221"/>
    <x v="0"/>
    <x v="5"/>
    <s v="Master Caster Door Stop, Brown"/>
    <n v="15.24"/>
    <n v="3"/>
    <n v="0"/>
    <n v="5.1816000000000004"/>
  </r>
  <r>
    <n v="3285"/>
    <x v="1633"/>
    <x v="2"/>
    <x v="171"/>
    <d v="2011-09-17T00:00:00"/>
    <s v="Standard Class"/>
    <s v="AF-10885"/>
    <s v="Art Foster"/>
    <x v="0"/>
    <s v="United States"/>
    <s v="Fairfield"/>
    <x v="24"/>
    <n v="45014"/>
    <x v="3"/>
    <s v="OFF-BI-10002429"/>
    <x v="1"/>
    <x v="8"/>
    <s v="Premier Elliptical Ring Binder, Black"/>
    <n v="63.923999999999999"/>
    <n v="7"/>
    <n v="0.7"/>
    <n v="-46.877600000000001"/>
  </r>
  <r>
    <n v="3286"/>
    <x v="1634"/>
    <x v="3"/>
    <x v="297"/>
    <d v="2014-02-26T00:00:00"/>
    <s v="Standard Class"/>
    <s v="JP-16135"/>
    <s v="Julie Prescott"/>
    <x v="2"/>
    <s v="United States"/>
    <s v="Muskogee"/>
    <x v="26"/>
    <n v="74403"/>
    <x v="2"/>
    <s v="OFF-AR-10002375"/>
    <x v="1"/>
    <x v="6"/>
    <s v="Newell 351"/>
    <n v="6.56"/>
    <n v="2"/>
    <n v="0"/>
    <n v="1.9024000000000001"/>
  </r>
  <r>
    <n v="3287"/>
    <x v="1634"/>
    <x v="3"/>
    <x v="297"/>
    <d v="2014-02-26T00:00:00"/>
    <s v="Standard Class"/>
    <s v="JP-16135"/>
    <s v="Julie Prescott"/>
    <x v="2"/>
    <s v="United States"/>
    <s v="Muskogee"/>
    <x v="26"/>
    <n v="74403"/>
    <x v="2"/>
    <s v="OFF-AP-10000595"/>
    <x v="1"/>
    <x v="9"/>
    <s v="Disposable Triple-Filter Dust Bags"/>
    <n v="13.11"/>
    <n v="3"/>
    <n v="0"/>
    <n v="3.4085999999999999"/>
  </r>
  <r>
    <n v="3288"/>
    <x v="1635"/>
    <x v="1"/>
    <x v="350"/>
    <d v="2012-12-15T00:00:00"/>
    <s v="First Class"/>
    <s v="RD-19585"/>
    <s v="Rob Dowd"/>
    <x v="0"/>
    <s v="United States"/>
    <s v="Temecula"/>
    <x v="1"/>
    <n v="92592"/>
    <x v="1"/>
    <s v="TEC-PH-10001530"/>
    <x v="2"/>
    <x v="7"/>
    <s v="Plantronics Voyager Pro Legend"/>
    <n v="494.37599999999998"/>
    <n v="3"/>
    <n v="0.2"/>
    <n v="49.437600000000003"/>
  </r>
  <r>
    <n v="3289"/>
    <x v="1635"/>
    <x v="1"/>
    <x v="350"/>
    <d v="2012-12-15T00:00:00"/>
    <s v="First Class"/>
    <s v="RD-19585"/>
    <s v="Rob Dowd"/>
    <x v="0"/>
    <s v="United States"/>
    <s v="Temecula"/>
    <x v="1"/>
    <n v="92592"/>
    <x v="1"/>
    <s v="OFF-BI-10000050"/>
    <x v="1"/>
    <x v="8"/>
    <s v="Angle-D Binders with Locking Rings, Label Holders"/>
    <n v="29.2"/>
    <n v="5"/>
    <n v="0.2"/>
    <n v="9.8550000000000004"/>
  </r>
  <r>
    <n v="3290"/>
    <x v="1635"/>
    <x v="1"/>
    <x v="350"/>
    <d v="2012-12-15T00:00:00"/>
    <s v="First Class"/>
    <s v="RD-19585"/>
    <s v="Rob Dowd"/>
    <x v="0"/>
    <s v="United States"/>
    <s v="Temecula"/>
    <x v="1"/>
    <n v="92592"/>
    <x v="1"/>
    <s v="TEC-AC-10001552"/>
    <x v="2"/>
    <x v="11"/>
    <s v="Logitech K350 2.4Ghz Wireless Keyboard"/>
    <n v="248.85"/>
    <n v="5"/>
    <n v="0"/>
    <n v="27.3735"/>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4"/>
  </r>
  <r>
    <n v="3293"/>
    <x v="1637"/>
    <x v="2"/>
    <x v="58"/>
    <d v="2011-12-30T00:00:00"/>
    <s v="Standard Class"/>
    <s v="CK-12595"/>
    <s v="Clytie Kelty"/>
    <x v="0"/>
    <s v="United States"/>
    <s v="San Diego"/>
    <x v="1"/>
    <n v="92024"/>
    <x v="1"/>
    <s v="OFF-SU-10002189"/>
    <x v="1"/>
    <x v="14"/>
    <s v="Acme Rosewood Handle Letter Opener"/>
    <n v="11.91"/>
    <n v="3"/>
    <n v="0"/>
    <n v="0.1191"/>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6"/>
    <n v="8"/>
    <n v="0.8"/>
    <n v="-52.631999999999998"/>
  </r>
  <r>
    <n v="3296"/>
    <x v="1639"/>
    <x v="3"/>
    <x v="172"/>
    <d v="2014-10-04T00:00:00"/>
    <s v="First Class"/>
    <s v="CM-12655"/>
    <s v="Corinna Mitchell"/>
    <x v="2"/>
    <s v="United States"/>
    <s v="New York City"/>
    <x v="15"/>
    <n v="10035"/>
    <x v="3"/>
    <s v="TEC-MA-10002428"/>
    <x v="2"/>
    <x v="15"/>
    <s v="Fellowes Powershred HS-440 4-Sheet High Security Shredder"/>
    <n v="1704.89"/>
    <n v="11"/>
    <n v="0"/>
    <n v="767.20050000000003"/>
  </r>
  <r>
    <n v="3297"/>
    <x v="1640"/>
    <x v="1"/>
    <x v="293"/>
    <d v="2012-05-30T00:00:00"/>
    <s v="Standard Class"/>
    <s v="EB-13870"/>
    <s v="Emily Burns"/>
    <x v="0"/>
    <s v="United States"/>
    <s v="Phoenix"/>
    <x v="16"/>
    <n v="85023"/>
    <x v="1"/>
    <s v="OFF-BI-10001036"/>
    <x v="1"/>
    <x v="8"/>
    <s v="Cardinal EasyOpen D-Ring Binders"/>
    <n v="19.193999999999999"/>
    <n v="7"/>
    <n v="0.7"/>
    <n v="-12.795999999999999"/>
  </r>
  <r>
    <n v="3298"/>
    <x v="1640"/>
    <x v="1"/>
    <x v="293"/>
    <d v="2012-05-30T00:00:00"/>
    <s v="Standard Class"/>
    <s v="EB-13870"/>
    <s v="Emily Burns"/>
    <x v="0"/>
    <s v="United States"/>
    <s v="Phoenix"/>
    <x v="16"/>
    <n v="85023"/>
    <x v="1"/>
    <s v="OFF-AP-10004708"/>
    <x v="1"/>
    <x v="9"/>
    <s v="Fellowes Superior 10 Outlet Split Surge Protector"/>
    <n v="121.792"/>
    <n v="4"/>
    <n v="0.2"/>
    <n v="13.701599999999999"/>
  </r>
  <r>
    <n v="3299"/>
    <x v="1641"/>
    <x v="3"/>
    <x v="673"/>
    <d v="2014-11-17T00:00:00"/>
    <s v="Same Day"/>
    <s v="MW-18235"/>
    <s v="Mitch Willingham"/>
    <x v="1"/>
    <s v="United States"/>
    <s v="San Francisco"/>
    <x v="1"/>
    <n v="94122"/>
    <x v="1"/>
    <s v="TEC-MA-10000488"/>
    <x v="2"/>
    <x v="15"/>
    <s v="Bady BDG101FRU Card Printer"/>
    <n v="1919.9760000000001"/>
    <n v="3"/>
    <n v="0.2"/>
    <n v="215.9973"/>
  </r>
  <r>
    <n v="3300"/>
    <x v="1642"/>
    <x v="2"/>
    <x v="728"/>
    <d v="2011-11-22T00:00:00"/>
    <s v="Standard Class"/>
    <s v="CS-11950"/>
    <s v="Carlos Soltero"/>
    <x v="0"/>
    <s v="United States"/>
    <s v="Philadelphia"/>
    <x v="9"/>
    <n v="19140"/>
    <x v="3"/>
    <s v="OFF-BI-10003656"/>
    <x v="1"/>
    <x v="8"/>
    <s v="Fellowes PB200 Plastic Comb Binding Machine"/>
    <n v="50.99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400000000006"/>
    <n v="6"/>
    <n v="0.4"/>
    <n v="-107.9928"/>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
    <n v="3"/>
    <n v="0.7"/>
    <n v="-1.4256"/>
  </r>
  <r>
    <n v="3305"/>
    <x v="1643"/>
    <x v="2"/>
    <x v="125"/>
    <d v="2012-01-01T00:00:00"/>
    <s v="Second Class"/>
    <s v="SP-20620"/>
    <s v="Stefania Perrino"/>
    <x v="1"/>
    <s v="United States"/>
    <s v="Laredo"/>
    <x v="5"/>
    <n v="78041"/>
    <x v="2"/>
    <s v="OFF-EN-10004955"/>
    <x v="1"/>
    <x v="12"/>
    <s v="Fashion Color Clasp Envelopes"/>
    <n v="12.984"/>
    <n v="3"/>
    <n v="0.2"/>
    <n v="4.7066999999999997"/>
  </r>
  <r>
    <n v="3306"/>
    <x v="1643"/>
    <x v="2"/>
    <x v="125"/>
    <d v="2012-01-01T00:00:00"/>
    <s v="Second Class"/>
    <s v="SP-20620"/>
    <s v="Stefania Perrino"/>
    <x v="1"/>
    <s v="United States"/>
    <s v="Laredo"/>
    <x v="5"/>
    <n v="78041"/>
    <x v="2"/>
    <s v="TEC-PH-10002468"/>
    <x v="2"/>
    <x v="7"/>
    <s v="Plantronics CS 50-USB - headset - Convertible, Monaural"/>
    <n v="217.584"/>
    <n v="2"/>
    <n v="0.2"/>
    <n v="19.038599999999999"/>
  </r>
  <r>
    <n v="3307"/>
    <x v="1643"/>
    <x v="2"/>
    <x v="125"/>
    <d v="2012-01-01T00:00:00"/>
    <s v="Second Class"/>
    <s v="SP-20620"/>
    <s v="Stefania Perrino"/>
    <x v="1"/>
    <s v="United States"/>
    <s v="Laredo"/>
    <x v="5"/>
    <n v="78041"/>
    <x v="2"/>
    <s v="TEC-PH-10000576"/>
    <x v="2"/>
    <x v="7"/>
    <s v="AT&amp;T 1080 Corded phone"/>
    <n v="328.77600000000001"/>
    <n v="3"/>
    <n v="0.2"/>
    <n v="28.767900000000001"/>
  </r>
  <r>
    <n v="3308"/>
    <x v="1643"/>
    <x v="2"/>
    <x v="125"/>
    <d v="2012-01-01T00:00:00"/>
    <s v="Second Class"/>
    <s v="SP-20620"/>
    <s v="Stefania Perrino"/>
    <x v="1"/>
    <s v="United States"/>
    <s v="Laredo"/>
    <x v="5"/>
    <n v="78041"/>
    <x v="2"/>
    <s v="OFF-BI-10002160"/>
    <x v="1"/>
    <x v="8"/>
    <s v="Acco Hanging Data Binders"/>
    <n v="2.286"/>
    <n v="3"/>
    <n v="0.8"/>
    <n v="-3.6576"/>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x v="1645"/>
    <x v="0"/>
    <x v="42"/>
    <d v="2013-09-23T00:00:00"/>
    <s v="Standard Class"/>
    <s v="LW-17215"/>
    <s v="Luke Weiss"/>
    <x v="0"/>
    <s v="United States"/>
    <s v="New York City"/>
    <x v="15"/>
    <n v="10035"/>
    <x v="3"/>
    <s v="OFF-BI-10002026"/>
    <x v="1"/>
    <x v="8"/>
    <s v="Avery Arch Ring Binders"/>
    <n v="232.4"/>
    <n v="5"/>
    <n v="0.2"/>
    <n v="78.435000000000002"/>
  </r>
  <r>
    <n v="3312"/>
    <x v="1646"/>
    <x v="0"/>
    <x v="231"/>
    <d v="2013-03-26T00:00:00"/>
    <s v="Second Class"/>
    <s v="AH-10030"/>
    <s v="Aaron Hawkins"/>
    <x v="1"/>
    <s v="United States"/>
    <s v="Gulfport"/>
    <x v="35"/>
    <n v="39503"/>
    <x v="0"/>
    <s v="FUR-FU-10003691"/>
    <x v="0"/>
    <x v="5"/>
    <s v="Eldon Image Series Desk Accessories, Ebony"/>
    <n v="86.45"/>
    <n v="7"/>
    <n v="0"/>
    <n v="38.037999999999997"/>
  </r>
  <r>
    <n v="3313"/>
    <x v="1647"/>
    <x v="2"/>
    <x v="127"/>
    <d v="2011-10-01T00:00:00"/>
    <s v="Standard Class"/>
    <s v="TH-21100"/>
    <s v="Thea Hendricks"/>
    <x v="0"/>
    <s v="United States"/>
    <s v="San Diego"/>
    <x v="1"/>
    <n v="92037"/>
    <x v="1"/>
    <s v="FUR-CH-10002602"/>
    <x v="0"/>
    <x v="1"/>
    <s v="DMI Arturo Collection Mission-style Design Wood Chair"/>
    <n v="603.91999999999996"/>
    <n v="5"/>
    <n v="0.2"/>
    <n v="45.293999999999997"/>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1"/>
  </r>
  <r>
    <n v="3316"/>
    <x v="1648"/>
    <x v="3"/>
    <x v="165"/>
    <d v="2014-12-29T00:00:00"/>
    <s v="Standard Class"/>
    <s v="HG-15025"/>
    <s v="Hunter Glantz"/>
    <x v="0"/>
    <s v="United States"/>
    <s v="Oceanside"/>
    <x v="15"/>
    <n v="11572"/>
    <x v="3"/>
    <s v="OFF-BI-10001900"/>
    <x v="1"/>
    <x v="8"/>
    <s v="DXL Angle-View Binders with Locking Rings, Black"/>
    <n v="14.375999999999999"/>
    <n v="3"/>
    <n v="0.2"/>
    <n v="4.8518999999999997"/>
  </r>
  <r>
    <n v="3317"/>
    <x v="1649"/>
    <x v="3"/>
    <x v="468"/>
    <d v="2014-11-16T00:00:00"/>
    <s v="Second Class"/>
    <s v="EB-13750"/>
    <s v="Edward Becker"/>
    <x v="1"/>
    <s v="United States"/>
    <s v="Round Rock"/>
    <x v="5"/>
    <n v="78664"/>
    <x v="2"/>
    <s v="FUR-FU-10001468"/>
    <x v="0"/>
    <x v="5"/>
    <s v="Tenex Antistatic Computer Chair Mats"/>
    <n v="341.96"/>
    <n v="5"/>
    <n v="0.6"/>
    <n v="-427.4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01"/>
  </r>
  <r>
    <n v="3321"/>
    <x v="1651"/>
    <x v="2"/>
    <x v="414"/>
    <d v="2011-12-25T00:00:00"/>
    <s v="Standard Class"/>
    <s v="TS-21505"/>
    <s v="Tony Sayre"/>
    <x v="0"/>
    <s v="United States"/>
    <s v="Columbia"/>
    <x v="18"/>
    <n v="38401"/>
    <x v="0"/>
    <s v="FUR-CH-10004287"/>
    <x v="0"/>
    <x v="1"/>
    <s v="SAFCO Arco Folding Chair"/>
    <n v="662.88"/>
    <n v="3"/>
    <n v="0.2"/>
    <n v="74.573999999999998"/>
  </r>
  <r>
    <n v="3322"/>
    <x v="1651"/>
    <x v="2"/>
    <x v="414"/>
    <d v="2011-12-25T00:00:00"/>
    <s v="Standard Class"/>
    <s v="TS-21505"/>
    <s v="Tony Sayre"/>
    <x v="0"/>
    <s v="United States"/>
    <s v="Columbia"/>
    <x v="18"/>
    <n v="38401"/>
    <x v="0"/>
    <s v="OFF-PA-10002689"/>
    <x v="1"/>
    <x v="10"/>
    <s v="Weyerhaeuser First Choice Laser/Copy Paper (20Lb. and 88 Bright)"/>
    <n v="25.92"/>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9"/>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9"/>
    <n v="5"/>
    <n v="0.8"/>
    <n v="-1480.0335"/>
  </r>
  <r>
    <n v="3326"/>
    <x v="1653"/>
    <x v="2"/>
    <x v="7"/>
    <d v="2011-11-15T00:00:00"/>
    <s v="Standard Class"/>
    <s v="KD-16270"/>
    <s v="Karen Daniels"/>
    <x v="0"/>
    <s v="United States"/>
    <s v="Houston"/>
    <x v="5"/>
    <n v="77095"/>
    <x v="2"/>
    <s v="OFF-BI-10001267"/>
    <x v="1"/>
    <x v="8"/>
    <s v="Universal Recycled Hanging Pressboard Report Binders, Letter Size"/>
    <n v="1.234"/>
    <n v="1"/>
    <n v="0.8"/>
    <n v="-1.9743999999999999"/>
  </r>
  <r>
    <n v="3327"/>
    <x v="1653"/>
    <x v="2"/>
    <x v="7"/>
    <d v="2011-11-15T00:00:00"/>
    <s v="Standard Class"/>
    <s v="KD-16270"/>
    <s v="Karen Daniels"/>
    <x v="0"/>
    <s v="United States"/>
    <s v="Houston"/>
    <x v="5"/>
    <n v="77095"/>
    <x v="2"/>
    <s v="OFF-AR-10003582"/>
    <x v="1"/>
    <x v="6"/>
    <s v="Boston Electric Pencil Sharpener, Model 1818, Charcoal Black"/>
    <n v="67.56"/>
    <n v="3"/>
    <n v="0.2"/>
    <n v="6.7560000000000002"/>
  </r>
  <r>
    <n v="3328"/>
    <x v="1653"/>
    <x v="2"/>
    <x v="7"/>
    <d v="2011-11-15T00:00:00"/>
    <s v="Standard Class"/>
    <s v="KD-16270"/>
    <s v="Karen Daniels"/>
    <x v="0"/>
    <s v="United States"/>
    <s v="Houston"/>
    <x v="5"/>
    <n v="77095"/>
    <x v="2"/>
    <s v="OFF-PA-10003724"/>
    <x v="1"/>
    <x v="10"/>
    <s v="Wirebound Message Book, 4 per Page"/>
    <n v="21.72"/>
    <n v="5"/>
    <n v="0.2"/>
    <n v="7.8734999999999999"/>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4000000000001"/>
  </r>
  <r>
    <n v="3331"/>
    <x v="1653"/>
    <x v="2"/>
    <x v="7"/>
    <d v="2011-11-15T00:00:00"/>
    <s v="Standard Class"/>
    <s v="KD-16270"/>
    <s v="Karen Daniels"/>
    <x v="0"/>
    <s v="United States"/>
    <s v="Houston"/>
    <x v="5"/>
    <n v="77095"/>
    <x v="2"/>
    <s v="TEC-PH-10004959"/>
    <x v="2"/>
    <x v="7"/>
    <s v="Classic Ivory Antique Telephone ZL1810"/>
    <n v="241.17599999999999"/>
    <n v="3"/>
    <n v="0.2"/>
    <n v="15.073499999999999"/>
  </r>
  <r>
    <n v="3332"/>
    <x v="1654"/>
    <x v="3"/>
    <x v="817"/>
    <d v="2014-12-21T00:00:00"/>
    <s v="Standard Class"/>
    <s v="GM-14455"/>
    <s v="Gary Mitchum"/>
    <x v="2"/>
    <s v="United States"/>
    <s v="Chicago"/>
    <x v="10"/>
    <n v="60653"/>
    <x v="2"/>
    <s v="TEC-AC-10000474"/>
    <x v="2"/>
    <x v="11"/>
    <s v="Kensington Expert Mouse Optical USB Trackball for PC or Mac"/>
    <n v="227.976"/>
    <n v="3"/>
    <n v="0.2"/>
    <n v="28.497"/>
  </r>
  <r>
    <n v="3333"/>
    <x v="1654"/>
    <x v="3"/>
    <x v="817"/>
    <d v="2014-12-21T00:00:00"/>
    <s v="Standard Class"/>
    <s v="GM-14455"/>
    <s v="Gary Mitchum"/>
    <x v="2"/>
    <s v="United States"/>
    <s v="Chicago"/>
    <x v="10"/>
    <n v="60653"/>
    <x v="2"/>
    <s v="TEC-PH-10003095"/>
    <x v="2"/>
    <x v="7"/>
    <s v="Samsung HM1900 Bluetooth Headset"/>
    <n v="52.68"/>
    <n v="3"/>
    <n v="0.2"/>
    <n v="19.754999999999999"/>
  </r>
  <r>
    <n v="3334"/>
    <x v="1654"/>
    <x v="3"/>
    <x v="817"/>
    <d v="2014-12-21T00:00:00"/>
    <s v="Standard Class"/>
    <s v="GM-14455"/>
    <s v="Gary Mitchum"/>
    <x v="2"/>
    <s v="United States"/>
    <s v="Chicago"/>
    <x v="10"/>
    <n v="60653"/>
    <x v="2"/>
    <s v="FUR-FU-10002963"/>
    <x v="0"/>
    <x v="5"/>
    <s v="Master Caster Door Stop, Gray"/>
    <n v="2.032"/>
    <n v="1"/>
    <n v="0.6"/>
    <n v="-1.3208"/>
  </r>
  <r>
    <n v="3335"/>
    <x v="1655"/>
    <x v="3"/>
    <x v="170"/>
    <d v="2014-08-23T00:00:00"/>
    <s v="First Class"/>
    <s v="PR-18880"/>
    <s v="Patrick Ryan"/>
    <x v="0"/>
    <s v="United States"/>
    <s v="Oakland"/>
    <x v="1"/>
    <n v="94601"/>
    <x v="1"/>
    <s v="OFF-AR-10000203"/>
    <x v="1"/>
    <x v="6"/>
    <s v="Newell 336"/>
    <n v="17.12"/>
    <n v="4"/>
    <n v="0"/>
    <n v="4.9648000000000003"/>
  </r>
  <r>
    <n v="3336"/>
    <x v="1655"/>
    <x v="3"/>
    <x v="170"/>
    <d v="2014-08-23T00:00:00"/>
    <s v="First Class"/>
    <s v="PR-18880"/>
    <s v="Patrick Ryan"/>
    <x v="0"/>
    <s v="United States"/>
    <s v="Oakland"/>
    <x v="1"/>
    <n v="94601"/>
    <x v="1"/>
    <s v="TEC-PH-10004667"/>
    <x v="2"/>
    <x v="7"/>
    <s v="Cisco 8x8 Inc. 6753i IP Business Phone System"/>
    <n v="431.96800000000002"/>
    <n v="4"/>
    <n v="0.2"/>
    <n v="37.797199999999997"/>
  </r>
  <r>
    <n v="3337"/>
    <x v="1655"/>
    <x v="3"/>
    <x v="170"/>
    <d v="2014-08-23T00:00:00"/>
    <s v="First Class"/>
    <s v="PR-18880"/>
    <s v="Patrick Ryan"/>
    <x v="0"/>
    <s v="United States"/>
    <s v="Oakland"/>
    <x v="1"/>
    <n v="94601"/>
    <x v="1"/>
    <s v="FUR-FU-10000193"/>
    <x v="0"/>
    <x v="5"/>
    <s v="Tenex Chairmats For Use with Hard Floors"/>
    <n v="129.91999999999999"/>
    <n v="4"/>
    <n v="0"/>
    <n v="10.393599999999999"/>
  </r>
  <r>
    <n v="3338"/>
    <x v="1655"/>
    <x v="3"/>
    <x v="170"/>
    <d v="2014-08-23T00:00:00"/>
    <s v="First Class"/>
    <s v="PR-18880"/>
    <s v="Patrick Ryan"/>
    <x v="0"/>
    <s v="United States"/>
    <s v="Oakland"/>
    <x v="1"/>
    <n v="94601"/>
    <x v="1"/>
    <s v="FUR-TA-10001539"/>
    <x v="0"/>
    <x v="3"/>
    <s v="Chromcraft Rectangular Conference Tables"/>
    <n v="568.72799999999995"/>
    <n v="3"/>
    <n v="0.2"/>
    <n v="28.436399999999999"/>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299999999998"/>
  </r>
  <r>
    <n v="3343"/>
    <x v="1656"/>
    <x v="0"/>
    <x v="278"/>
    <d v="2013-09-02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9"/>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60000000000002"/>
  </r>
  <r>
    <n v="3347"/>
    <x v="1656"/>
    <x v="0"/>
    <x v="278"/>
    <d v="2013-09-02T00:00:00"/>
    <s v="Second Class"/>
    <s v="TB-21055"/>
    <s v="Ted Butterfield"/>
    <x v="0"/>
    <s v="United States"/>
    <s v="Quincy"/>
    <x v="31"/>
    <n v="2169"/>
    <x v="3"/>
    <s v="OFF-BI-10000174"/>
    <x v="1"/>
    <x v="8"/>
    <s v="Wilson Jones Clip &amp; Carry Folder Binder Tool for Ring Binders, Clear"/>
    <n v="29"/>
    <n v="5"/>
    <n v="0"/>
    <n v="13.92"/>
  </r>
  <r>
    <n v="3348"/>
    <x v="1657"/>
    <x v="1"/>
    <x v="863"/>
    <d v="2012-08-20T00:00:00"/>
    <s v="Standard Class"/>
    <s v="ON-18715"/>
    <s v="Odella Nelson"/>
    <x v="1"/>
    <s v="United States"/>
    <s v="Yucaipa"/>
    <x v="1"/>
    <n v="92399"/>
    <x v="1"/>
    <s v="OFF-AR-10003156"/>
    <x v="1"/>
    <x v="6"/>
    <s v="50 Colored Long Pencils"/>
    <n v="50.8"/>
    <n v="5"/>
    <n v="0"/>
    <n v="13.208"/>
  </r>
  <r>
    <n v="3349"/>
    <x v="1658"/>
    <x v="3"/>
    <x v="60"/>
    <d v="2014-11-08T00:00:00"/>
    <s v="First Class"/>
    <s v="AH-10195"/>
    <s v="Alan Haines"/>
    <x v="1"/>
    <s v="United States"/>
    <s v="Chicago"/>
    <x v="10"/>
    <n v="60623"/>
    <x v="2"/>
    <s v="OFF-BI-10000474"/>
    <x v="1"/>
    <x v="8"/>
    <s v="Avery Recycled Flexi-View Covers for Binding Systems"/>
    <n v="16.03"/>
    <n v="5"/>
    <n v="0.8"/>
    <n v="-25.648"/>
  </r>
  <r>
    <n v="3350"/>
    <x v="1659"/>
    <x v="0"/>
    <x v="864"/>
    <d v="2013-08-22T00:00:00"/>
    <s v="Standard Class"/>
    <s v="NM-18520"/>
    <s v="Neoma Murray"/>
    <x v="0"/>
    <s v="United States"/>
    <s v="Seattle"/>
    <x v="4"/>
    <n v="98105"/>
    <x v="1"/>
    <s v="OFF-BI-10003712"/>
    <x v="1"/>
    <x v="8"/>
    <s v="Acco Pressboard Covers with Storage Hooks, 14 7/8&quot; x 11&quot;, Light Blue"/>
    <n v="15.712"/>
    <n v="4"/>
    <n v="0.2"/>
    <n v="5.6955999999999998"/>
  </r>
  <r>
    <n v="3351"/>
    <x v="1660"/>
    <x v="0"/>
    <x v="482"/>
    <d v="2014-01-01T00:00:00"/>
    <s v="Standard Class"/>
    <s v="AR-10510"/>
    <s v="Andrew Roberts"/>
    <x v="0"/>
    <s v="United States"/>
    <s v="New York City"/>
    <x v="15"/>
    <n v="10024"/>
    <x v="3"/>
    <s v="TEC-AC-10003280"/>
    <x v="2"/>
    <x v="11"/>
    <s v="Belkin F8E887 USB Wired Ergonomic Keyboard"/>
    <n v="89.97"/>
    <n v="3"/>
    <n v="0"/>
    <n v="18.893699999999999"/>
  </r>
  <r>
    <n v="3352"/>
    <x v="1661"/>
    <x v="2"/>
    <x v="865"/>
    <d v="2011-09-28T00:00:00"/>
    <s v="Standard Class"/>
    <s v="BM-11650"/>
    <s v="Brian Moss"/>
    <x v="1"/>
    <s v="United States"/>
    <s v="San Diego"/>
    <x v="1"/>
    <n v="92037"/>
    <x v="1"/>
    <s v="FUR-BO-10002916"/>
    <x v="0"/>
    <x v="0"/>
    <s v="Rush Hierlooms Collection 1&quot; Thick Stackable Bookcases"/>
    <n v="435.99900000000002"/>
    <n v="3"/>
    <n v="0.15"/>
    <n v="20.517600000000002"/>
  </r>
  <r>
    <n v="3353"/>
    <x v="1661"/>
    <x v="2"/>
    <x v="865"/>
    <d v="2011-09-28T00:00:00"/>
    <s v="Standard Class"/>
    <s v="BM-11650"/>
    <s v="Brian Moss"/>
    <x v="1"/>
    <s v="United States"/>
    <s v="San Diego"/>
    <x v="1"/>
    <n v="92037"/>
    <x v="1"/>
    <s v="TEC-PH-10002726"/>
    <x v="2"/>
    <x v="7"/>
    <s v="netTALK DUO VoIP Telephone Service"/>
    <n v="83.983999999999995"/>
    <n v="2"/>
    <n v="0.2"/>
    <n v="31.494"/>
  </r>
  <r>
    <n v="3354"/>
    <x v="1662"/>
    <x v="2"/>
    <x v="866"/>
    <d v="2011-07-24T00:00:00"/>
    <s v="Standard Class"/>
    <s v="CA-12310"/>
    <s v="Christine Abelman"/>
    <x v="1"/>
    <s v="United States"/>
    <s v="Bristol"/>
    <x v="29"/>
    <n v="6010"/>
    <x v="3"/>
    <s v="TEC-PH-10000895"/>
    <x v="2"/>
    <x v="7"/>
    <s v="Polycom VVX 310 VoIP phone"/>
    <n v="359.98"/>
    <n v="2"/>
    <n v="0"/>
    <n v="93.594800000000006"/>
  </r>
  <r>
    <n v="3355"/>
    <x v="1662"/>
    <x v="2"/>
    <x v="866"/>
    <d v="2011-07-24T00:00:00"/>
    <s v="Standard Class"/>
    <s v="CA-12310"/>
    <s v="Christine Abelman"/>
    <x v="1"/>
    <s v="United States"/>
    <s v="Bristol"/>
    <x v="29"/>
    <n v="6010"/>
    <x v="3"/>
    <s v="FUR-TA-10004152"/>
    <x v="0"/>
    <x v="3"/>
    <s v="Barricks 18&quot; x 48&quot; Non-Folding Utility Table with Bottom Storage Shelf"/>
    <n v="70.56"/>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399999999999"/>
  </r>
  <r>
    <n v="3359"/>
    <x v="1664"/>
    <x v="0"/>
    <x v="715"/>
    <d v="2013-05-11T00:00:00"/>
    <s v="Standard Class"/>
    <s v="AF-10870"/>
    <s v="Art Ferguson"/>
    <x v="0"/>
    <s v="United States"/>
    <s v="Chicago"/>
    <x v="10"/>
    <n v="60610"/>
    <x v="2"/>
    <s v="OFF-BI-10000773"/>
    <x v="1"/>
    <x v="8"/>
    <s v="Insertable Tab Post Binder Dividers"/>
    <n v="3.2080000000000002"/>
    <n v="2"/>
    <n v="0.8"/>
    <n v="-5.2931999999999997"/>
  </r>
  <r>
    <n v="3360"/>
    <x v="1664"/>
    <x v="0"/>
    <x v="715"/>
    <d v="2013-05-11T00:00:00"/>
    <s v="Standard Class"/>
    <s v="AF-10870"/>
    <s v="Art Ferguson"/>
    <x v="0"/>
    <s v="United States"/>
    <s v="Chicago"/>
    <x v="10"/>
    <n v="60610"/>
    <x v="2"/>
    <s v="TEC-AC-10004510"/>
    <x v="2"/>
    <x v="11"/>
    <s v="Logitech Desktop MK120 Mouse and keyboard Combo"/>
    <n v="26.175999999999998"/>
    <n v="2"/>
    <n v="0.2"/>
    <n v="-3.2719999999999998"/>
  </r>
  <r>
    <n v="3361"/>
    <x v="1665"/>
    <x v="1"/>
    <x v="593"/>
    <d v="2012-06-08T00:00:00"/>
    <s v="Second Class"/>
    <s v="TC-21535"/>
    <s v="Tracy Collins"/>
    <x v="2"/>
    <s v="United States"/>
    <s v="New York City"/>
    <x v="15"/>
    <n v="10024"/>
    <x v="3"/>
    <s v="OFF-PA-10004569"/>
    <x v="1"/>
    <x v="10"/>
    <s v="Wirebound Message Books, Two 4 1/4&quot; x 5&quot; Forms per Page"/>
    <n v="30.44"/>
    <n v="4"/>
    <n v="0"/>
    <n v="14.306800000000001"/>
  </r>
  <r>
    <n v="3362"/>
    <x v="1665"/>
    <x v="1"/>
    <x v="593"/>
    <d v="2012-06-08T00:00:00"/>
    <s v="Second Class"/>
    <s v="TC-21535"/>
    <s v="Tracy Collins"/>
    <x v="2"/>
    <s v="United States"/>
    <s v="New York City"/>
    <x v="15"/>
    <n v="10024"/>
    <x v="3"/>
    <s v="FUR-FU-10000672"/>
    <x v="0"/>
    <x v="5"/>
    <s v="Executive Impressions 10&quot; Spectator Wall Clock"/>
    <n v="35.28"/>
    <n v="3"/>
    <n v="0"/>
    <n v="11.995200000000001"/>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8000000000002"/>
  </r>
  <r>
    <n v="3366"/>
    <x v="1668"/>
    <x v="2"/>
    <x v="867"/>
    <d v="2011-02-03T00:00:00"/>
    <s v="First Class"/>
    <s v="LC-17050"/>
    <s v="Liz Carlisle"/>
    <x v="0"/>
    <s v="United States"/>
    <s v="Mission Viejo"/>
    <x v="1"/>
    <n v="92691"/>
    <x v="1"/>
    <s v="FUR-BO-10003966"/>
    <x v="0"/>
    <x v="0"/>
    <s v="Sauder Facets Collection Library, Sky Alder Finish"/>
    <n v="290.666"/>
    <n v="2"/>
    <n v="0.15"/>
    <n v="3.4196"/>
  </r>
  <r>
    <n v="3367"/>
    <x v="1669"/>
    <x v="2"/>
    <x v="868"/>
    <d v="2011-07-15T00:00:00"/>
    <s v="Standard Class"/>
    <s v="BM-11650"/>
    <s v="Brian Moss"/>
    <x v="1"/>
    <s v="United States"/>
    <s v="Dallas"/>
    <x v="5"/>
    <n v="75217"/>
    <x v="2"/>
    <s v="OFF-PA-10003072"/>
    <x v="1"/>
    <x v="10"/>
    <s v="Eureka Recycled Copy Paper 8 1/2&quot; x 11&quot;, Ream"/>
    <n v="10.368"/>
    <n v="2"/>
    <n v="0.2"/>
    <n v="3.6288"/>
  </r>
  <r>
    <n v="3368"/>
    <x v="1669"/>
    <x v="2"/>
    <x v="868"/>
    <d v="2011-07-15T00:00:00"/>
    <s v="Standard Class"/>
    <s v="BM-11650"/>
    <s v="Brian Moss"/>
    <x v="1"/>
    <s v="United States"/>
    <s v="Dallas"/>
    <x v="5"/>
    <n v="75217"/>
    <x v="2"/>
    <s v="OFF-PA-10002245"/>
    <x v="1"/>
    <x v="10"/>
    <s v="Xerox 1895"/>
    <n v="14.352"/>
    <n v="3"/>
    <n v="0.2"/>
    <n v="4.4850000000000003"/>
  </r>
  <r>
    <n v="3369"/>
    <x v="1670"/>
    <x v="1"/>
    <x v="82"/>
    <d v="2012-11-25T00:00:00"/>
    <s v="Standard Class"/>
    <s v="NW-18400"/>
    <s v="Natalie Webber"/>
    <x v="0"/>
    <s v="United States"/>
    <s v="Las Vegas"/>
    <x v="33"/>
    <n v="89115"/>
    <x v="1"/>
    <s v="FUR-BO-10002598"/>
    <x v="0"/>
    <x v="0"/>
    <s v="Hon Metal Bookcases, Putty"/>
    <n v="141.96"/>
    <n v="2"/>
    <n v="0"/>
    <n v="41.168399999999998"/>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800000000001"/>
  </r>
  <r>
    <n v="3371"/>
    <x v="1671"/>
    <x v="0"/>
    <x v="869"/>
    <d v="2013-03-26T00:00:00"/>
    <s v="Same Day"/>
    <s v="TB-21280"/>
    <s v="Toby Braunhardt"/>
    <x v="0"/>
    <s v="United States"/>
    <s v="Norman"/>
    <x v="26"/>
    <n v="73071"/>
    <x v="2"/>
    <s v="TEC-AC-10003832"/>
    <x v="2"/>
    <x v="11"/>
    <s v="Logitech P710e Mobile Speakerphone"/>
    <n v="1287.45"/>
    <n v="5"/>
    <n v="0"/>
    <n v="244.6155"/>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5999999999999"/>
  </r>
  <r>
    <n v="3375"/>
    <x v="1673"/>
    <x v="1"/>
    <x v="784"/>
    <d v="2012-12-10T00:00:00"/>
    <s v="Standard Class"/>
    <s v="SO-20335"/>
    <s v="Sean O'Donnell"/>
    <x v="0"/>
    <s v="United States"/>
    <s v="Hempstead"/>
    <x v="15"/>
    <n v="11550"/>
    <x v="3"/>
    <s v="FUR-CH-10002372"/>
    <x v="0"/>
    <x v="1"/>
    <s v="Office Star - Ergonomically Designed Knee Chair"/>
    <n v="364.41"/>
    <n v="5"/>
    <n v="0.1"/>
    <n v="8.0980000000000008"/>
  </r>
  <r>
    <n v="3376"/>
    <x v="1673"/>
    <x v="1"/>
    <x v="784"/>
    <d v="2012-12-10T00:00:00"/>
    <s v="Standard Class"/>
    <s v="SO-20335"/>
    <s v="Sean O'Donnell"/>
    <x v="0"/>
    <s v="United States"/>
    <s v="Hempstead"/>
    <x v="15"/>
    <n v="11550"/>
    <x v="3"/>
    <s v="TEC-PH-10000376"/>
    <x v="2"/>
    <x v="7"/>
    <s v="Square Credit Card Reader"/>
    <n v="39.96"/>
    <n v="4"/>
    <n v="0"/>
    <n v="10.3896"/>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
    <n v="9"/>
    <n v="0.2"/>
    <n v="6.9794999999999998"/>
  </r>
  <r>
    <n v="3379"/>
    <x v="1675"/>
    <x v="3"/>
    <x v="294"/>
    <d v="2014-03-22T00:00:00"/>
    <s v="Standard Class"/>
    <s v="PO-19180"/>
    <s v="Philisse Overcash"/>
    <x v="2"/>
    <s v="United States"/>
    <s v="Houston"/>
    <x v="5"/>
    <n v="77095"/>
    <x v="2"/>
    <s v="OFF-BI-10003166"/>
    <x v="1"/>
    <x v="8"/>
    <s v="GBC Plasticlear Binding Covers"/>
    <n v="13.776"/>
    <n v="6"/>
    <n v="0.8"/>
    <n v="-22.041599999999999"/>
  </r>
  <r>
    <n v="3380"/>
    <x v="1675"/>
    <x v="3"/>
    <x v="294"/>
    <d v="2014-03-22T00:00:00"/>
    <s v="Standard Class"/>
    <s v="PO-19180"/>
    <s v="Philisse Overcash"/>
    <x v="2"/>
    <s v="United States"/>
    <s v="Houston"/>
    <x v="5"/>
    <n v="77095"/>
    <x v="2"/>
    <s v="OFF-PA-10004610"/>
    <x v="1"/>
    <x v="10"/>
    <s v="Xerox 1900"/>
    <n v="10.272"/>
    <n v="3"/>
    <n v="0.2"/>
    <n v="3.21"/>
  </r>
  <r>
    <n v="3381"/>
    <x v="1676"/>
    <x v="3"/>
    <x v="51"/>
    <d v="2014-11-25T00:00:00"/>
    <s v="First Class"/>
    <s v="TD-20995"/>
    <s v="Tamara Dahlen"/>
    <x v="0"/>
    <s v="United States"/>
    <s v="Philadelphia"/>
    <x v="9"/>
    <n v="19120"/>
    <x v="3"/>
    <s v="FUR-FU-10000320"/>
    <x v="0"/>
    <x v="5"/>
    <s v="OIC Stacking Trays"/>
    <n v="24.047999999999998"/>
    <n v="9"/>
    <n v="0.2"/>
    <n v="7.2144000000000004"/>
  </r>
  <r>
    <n v="3382"/>
    <x v="1677"/>
    <x v="3"/>
    <x v="151"/>
    <d v="2014-08-31T00:00:00"/>
    <s v="First Class"/>
    <s v="SP-20620"/>
    <s v="Stefania Perrino"/>
    <x v="1"/>
    <s v="United States"/>
    <s v="Tampa"/>
    <x v="2"/>
    <n v="33614"/>
    <x v="0"/>
    <s v="OFF-EN-10004030"/>
    <x v="1"/>
    <x v="12"/>
    <s v="Convenience Packs of Business Envelopes"/>
    <n v="2.8959999999999999"/>
    <n v="1"/>
    <n v="0.2"/>
    <n v="0.97740000000000005"/>
  </r>
  <r>
    <n v="3383"/>
    <x v="1678"/>
    <x v="1"/>
    <x v="784"/>
    <d v="2012-12-09T00:00:00"/>
    <s v="Second Class"/>
    <s v="MS-17365"/>
    <s v="Maribeth Schnelling"/>
    <x v="0"/>
    <s v="United States"/>
    <s v="New York City"/>
    <x v="15"/>
    <n v="10035"/>
    <x v="3"/>
    <s v="OFF-EN-10004147"/>
    <x v="1"/>
    <x v="12"/>
    <s v="Wausau Papers Astrobrights Colored Envelopes"/>
    <n v="17.940000000000001"/>
    <n v="3"/>
    <n v="0"/>
    <n v="8.7905999999999995"/>
  </r>
  <r>
    <n v="3384"/>
    <x v="1678"/>
    <x v="1"/>
    <x v="784"/>
    <d v="2012-12-09T00:00:00"/>
    <s v="Second Class"/>
    <s v="MS-17365"/>
    <s v="Maribeth Schnelling"/>
    <x v="0"/>
    <s v="United States"/>
    <s v="New York City"/>
    <x v="15"/>
    <n v="10035"/>
    <x v="3"/>
    <s v="FUR-CH-10003535"/>
    <x v="0"/>
    <x v="1"/>
    <s v="Global Armless Task Chair, Royal Blue"/>
    <n v="384.17399999999998"/>
    <n v="7"/>
    <n v="0.1"/>
    <n v="29.880199999999999"/>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994"/>
  </r>
  <r>
    <n v="3387"/>
    <x v="1679"/>
    <x v="3"/>
    <x v="566"/>
    <d v="2014-10-12T00:00:00"/>
    <s v="Standard Class"/>
    <s v="Dp-13240"/>
    <s v="Dean percer"/>
    <x v="2"/>
    <s v="United States"/>
    <s v="Charlotte"/>
    <x v="3"/>
    <n v="28205"/>
    <x v="0"/>
    <s v="OFF-FA-10003112"/>
    <x v="1"/>
    <x v="13"/>
    <s v="Staples"/>
    <n v="18.936"/>
    <n v="3"/>
    <n v="0.2"/>
    <n v="5.9175000000000004"/>
  </r>
  <r>
    <n v="3388"/>
    <x v="1679"/>
    <x v="3"/>
    <x v="566"/>
    <d v="2014-10-12T00:00:00"/>
    <s v="Standard Class"/>
    <s v="Dp-13240"/>
    <s v="Dean percer"/>
    <x v="2"/>
    <s v="United States"/>
    <s v="Charlotte"/>
    <x v="3"/>
    <n v="28205"/>
    <x v="0"/>
    <s v="TEC-PH-10004447"/>
    <x v="2"/>
    <x v="7"/>
    <s v="Toshiba IPT2010-SD IP Telephone"/>
    <n v="222.38399999999999"/>
    <n v="2"/>
    <n v="0.2"/>
    <n v="16.678799999999999"/>
  </r>
  <r>
    <n v="3389"/>
    <x v="1679"/>
    <x v="3"/>
    <x v="566"/>
    <d v="2014-10-12T00:00:00"/>
    <s v="Standard Class"/>
    <s v="Dp-13240"/>
    <s v="Dean percer"/>
    <x v="2"/>
    <s v="United States"/>
    <s v="Charlotte"/>
    <x v="3"/>
    <n v="28205"/>
    <x v="0"/>
    <s v="OFF-BI-10002854"/>
    <x v="1"/>
    <x v="8"/>
    <s v="Performers Binder/Pad Holder, Black"/>
    <n v="50.454000000000001"/>
    <n v="6"/>
    <n v="0.7"/>
    <n v="-33.636000000000003"/>
  </r>
  <r>
    <n v="3390"/>
    <x v="1679"/>
    <x v="3"/>
    <x v="566"/>
    <d v="2014-10-12T00:00:00"/>
    <s v="Standard Class"/>
    <s v="Dp-13240"/>
    <s v="Dean percer"/>
    <x v="2"/>
    <s v="United States"/>
    <s v="Charlotte"/>
    <x v="3"/>
    <n v="28205"/>
    <x v="0"/>
    <s v="FUR-TA-10001039"/>
    <x v="0"/>
    <x v="3"/>
    <s v="KI Adjustable-Height Table"/>
    <n v="154.76400000000001"/>
    <n v="3"/>
    <n v="0.4"/>
    <n v="-36.111600000000003"/>
  </r>
  <r>
    <n v="3391"/>
    <x v="1680"/>
    <x v="3"/>
    <x v="613"/>
    <d v="2014-03-31T00:00:00"/>
    <s v="Second Class"/>
    <s v="DB-13660"/>
    <s v="Duane Benoit"/>
    <x v="0"/>
    <s v="United States"/>
    <s v="Dallas"/>
    <x v="5"/>
    <n v="75081"/>
    <x v="2"/>
    <s v="OFF-PA-10004239"/>
    <x v="1"/>
    <x v="10"/>
    <s v="Xerox 1953"/>
    <n v="6.8479999999999999"/>
    <n v="2"/>
    <n v="0.2"/>
    <n v="2.14"/>
  </r>
  <r>
    <n v="3392"/>
    <x v="1681"/>
    <x v="2"/>
    <x v="128"/>
    <d v="2011-08-13T00:00:00"/>
    <s v="Standard Class"/>
    <s v="MG-17650"/>
    <s v="Matthew Grinstein"/>
    <x v="2"/>
    <s v="United States"/>
    <s v="Seattle"/>
    <x v="4"/>
    <n v="98103"/>
    <x v="1"/>
    <s v="TEC-PH-10001530"/>
    <x v="2"/>
    <x v="7"/>
    <s v="Cisco Unified IP Phone 7945G VoIP phone"/>
    <n v="1091.1679999999999"/>
    <n v="4"/>
    <n v="0.2"/>
    <n v="68.197999999999993"/>
  </r>
  <r>
    <n v="3393"/>
    <x v="1681"/>
    <x v="2"/>
    <x v="128"/>
    <d v="2011-08-13T00:00:00"/>
    <s v="Standard Class"/>
    <s v="MG-17650"/>
    <s v="Matthew Grinstein"/>
    <x v="2"/>
    <s v="United States"/>
    <s v="Seattle"/>
    <x v="4"/>
    <n v="98103"/>
    <x v="1"/>
    <s v="TEC-PH-10000038"/>
    <x v="2"/>
    <x v="7"/>
    <s v="Jawbone MINI JAMBOX Wireless Bluetooth Speaker"/>
    <n v="219.16800000000001"/>
    <n v="2"/>
    <n v="0.2"/>
    <n v="-43.833599999999997"/>
  </r>
  <r>
    <n v="3394"/>
    <x v="1682"/>
    <x v="2"/>
    <x v="754"/>
    <d v="2011-11-25T00:00:00"/>
    <s v="First Class"/>
    <s v="EH-14185"/>
    <s v="Evan Henry"/>
    <x v="0"/>
    <s v="United States"/>
    <s v="Pasadena"/>
    <x v="5"/>
    <n v="77506"/>
    <x v="2"/>
    <s v="OFF-BI-10001765"/>
    <x v="1"/>
    <x v="8"/>
    <s v="Wilson Jones Heavy-Duty Casebound Ring Binders with Metal Hinges"/>
    <n v="6.9279999999999999"/>
    <n v="1"/>
    <n v="0.8"/>
    <n v="-11.0848"/>
  </r>
  <r>
    <n v="3395"/>
    <x v="1683"/>
    <x v="3"/>
    <x v="193"/>
    <d v="2014-06-11T00:00:00"/>
    <s v="Same Day"/>
    <s v="CL-11890"/>
    <s v="Carl Ludwig"/>
    <x v="0"/>
    <s v="United States"/>
    <s v="Philadelphia"/>
    <x v="9"/>
    <n v="19143"/>
    <x v="3"/>
    <s v="OFF-PA-10000380"/>
    <x v="1"/>
    <x v="10"/>
    <s v="REDIFORM Incoming/Outgoing Call Register, 11&quot; X 8 1/2&quot;, 100 Messages"/>
    <n v="40.031999999999996"/>
    <n v="6"/>
    <n v="0.2"/>
    <n v="15.012"/>
  </r>
  <r>
    <n v="3396"/>
    <x v="1684"/>
    <x v="3"/>
    <x v="870"/>
    <d v="2014-07-09T00:00:00"/>
    <s v="Standard Class"/>
    <s v="KF-16285"/>
    <s v="Karen Ferguson"/>
    <x v="2"/>
    <s v="United States"/>
    <s v="Indianapolis"/>
    <x v="14"/>
    <n v="46203"/>
    <x v="2"/>
    <s v="OFF-ST-10001128"/>
    <x v="1"/>
    <x v="4"/>
    <s v="Carina Mini System Audio Rack, Model AR050B"/>
    <n v="443.92"/>
    <n v="4"/>
    <n v="0"/>
    <n v="13.317600000000001"/>
  </r>
  <r>
    <n v="3397"/>
    <x v="1684"/>
    <x v="3"/>
    <x v="870"/>
    <d v="2014-07-09T00:00:00"/>
    <s v="Standard Class"/>
    <s v="KF-16285"/>
    <s v="Karen Ferguson"/>
    <x v="2"/>
    <s v="United States"/>
    <s v="Indianapolis"/>
    <x v="14"/>
    <n v="46203"/>
    <x v="2"/>
    <s v="OFF-BI-10003656"/>
    <x v="1"/>
    <x v="8"/>
    <s v="Fellowes PB200 Plastic Comb Binding Machine"/>
    <n v="169.99"/>
    <n v="1"/>
    <n v="0"/>
    <n v="78.195400000000006"/>
  </r>
  <r>
    <n v="3398"/>
    <x v="1684"/>
    <x v="3"/>
    <x v="870"/>
    <d v="2014-07-09T00:00:00"/>
    <s v="Standard Class"/>
    <s v="KF-16285"/>
    <s v="Karen Ferguson"/>
    <x v="2"/>
    <s v="United States"/>
    <s v="Indianapolis"/>
    <x v="14"/>
    <n v="46203"/>
    <x v="2"/>
    <s v="OFF-PA-10003441"/>
    <x v="1"/>
    <x v="10"/>
    <s v="Xerox 226"/>
    <n v="25.92"/>
    <n v="4"/>
    <n v="0"/>
    <n v="12.441599999999999"/>
  </r>
  <r>
    <n v="3399"/>
    <x v="1685"/>
    <x v="2"/>
    <x v="871"/>
    <d v="2011-11-26T00:00:00"/>
    <s v="Standard Class"/>
    <s v="DH-13075"/>
    <s v="Dave Hallsten"/>
    <x v="1"/>
    <s v="United States"/>
    <s v="Richmond"/>
    <x v="0"/>
    <n v="40475"/>
    <x v="0"/>
    <s v="TEC-PH-10002923"/>
    <x v="2"/>
    <x v="7"/>
    <s v="Logitech B530 USB Headset - headset - Full size, Binaural"/>
    <n v="36.99"/>
    <n v="1"/>
    <n v="0"/>
    <n v="9.9872999999999994"/>
  </r>
  <r>
    <n v="3400"/>
    <x v="1685"/>
    <x v="2"/>
    <x v="871"/>
    <d v="2011-11-26T00:00:00"/>
    <s v="Standard Class"/>
    <s v="DH-13075"/>
    <s v="Dave Hallsten"/>
    <x v="1"/>
    <s v="United States"/>
    <s v="Richmond"/>
    <x v="0"/>
    <n v="40475"/>
    <x v="0"/>
    <s v="OFF-PA-10004359"/>
    <x v="1"/>
    <x v="10"/>
    <s v="Multicolor Computer Printout Paper"/>
    <n v="629.1"/>
    <n v="6"/>
    <n v="0"/>
    <n v="301.96800000000002"/>
  </r>
  <r>
    <n v="3401"/>
    <x v="1685"/>
    <x v="2"/>
    <x v="871"/>
    <d v="2011-11-26T00:00:00"/>
    <s v="Standard Class"/>
    <s v="DH-13075"/>
    <s v="Dave Hallsten"/>
    <x v="1"/>
    <s v="United States"/>
    <s v="Richmond"/>
    <x v="0"/>
    <n v="40475"/>
    <x v="0"/>
    <s v="OFF-ST-10001511"/>
    <x v="1"/>
    <x v="4"/>
    <s v="Space Solutions Commercial Steel Shelving"/>
    <n v="193.95"/>
    <n v="3"/>
    <n v="0"/>
    <n v="9.6974999999999998"/>
  </r>
  <r>
    <n v="3402"/>
    <x v="1685"/>
    <x v="2"/>
    <x v="871"/>
    <d v="2011-11-26T00:00:00"/>
    <s v="Standard Class"/>
    <s v="DH-13075"/>
    <s v="Dave Hallsten"/>
    <x v="1"/>
    <s v="United States"/>
    <s v="Richmond"/>
    <x v="0"/>
    <n v="40475"/>
    <x v="0"/>
    <s v="OFF-AR-10002833"/>
    <x v="1"/>
    <x v="6"/>
    <s v="Newell 322"/>
    <n v="5.46"/>
    <n v="3"/>
    <n v="0"/>
    <n v="1.4742"/>
  </r>
  <r>
    <n v="3403"/>
    <x v="1686"/>
    <x v="1"/>
    <x v="124"/>
    <d v="2012-05-05T00:00:00"/>
    <s v="First Class"/>
    <s v="LA-16780"/>
    <s v="Laura Armstrong"/>
    <x v="1"/>
    <s v="United States"/>
    <s v="Tinley Park"/>
    <x v="10"/>
    <n v="60477"/>
    <x v="2"/>
    <s v="FUR-FU-10001940"/>
    <x v="0"/>
    <x v="5"/>
    <s v="Staples"/>
    <n v="22.288"/>
    <n v="7"/>
    <n v="0.6"/>
    <n v="-8.9152000000000005"/>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x v="1688"/>
    <x v="1"/>
    <x v="872"/>
    <d v="2012-10-17T00:00:00"/>
    <s v="Same Day"/>
    <s v="CM-12190"/>
    <s v="Charlotte Melton"/>
    <x v="0"/>
    <s v="United States"/>
    <s v="Los Angeles"/>
    <x v="1"/>
    <n v="90004"/>
    <x v="1"/>
    <s v="OFF-ST-10003479"/>
    <x v="1"/>
    <x v="4"/>
    <s v="Eldon Base for stackable storage shelf, platinum"/>
    <n v="77.88"/>
    <n v="2"/>
    <n v="0"/>
    <n v="3.8940000000000001"/>
  </r>
  <r>
    <n v="3406"/>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7"/>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8"/>
    <x v="1689"/>
    <x v="2"/>
    <x v="488"/>
    <d v="2011-04-27T00:00:00"/>
    <s v="Standard Class"/>
    <s v="LB-16795"/>
    <s v="Laurel Beltran"/>
    <x v="2"/>
    <s v="United States"/>
    <s v="Columbus"/>
    <x v="24"/>
    <n v="43229"/>
    <x v="3"/>
    <s v="OFF-BI-10000145"/>
    <x v="1"/>
    <x v="8"/>
    <s v="Zipper Ring Binder Pockets"/>
    <n v="7.4880000000000004"/>
    <n v="8"/>
    <n v="0.7"/>
    <n v="-5.2416"/>
  </r>
  <r>
    <n v="3409"/>
    <x v="1689"/>
    <x v="2"/>
    <x v="488"/>
    <d v="2011-04-27T00:00:00"/>
    <s v="Standard Class"/>
    <s v="LB-16795"/>
    <s v="Laurel Beltran"/>
    <x v="2"/>
    <s v="United States"/>
    <s v="Columbus"/>
    <x v="24"/>
    <n v="43229"/>
    <x v="3"/>
    <s v="FUR-FU-10002191"/>
    <x v="0"/>
    <x v="5"/>
    <s v="G.E. Halogen Desk Lamp Bulbs"/>
    <n v="22.335999999999999"/>
    <n v="4"/>
    <n v="0.2"/>
    <n v="7.8175999999999997"/>
  </r>
  <r>
    <n v="3410"/>
    <x v="1690"/>
    <x v="3"/>
    <x v="504"/>
    <d v="2014-05-07T00:00:00"/>
    <s v="Standard Class"/>
    <s v="JF-15490"/>
    <s v="Jeremy Farry"/>
    <x v="0"/>
    <s v="United States"/>
    <s v="Columbus"/>
    <x v="24"/>
    <n v="43229"/>
    <x v="3"/>
    <s v="OFF-PA-10004451"/>
    <x v="1"/>
    <x v="10"/>
    <s v="Xerox 222"/>
    <n v="10.368"/>
    <n v="2"/>
    <n v="0.2"/>
    <n v="3.6288"/>
  </r>
  <r>
    <n v="3411"/>
    <x v="1691"/>
    <x v="0"/>
    <x v="873"/>
    <d v="2013-09-25T00:00:00"/>
    <s v="Standard Class"/>
    <s v="GM-14695"/>
    <s v="Greg Maxwell"/>
    <x v="1"/>
    <s v="United States"/>
    <s v="San Francisco"/>
    <x v="1"/>
    <n v="94122"/>
    <x v="1"/>
    <s v="OFF-PA-10001471"/>
    <x v="1"/>
    <x v="10"/>
    <s v="Strathmore Photo Frame Cards"/>
    <n v="65.790000000000006"/>
    <n v="9"/>
    <n v="0"/>
    <n v="30.263400000000001"/>
  </r>
  <r>
    <n v="3412"/>
    <x v="1691"/>
    <x v="0"/>
    <x v="873"/>
    <d v="2013-09-25T00:00:00"/>
    <s v="Standard Class"/>
    <s v="GM-14695"/>
    <s v="Greg Maxwell"/>
    <x v="1"/>
    <s v="United States"/>
    <s v="San Francisco"/>
    <x v="1"/>
    <n v="94122"/>
    <x v="1"/>
    <s v="OFF-BI-10003656"/>
    <x v="1"/>
    <x v="8"/>
    <s v="Fellowes PB200 Plastic Comb Binding Machine"/>
    <n v="271.98399999999998"/>
    <n v="2"/>
    <n v="0.2"/>
    <n v="88.394800000000004"/>
  </r>
  <r>
    <n v="3413"/>
    <x v="1691"/>
    <x v="0"/>
    <x v="873"/>
    <d v="2013-09-25T00:00:00"/>
    <s v="Standard Class"/>
    <s v="GM-14695"/>
    <s v="Greg Maxwell"/>
    <x v="1"/>
    <s v="United States"/>
    <s v="San Francisco"/>
    <x v="1"/>
    <n v="94122"/>
    <x v="1"/>
    <s v="OFF-AR-10000940"/>
    <x v="1"/>
    <x v="6"/>
    <s v="Newell 343"/>
    <n v="11.76"/>
    <n v="4"/>
    <n v="0"/>
    <n v="3.1751999999999998"/>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8"/>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
    <n v="5"/>
    <n v="0.2"/>
    <n v="3.2669999999999999"/>
  </r>
  <r>
    <n v="3419"/>
    <x v="1693"/>
    <x v="1"/>
    <x v="381"/>
    <d v="2012-05-02T00:00:00"/>
    <s v="Standard Class"/>
    <s v="TC-21475"/>
    <s v="Tony Chapman"/>
    <x v="2"/>
    <s v="United States"/>
    <s v="Aurora"/>
    <x v="22"/>
    <n v="80013"/>
    <x v="1"/>
    <s v="OFF-SU-10001574"/>
    <x v="1"/>
    <x v="14"/>
    <s v="Acme Value Line Scissors"/>
    <n v="5.84"/>
    <n v="2"/>
    <n v="0.2"/>
    <n v="0.73"/>
  </r>
  <r>
    <n v="3420"/>
    <x v="1694"/>
    <x v="1"/>
    <x v="684"/>
    <d v="2012-09-13T00:00:00"/>
    <s v="Standard Class"/>
    <s v="CC-12430"/>
    <s v="Chuck Clark"/>
    <x v="2"/>
    <s v="United States"/>
    <s v="New York City"/>
    <x v="15"/>
    <n v="10024"/>
    <x v="3"/>
    <s v="FUR-CH-10000665"/>
    <x v="0"/>
    <x v="1"/>
    <s v="Global Airflow Leather Mesh Back Chair, Black"/>
    <n v="271.76400000000001"/>
    <n v="2"/>
    <n v="0.1"/>
    <n v="60.392000000000003"/>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59999999999999"/>
  </r>
  <r>
    <n v="3424"/>
    <x v="1695"/>
    <x v="0"/>
    <x v="316"/>
    <d v="2013-06-04T00:00:00"/>
    <s v="Standard Class"/>
    <s v="CL-12565"/>
    <s v="Clay Ludtke"/>
    <x v="0"/>
    <s v="United States"/>
    <s v="Los Angeles"/>
    <x v="1"/>
    <n v="90004"/>
    <x v="1"/>
    <s v="OFF-BI-10002215"/>
    <x v="1"/>
    <x v="8"/>
    <s v="Wilson Jones Hanging View Binder, White, 1&quot;"/>
    <n v="22.72"/>
    <n v="4"/>
    <n v="0.2"/>
    <n v="7.3840000000000003"/>
  </r>
  <r>
    <n v="3425"/>
    <x v="1695"/>
    <x v="0"/>
    <x v="316"/>
    <d v="2013-06-04T00:00:00"/>
    <s v="Standard Class"/>
    <s v="CL-12565"/>
    <s v="Clay Ludtke"/>
    <x v="0"/>
    <s v="United States"/>
    <s v="Los Angeles"/>
    <x v="1"/>
    <n v="90004"/>
    <x v="1"/>
    <s v="TEC-MA-10001972"/>
    <x v="2"/>
    <x v="15"/>
    <s v="Okidata C331dn Printer"/>
    <n v="558.4"/>
    <n v="2"/>
    <n v="0.2"/>
    <n v="41.88"/>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97"/>
  </r>
  <r>
    <n v="3427"/>
    <x v="1696"/>
    <x v="1"/>
    <x v="496"/>
    <d v="2012-09-28T00:00:00"/>
    <s v="Standard Class"/>
    <s v="DE-13255"/>
    <s v="Deanra Eno"/>
    <x v="2"/>
    <s v="United States"/>
    <s v="Dubuque"/>
    <x v="23"/>
    <n v="52001"/>
    <x v="2"/>
    <s v="FUR-CH-10000988"/>
    <x v="0"/>
    <x v="1"/>
    <s v="Hon Olson Stacker Stools"/>
    <n v="1408.1"/>
    <n v="10"/>
    <n v="0"/>
    <n v="394.26799999999997"/>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x v="445"/>
    <d v="2014-07-07T00:00:00"/>
    <s v="Second Class"/>
    <s v="SZ-20035"/>
    <s v="Sam Zeldin"/>
    <x v="2"/>
    <s v="United States"/>
    <s v="Lancaster"/>
    <x v="24"/>
    <n v="43130"/>
    <x v="3"/>
    <s v="FUR-TA-10002041"/>
    <x v="0"/>
    <x v="3"/>
    <s v="Bevis Round Conference Table Top, X-Base"/>
    <n v="215.148"/>
    <n v="2"/>
    <n v="0.4"/>
    <n v="-103.98820000000001"/>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91"/>
  </r>
  <r>
    <n v="3432"/>
    <x v="1698"/>
    <x v="3"/>
    <x v="166"/>
    <d v="2014-12-10T00:00:00"/>
    <s v="First Class"/>
    <s v="LF-17185"/>
    <s v="Luke Foster"/>
    <x v="0"/>
    <s v="United States"/>
    <s v="Inglewood"/>
    <x v="1"/>
    <n v="90301"/>
    <x v="1"/>
    <s v="FUR-FU-10002703"/>
    <x v="0"/>
    <x v="5"/>
    <s v="Tenex Traditional Chairmats for Hard Floors, Average Lip, 36&quot; x 48&quot;"/>
    <n v="128.9"/>
    <n v="2"/>
    <n v="0"/>
    <n v="15.468"/>
  </r>
  <r>
    <n v="3433"/>
    <x v="1698"/>
    <x v="3"/>
    <x v="166"/>
    <d v="2014-12-10T00:00:00"/>
    <s v="First Class"/>
    <s v="LF-17185"/>
    <s v="Luke Foster"/>
    <x v="0"/>
    <s v="United States"/>
    <s v="Inglewood"/>
    <x v="1"/>
    <n v="90301"/>
    <x v="1"/>
    <s v="OFF-PA-10003651"/>
    <x v="1"/>
    <x v="10"/>
    <s v="Xerox 1968"/>
    <n v="60.12"/>
    <n v="9"/>
    <n v="0"/>
    <n v="28.857600000000001"/>
  </r>
  <r>
    <n v="3434"/>
    <x v="1699"/>
    <x v="3"/>
    <x v="256"/>
    <d v="2014-12-10T00:00:00"/>
    <s v="Standard Class"/>
    <s v="AB-10165"/>
    <s v="Alan Barnes"/>
    <x v="0"/>
    <s v="United States"/>
    <s v="Bellevue"/>
    <x v="4"/>
    <n v="98006"/>
    <x v="1"/>
    <s v="OFF-BI-10001617"/>
    <x v="1"/>
    <x v="8"/>
    <s v="GBC Wire Binding Combs"/>
    <n v="24.815999999999999"/>
    <n v="3"/>
    <n v="0.2"/>
    <n v="8.3754000000000008"/>
  </r>
  <r>
    <n v="3435"/>
    <x v="1699"/>
    <x v="3"/>
    <x v="256"/>
    <d v="2014-12-10T00:00:00"/>
    <s v="Standard Class"/>
    <s v="AB-10165"/>
    <s v="Alan Barnes"/>
    <x v="0"/>
    <s v="United States"/>
    <s v="Bellevue"/>
    <x v="4"/>
    <n v="98006"/>
    <x v="1"/>
    <s v="OFF-BI-10000145"/>
    <x v="1"/>
    <x v="8"/>
    <s v="Zipper Ring Binder Pockets"/>
    <n v="14.976000000000001"/>
    <n v="6"/>
    <n v="0.2"/>
    <n v="5.4287999999999998"/>
  </r>
  <r>
    <n v="3436"/>
    <x v="1700"/>
    <x v="1"/>
    <x v="874"/>
    <d v="2012-09-29T00:00:00"/>
    <s v="First Class"/>
    <s v="NM-18520"/>
    <s v="Neoma Murray"/>
    <x v="0"/>
    <s v="United States"/>
    <s v="Chicago"/>
    <x v="10"/>
    <n v="60610"/>
    <x v="2"/>
    <s v="OFF-BI-10001670"/>
    <x v="1"/>
    <x v="8"/>
    <s v="Vinyl Sectional Post Binders"/>
    <n v="15.08"/>
    <n v="2"/>
    <n v="0.8"/>
    <n v="-22.62"/>
  </r>
  <r>
    <n v="3437"/>
    <x v="1700"/>
    <x v="1"/>
    <x v="874"/>
    <d v="2012-09-29T00:00:00"/>
    <s v="First Class"/>
    <s v="NM-18520"/>
    <s v="Neoma Murray"/>
    <x v="0"/>
    <s v="United States"/>
    <s v="Chicago"/>
    <x v="10"/>
    <n v="60610"/>
    <x v="2"/>
    <s v="FUR-FU-10003849"/>
    <x v="0"/>
    <x v="5"/>
    <s v="DAX Metal Frame, Desktop, Stepped-Edge"/>
    <n v="24.288"/>
    <n v="3"/>
    <n v="0.6"/>
    <n v="-12.751200000000001"/>
  </r>
  <r>
    <n v="3438"/>
    <x v="1701"/>
    <x v="3"/>
    <x v="505"/>
    <d v="2014-10-31T00:00:00"/>
    <s v="Same Day"/>
    <s v="RA-19945"/>
    <s v="Ryan Akin"/>
    <x v="0"/>
    <s v="United States"/>
    <s v="Dallas"/>
    <x v="5"/>
    <n v="75217"/>
    <x v="2"/>
    <s v="FUR-FU-10003849"/>
    <x v="0"/>
    <x v="5"/>
    <s v="DAX Metal Frame, Desktop, Stepped-Edge"/>
    <n v="16.192"/>
    <n v="2"/>
    <n v="0.6"/>
    <n v="-8.5007999999999999"/>
  </r>
  <r>
    <n v="3439"/>
    <x v="1701"/>
    <x v="3"/>
    <x v="505"/>
    <d v="2014-10-31T00:00:00"/>
    <s v="Same Day"/>
    <s v="RA-19945"/>
    <s v="Ryan Akin"/>
    <x v="0"/>
    <s v="United States"/>
    <s v="Dallas"/>
    <x v="5"/>
    <n v="75217"/>
    <x v="2"/>
    <s v="FUR-TA-10002041"/>
    <x v="0"/>
    <x v="3"/>
    <s v="Bevis Round Conference Table Top, X-Base"/>
    <n v="251.006"/>
    <n v="2"/>
    <n v="0.3"/>
    <n v="-68.130200000000002"/>
  </r>
  <r>
    <n v="3440"/>
    <x v="1701"/>
    <x v="3"/>
    <x v="505"/>
    <d v="2014-10-31T00:00:00"/>
    <s v="Same Day"/>
    <s v="RA-19945"/>
    <s v="Ryan Akin"/>
    <x v="0"/>
    <s v="United States"/>
    <s v="Dallas"/>
    <x v="5"/>
    <n v="75217"/>
    <x v="2"/>
    <s v="OFF-ST-10002214"/>
    <x v="1"/>
    <x v="4"/>
    <s v="X-Rack File for Hanging Folders"/>
    <n v="54.192"/>
    <n v="6"/>
    <n v="0.2"/>
    <n v="4.0644"/>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4000000000003"/>
  </r>
  <r>
    <n v="3443"/>
    <x v="1704"/>
    <x v="3"/>
    <x v="123"/>
    <d v="2014-11-24T00:00:00"/>
    <s v="Standard Class"/>
    <s v="JD-16150"/>
    <s v="Justin Deggeller"/>
    <x v="1"/>
    <s v="United States"/>
    <s v="New York City"/>
    <x v="15"/>
    <n v="10011"/>
    <x v="3"/>
    <s v="OFF-EN-10001415"/>
    <x v="1"/>
    <x v="12"/>
    <s v="Staples"/>
    <n v="16.739999999999998"/>
    <n v="3"/>
    <n v="0"/>
    <n v="8.3699999999999992"/>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1"/>
  </r>
  <r>
    <n v="3446"/>
    <x v="1706"/>
    <x v="1"/>
    <x v="821"/>
    <d v="2012-06-17T00:00:00"/>
    <s v="Standard Class"/>
    <s v="LE-16810"/>
    <s v="Laurel Elliston"/>
    <x v="0"/>
    <s v="United States"/>
    <s v="Newark"/>
    <x v="13"/>
    <n v="19711"/>
    <x v="3"/>
    <s v="OFF-ST-10001505"/>
    <x v="1"/>
    <x v="4"/>
    <s v="Perma STOR-ALL Hanging File Box, 13 1/8&quot;W x 12 1/4&quot;D x 10 1/2&quot;H"/>
    <n v="29.9"/>
    <n v="5"/>
    <n v="0"/>
    <n v="5.0830000000000002"/>
  </r>
  <r>
    <n v="3447"/>
    <x v="1707"/>
    <x v="0"/>
    <x v="876"/>
    <d v="2013-08-08T00:00:00"/>
    <s v="First Class"/>
    <s v="AH-10690"/>
    <s v="Anna Häberlin"/>
    <x v="1"/>
    <s v="United States"/>
    <s v="New York City"/>
    <x v="15"/>
    <n v="10024"/>
    <x v="3"/>
    <s v="OFF-PA-10000474"/>
    <x v="1"/>
    <x v="10"/>
    <s v="Staples"/>
    <n v="70.88"/>
    <n v="2"/>
    <n v="0"/>
    <n v="33.313600000000001"/>
  </r>
  <r>
    <n v="3448"/>
    <x v="1708"/>
    <x v="3"/>
    <x v="532"/>
    <d v="2014-06-16T00:00:00"/>
    <s v="Standard Class"/>
    <s v="KN-16705"/>
    <s v="Kristina Nunn"/>
    <x v="2"/>
    <s v="United States"/>
    <s v="Auburn"/>
    <x v="19"/>
    <n v="36830"/>
    <x v="0"/>
    <s v="OFF-AR-10001919"/>
    <x v="1"/>
    <x v="6"/>
    <s v="OIC #2 Pencils, Medium Soft"/>
    <n v="3.76"/>
    <n v="2"/>
    <n v="0"/>
    <n v="1.0904"/>
  </r>
  <r>
    <n v="3449"/>
    <x v="1709"/>
    <x v="0"/>
    <x v="877"/>
    <d v="2013-10-14T00:00:00"/>
    <s v="Standard Class"/>
    <s v="TB-21250"/>
    <s v="Tim Brockman"/>
    <x v="0"/>
    <s v="United States"/>
    <s v="Los Angeles"/>
    <x v="1"/>
    <n v="90049"/>
    <x v="1"/>
    <s v="OFF-BI-10004001"/>
    <x v="1"/>
    <x v="8"/>
    <s v="GBC Recycled VeloBinder Covers"/>
    <n v="27.263999999999999"/>
    <n v="2"/>
    <n v="0.2"/>
    <n v="8.8607999999999993"/>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1"/>
  </r>
  <r>
    <n v="3451"/>
    <x v="1710"/>
    <x v="2"/>
    <x v="78"/>
    <d v="2011-09-14T00:00:00"/>
    <s v="Standard Class"/>
    <s v="DP-13390"/>
    <s v="Dennis Pardue"/>
    <x v="2"/>
    <s v="United States"/>
    <s v="San Francisco"/>
    <x v="1"/>
    <n v="94110"/>
    <x v="1"/>
    <s v="OFF-ST-10002406"/>
    <x v="1"/>
    <x v="4"/>
    <s v="Pizazz Global Quick File"/>
    <n v="14.97"/>
    <n v="1"/>
    <n v="0"/>
    <n v="4.1916000000000002"/>
  </r>
  <r>
    <n v="3452"/>
    <x v="1710"/>
    <x v="2"/>
    <x v="78"/>
    <d v="2011-09-14T00:00:00"/>
    <s v="Standard Class"/>
    <s v="DP-13390"/>
    <s v="Dennis Pardue"/>
    <x v="2"/>
    <s v="United States"/>
    <s v="San Francisco"/>
    <x v="1"/>
    <n v="94110"/>
    <x v="1"/>
    <s v="OFF-FA-10002988"/>
    <x v="1"/>
    <x v="13"/>
    <s v="Ideal Clamps"/>
    <n v="4.0199999999999996"/>
    <n v="2"/>
    <n v="0"/>
    <n v="1.9698"/>
  </r>
  <r>
    <n v="3453"/>
    <x v="1711"/>
    <x v="2"/>
    <x v="878"/>
    <d v="2011-03-21T00:00:00"/>
    <s v="Second Class"/>
    <s v="KN-16705"/>
    <s v="Kristina Nunn"/>
    <x v="2"/>
    <s v="United States"/>
    <s v="Raleigh"/>
    <x v="3"/>
    <n v="27604"/>
    <x v="0"/>
    <s v="TEC-PH-10002415"/>
    <x v="2"/>
    <x v="7"/>
    <s v="Polycom VoiceStation 500 Conference phone"/>
    <n v="471.92"/>
    <n v="2"/>
    <n v="0.2"/>
    <n v="29.495000000000001"/>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50000000000002"/>
  </r>
  <r>
    <n v="3456"/>
    <x v="1714"/>
    <x v="0"/>
    <x v="880"/>
    <d v="2013-02-27T00:00:00"/>
    <s v="Standard Class"/>
    <s v="AH-10210"/>
    <s v="Alan Hwang"/>
    <x v="0"/>
    <s v="United States"/>
    <s v="Nashville"/>
    <x v="18"/>
    <n v="37211"/>
    <x v="0"/>
    <s v="OFF-PA-10004996"/>
    <x v="1"/>
    <x v="10"/>
    <s v="Speediset Carbonless Redi-Letter 7&quot; x 8 1/2&quot;"/>
    <n v="16.495999999999999"/>
    <n v="2"/>
    <n v="0.2"/>
    <n v="5.5674000000000001"/>
  </r>
  <r>
    <n v="3457"/>
    <x v="1715"/>
    <x v="3"/>
    <x v="118"/>
    <d v="2014-09-19T00:00:00"/>
    <s v="First Class"/>
    <s v="AS-10090"/>
    <s v="Adam Shillingsburg"/>
    <x v="0"/>
    <s v="United States"/>
    <s v="Philadelphia"/>
    <x v="9"/>
    <n v="19143"/>
    <x v="3"/>
    <s v="TEC-AC-10001109"/>
    <x v="2"/>
    <x v="11"/>
    <s v="Logitech Trackman Marble Mouse"/>
    <n v="71.975999999999999"/>
    <n v="3"/>
    <n v="0.2"/>
    <n v="19.793399999999998"/>
  </r>
  <r>
    <n v="3458"/>
    <x v="1715"/>
    <x v="3"/>
    <x v="118"/>
    <d v="2014-09-19T00:00:00"/>
    <s v="First Class"/>
    <s v="AS-10090"/>
    <s v="Adam Shillingsburg"/>
    <x v="0"/>
    <s v="United States"/>
    <s v="Philadelphia"/>
    <x v="9"/>
    <n v="19143"/>
    <x v="3"/>
    <s v="FUR-FU-10003832"/>
    <x v="0"/>
    <x v="5"/>
    <s v="Eldon Expressions Punched Metal &amp; Wood Desk Accessories, Black &amp; Cherry"/>
    <n v="22.512"/>
    <n v="3"/>
    <n v="0.2"/>
    <n v="2.2511999999999999"/>
  </r>
  <r>
    <n v="3459"/>
    <x v="1715"/>
    <x v="3"/>
    <x v="118"/>
    <d v="2014-09-19T00:00:00"/>
    <s v="First Class"/>
    <s v="AS-10090"/>
    <s v="Adam Shillingsburg"/>
    <x v="0"/>
    <s v="United States"/>
    <s v="Philadelphia"/>
    <x v="9"/>
    <n v="19143"/>
    <x v="3"/>
    <s v="OFF-BI-10002393"/>
    <x v="1"/>
    <x v="8"/>
    <s v="Binder Posts"/>
    <n v="3.444"/>
    <n v="2"/>
    <n v="0.7"/>
    <n v="-2.7551999999999999"/>
  </r>
  <r>
    <n v="3460"/>
    <x v="1715"/>
    <x v="3"/>
    <x v="118"/>
    <d v="2014-09-19T00:00:00"/>
    <s v="First Class"/>
    <s v="AS-10090"/>
    <s v="Adam Shillingsburg"/>
    <x v="0"/>
    <s v="United States"/>
    <s v="Philadelphia"/>
    <x v="9"/>
    <n v="19143"/>
    <x v="3"/>
    <s v="OFF-BI-10001359"/>
    <x v="1"/>
    <x v="8"/>
    <s v="GBC DocuBind TL300 Electric Binding System"/>
    <n v="538.19399999999996"/>
    <n v="2"/>
    <n v="0.7"/>
    <n v="-412.61540000000002"/>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1"/>
  </r>
  <r>
    <n v="3462"/>
    <x v="1716"/>
    <x v="3"/>
    <x v="60"/>
    <d v="2014-11-11T00:00:00"/>
    <s v="Second Class"/>
    <s v="EM-13825"/>
    <s v="Elizabeth Moffitt"/>
    <x v="1"/>
    <s v="United States"/>
    <s v="Dallas"/>
    <x v="5"/>
    <n v="75081"/>
    <x v="2"/>
    <s v="TEC-PH-10003012"/>
    <x v="2"/>
    <x v="7"/>
    <s v="Nortel Meridian M3904 Professional Digital phone"/>
    <n v="492.76799999999997"/>
    <n v="4"/>
    <n v="0.2"/>
    <n v="55.436399999999999"/>
  </r>
  <r>
    <n v="3463"/>
    <x v="1717"/>
    <x v="1"/>
    <x v="763"/>
    <d v="2012-02-23T00:00:00"/>
    <s v="Second Class"/>
    <s v="KA-16525"/>
    <s v="Kelly Andreada"/>
    <x v="0"/>
    <s v="United States"/>
    <s v="Perth Amboy"/>
    <x v="30"/>
    <n v="8861"/>
    <x v="3"/>
    <s v="OFF-AR-10003903"/>
    <x v="1"/>
    <x v="6"/>
    <s v="Sanford 52201 APSCO Electric Pencil Sharpener"/>
    <n v="286.79000000000002"/>
    <n v="7"/>
    <n v="0"/>
    <n v="74.565399999999997"/>
  </r>
  <r>
    <n v="3464"/>
    <x v="1718"/>
    <x v="0"/>
    <x v="881"/>
    <d v="2013-12-01T00:00:00"/>
    <s v="Standard Class"/>
    <s v="HJ-14875"/>
    <s v="Heather Jas"/>
    <x v="2"/>
    <s v="United States"/>
    <s v="Jacksonville"/>
    <x v="2"/>
    <n v="32216"/>
    <x v="0"/>
    <s v="OFF-PA-10004675"/>
    <x v="1"/>
    <x v="10"/>
    <s v="Telephone Message Books with Fax/Mobile Section, 5 1/2&quot; x 3 3/16&quot;"/>
    <n v="5.08"/>
    <n v="1"/>
    <n v="0.2"/>
    <n v="1.651"/>
  </r>
  <r>
    <n v="3465"/>
    <x v="1719"/>
    <x v="3"/>
    <x v="734"/>
    <d v="2014-12-06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98"/>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199999999997"/>
  </r>
  <r>
    <n v="3470"/>
    <x v="1722"/>
    <x v="1"/>
    <x v="744"/>
    <d v="2012-04-10T00:00:00"/>
    <s v="Standard Class"/>
    <s v="MH-17455"/>
    <s v="Mark Hamilton"/>
    <x v="0"/>
    <s v="United States"/>
    <s v="Jacksonville"/>
    <x v="3"/>
    <n v="28540"/>
    <x v="0"/>
    <s v="OFF-PA-10001019"/>
    <x v="1"/>
    <x v="10"/>
    <s v="Xerox 1884"/>
    <n v="47.951999999999998"/>
    <n v="3"/>
    <n v="0.2"/>
    <n v="16.183800000000002"/>
  </r>
  <r>
    <n v="3471"/>
    <x v="1723"/>
    <x v="0"/>
    <x v="49"/>
    <d v="2013-12-06T00:00:00"/>
    <s v="Standard Class"/>
    <s v="CL-11890"/>
    <s v="Carl Ludwig"/>
    <x v="0"/>
    <s v="United States"/>
    <s v="San Francisco"/>
    <x v="1"/>
    <n v="94122"/>
    <x v="1"/>
    <s v="FUR-FU-10003724"/>
    <x v="0"/>
    <x v="5"/>
    <s v="Westinghouse Clip-On Gooseneck Lamps"/>
    <n v="16.739999999999998"/>
    <n v="2"/>
    <n v="0"/>
    <n v="4.3524000000000003"/>
  </r>
  <r>
    <n v="3472"/>
    <x v="1724"/>
    <x v="3"/>
    <x v="105"/>
    <d v="2014-11-18T00:00:00"/>
    <s v="Standard Class"/>
    <s v="SF-20965"/>
    <s v="Sylvia Foulston"/>
    <x v="1"/>
    <s v="United States"/>
    <s v="Columbus"/>
    <x v="24"/>
    <n v="43229"/>
    <x v="3"/>
    <s v="OFF-PA-10003673"/>
    <x v="1"/>
    <x v="10"/>
    <s v="Strathmore Photo Mount Cards"/>
    <n v="10.848000000000001"/>
    <n v="2"/>
    <n v="0.2"/>
    <n v="3.5255999999999998"/>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99"/>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399999999999"/>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
  </r>
  <r>
    <n v="3477"/>
    <x v="1726"/>
    <x v="0"/>
    <x v="581"/>
    <d v="2013-12-01T00:00:00"/>
    <s v="First Class"/>
    <s v="RW-19630"/>
    <s v="Rob Williams"/>
    <x v="1"/>
    <s v="United States"/>
    <s v="Overland Park"/>
    <x v="41"/>
    <n v="66212"/>
    <x v="2"/>
    <s v="OFF-BI-10000977"/>
    <x v="1"/>
    <x v="8"/>
    <s v="Ibico Plastic Spiral Binding Combs"/>
    <n v="152"/>
    <n v="5"/>
    <n v="0"/>
    <n v="69.92"/>
  </r>
  <r>
    <n v="3478"/>
    <x v="1727"/>
    <x v="2"/>
    <x v="883"/>
    <d v="2011-09-05T00:00:00"/>
    <s v="Standard Class"/>
    <s v="SJ-20500"/>
    <s v="Shirley Jackson"/>
    <x v="0"/>
    <s v="United States"/>
    <s v="Santa Fe"/>
    <x v="27"/>
    <n v="87505"/>
    <x v="1"/>
    <s v="TEC-AC-10001635"/>
    <x v="2"/>
    <x v="11"/>
    <s v="KeyTronic KT400U2 - Keyboard - Black"/>
    <n v="92.52"/>
    <n v="9"/>
    <n v="0"/>
    <n v="18.504000000000001"/>
  </r>
  <r>
    <n v="3479"/>
    <x v="1728"/>
    <x v="0"/>
    <x v="16"/>
    <d v="2013-12-15T00:00:00"/>
    <s v="Standard Class"/>
    <s v="SP-20620"/>
    <s v="Stefania Perrino"/>
    <x v="1"/>
    <s v="United States"/>
    <s v="San Francisco"/>
    <x v="1"/>
    <n v="94110"/>
    <x v="1"/>
    <s v="OFF-AR-10003056"/>
    <x v="1"/>
    <x v="6"/>
    <s v="Newell 341"/>
    <n v="8.56"/>
    <n v="2"/>
    <n v="0"/>
    <n v="2.4824000000000002"/>
  </r>
  <r>
    <n v="3480"/>
    <x v="1728"/>
    <x v="0"/>
    <x v="16"/>
    <d v="2013-12-15T00:00:00"/>
    <s v="Standard Class"/>
    <s v="SP-20620"/>
    <s v="Stefania Perrino"/>
    <x v="1"/>
    <s v="United States"/>
    <s v="San Francisco"/>
    <x v="1"/>
    <n v="94110"/>
    <x v="1"/>
    <s v="OFF-PA-10003363"/>
    <x v="1"/>
    <x v="10"/>
    <s v="Xerox 204"/>
    <n v="45.36"/>
    <n v="7"/>
    <n v="0"/>
    <n v="21.7728"/>
  </r>
  <r>
    <n v="3481"/>
    <x v="1728"/>
    <x v="0"/>
    <x v="16"/>
    <d v="2013-12-15T00:00:00"/>
    <s v="Standard Class"/>
    <s v="SP-20620"/>
    <s v="Stefania Perrino"/>
    <x v="1"/>
    <s v="United States"/>
    <s v="San Francisco"/>
    <x v="1"/>
    <n v="94110"/>
    <x v="1"/>
    <s v="FUR-TA-10003954"/>
    <x v="0"/>
    <x v="3"/>
    <s v="Hon 94000 Series Round Tables"/>
    <n v="1421.664"/>
    <n v="6"/>
    <n v="0.2"/>
    <n v="-195.47880000000001"/>
  </r>
  <r>
    <n v="3482"/>
    <x v="1729"/>
    <x v="2"/>
    <x v="884"/>
    <d v="2011-04-10T00:00:00"/>
    <s v="First Class"/>
    <s v="PJ-19015"/>
    <s v="Pauline Johnson"/>
    <x v="0"/>
    <s v="United States"/>
    <s v="Mobile"/>
    <x v="19"/>
    <n v="36608"/>
    <x v="0"/>
    <s v="FUR-FU-10004415"/>
    <x v="0"/>
    <x v="5"/>
    <s v="Stacking Tray, Side-Loading, Legal, Smoke"/>
    <n v="8.9600000000000009"/>
    <n v="2"/>
    <n v="0"/>
    <n v="2.7776000000000001"/>
  </r>
  <r>
    <n v="3483"/>
    <x v="1730"/>
    <x v="2"/>
    <x v="9"/>
    <d v="2011-08-29T00:00:00"/>
    <s v="First Class"/>
    <s v="CC-12610"/>
    <s v="Corey Catlett"/>
    <x v="1"/>
    <s v="United States"/>
    <s v="Springfield"/>
    <x v="17"/>
    <n v="22153"/>
    <x v="0"/>
    <s v="TEC-PH-10000455"/>
    <x v="2"/>
    <x v="7"/>
    <s v="GE 30522EE2"/>
    <n v="579.95000000000005"/>
    <n v="5"/>
    <n v="0"/>
    <n v="168.18549999999999"/>
  </r>
  <r>
    <n v="3484"/>
    <x v="1730"/>
    <x v="2"/>
    <x v="9"/>
    <d v="2011-08-29T00:00:00"/>
    <s v="First Class"/>
    <s v="CC-12610"/>
    <s v="Corey Catlett"/>
    <x v="1"/>
    <s v="United States"/>
    <s v="Springfield"/>
    <x v="17"/>
    <n v="22153"/>
    <x v="0"/>
    <s v="FUR-FU-10002456"/>
    <x v="0"/>
    <x v="5"/>
    <s v="Master Caster Door Stop, Large Neon Orange"/>
    <n v="29.12"/>
    <n v="4"/>
    <n v="0"/>
    <n v="12.521599999999999"/>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9"/>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0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
  </r>
  <r>
    <n v="3490"/>
    <x v="1734"/>
    <x v="1"/>
    <x v="740"/>
    <d v="2012-07-06T00:00:00"/>
    <s v="Standard Class"/>
    <s v="RH-19600"/>
    <s v="Rob Haberlin"/>
    <x v="0"/>
    <s v="United States"/>
    <s v="Carol Stream"/>
    <x v="10"/>
    <n v="60188"/>
    <x v="2"/>
    <s v="FUR-CH-10003774"/>
    <x v="0"/>
    <x v="1"/>
    <s v="Global Wood Trimmed Manager's Task Chair, Khaki"/>
    <n v="382.11599999999999"/>
    <n v="6"/>
    <n v="0.3"/>
    <n v="-92.799599999999998"/>
  </r>
  <r>
    <n v="3491"/>
    <x v="1734"/>
    <x v="1"/>
    <x v="740"/>
    <d v="2012-07-06T00:00:00"/>
    <s v="Standard Class"/>
    <s v="RH-19600"/>
    <s v="Rob Haberlin"/>
    <x v="0"/>
    <s v="United States"/>
    <s v="Carol Stream"/>
    <x v="10"/>
    <n v="60188"/>
    <x v="2"/>
    <s v="OFF-ST-10004507"/>
    <x v="1"/>
    <x v="4"/>
    <s v="Advantus Rolling Storage Box"/>
    <n v="68.599999999999994"/>
    <n v="5"/>
    <n v="0.2"/>
    <n v="6.0025000000000004"/>
  </r>
  <r>
    <n v="3492"/>
    <x v="1734"/>
    <x v="1"/>
    <x v="740"/>
    <d v="2012-07-06T00:00:00"/>
    <s v="Standard Class"/>
    <s v="RH-19600"/>
    <s v="Rob Haberlin"/>
    <x v="0"/>
    <s v="United States"/>
    <s v="Carol Stream"/>
    <x v="10"/>
    <n v="60188"/>
    <x v="2"/>
    <s v="OFF-ST-10003208"/>
    <x v="1"/>
    <x v="4"/>
    <s v="Adjustable Depth Letter/Legal Cart"/>
    <n v="435.50400000000002"/>
    <n v="3"/>
    <n v="0.2"/>
    <n v="48.994199999999999"/>
  </r>
  <r>
    <n v="3493"/>
    <x v="1734"/>
    <x v="1"/>
    <x v="740"/>
    <d v="2012-07-06T00:00:00"/>
    <s v="Standard Class"/>
    <s v="RH-19600"/>
    <s v="Rob Haberlin"/>
    <x v="0"/>
    <s v="United States"/>
    <s v="Carol Stream"/>
    <x v="10"/>
    <n v="60188"/>
    <x v="2"/>
    <s v="OFF-PA-10000659"/>
    <x v="1"/>
    <x v="10"/>
    <s v="Adams Phone Message Book, Professional, 400 Message Capacity, 5 3/6” x 11”"/>
    <n v="11.167999999999999"/>
    <n v="2"/>
    <n v="0.2"/>
    <n v="3.7692000000000001"/>
  </r>
  <r>
    <n v="3494"/>
    <x v="1735"/>
    <x v="3"/>
    <x v="241"/>
    <d v="2014-09-29T00:00:00"/>
    <s v="Standard Class"/>
    <s v="KB-16240"/>
    <s v="Karen Bern"/>
    <x v="1"/>
    <s v="United States"/>
    <s v="Saint Cloud"/>
    <x v="11"/>
    <n v="56301"/>
    <x v="2"/>
    <s v="TEC-AC-10002305"/>
    <x v="2"/>
    <x v="11"/>
    <s v="KeyTronic E03601U1 - Keyboard - Beige"/>
    <n v="72"/>
    <n v="4"/>
    <n v="0"/>
    <n v="12.96"/>
  </r>
  <r>
    <n v="3495"/>
    <x v="1735"/>
    <x v="3"/>
    <x v="241"/>
    <d v="2014-09-29T00:00:00"/>
    <s v="Standard Class"/>
    <s v="KB-16240"/>
    <s v="Karen Bern"/>
    <x v="1"/>
    <s v="United States"/>
    <s v="Saint Cloud"/>
    <x v="11"/>
    <n v="56301"/>
    <x v="2"/>
    <s v="TEC-AC-10000990"/>
    <x v="2"/>
    <x v="11"/>
    <s v="Imation Bio 2GB USB Flash Drive Imation Corp"/>
    <n v="655.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9"/>
  </r>
  <r>
    <n v="3497"/>
    <x v="1736"/>
    <x v="0"/>
    <x v="590"/>
    <d v="2013-08-16T00:00:00"/>
    <s v="Standard Class"/>
    <s v="CA-12055"/>
    <s v="Cathy Armstrong"/>
    <x v="2"/>
    <s v="United States"/>
    <s v="Los Angeles"/>
    <x v="1"/>
    <n v="90036"/>
    <x v="1"/>
    <s v="FUR-TA-10001932"/>
    <x v="0"/>
    <x v="3"/>
    <s v="Chromcraft 48&quot; x 96&quot; Racetrack Double Pedestal Table"/>
    <n v="513.024"/>
    <n v="2"/>
    <n v="0.2"/>
    <n v="12.8256"/>
  </r>
  <r>
    <n v="3498"/>
    <x v="1736"/>
    <x v="0"/>
    <x v="590"/>
    <d v="2013-08-16T00:00:00"/>
    <s v="Standard Class"/>
    <s v="CA-12055"/>
    <s v="Cathy Armstrong"/>
    <x v="2"/>
    <s v="United States"/>
    <s v="Los Angeles"/>
    <x v="1"/>
    <n v="90036"/>
    <x v="1"/>
    <s v="OFF-AP-10004487"/>
    <x v="1"/>
    <x v="9"/>
    <s v="Kensington 4 Outlet MasterPiece Compact Power Control Center"/>
    <n v="487.92"/>
    <n v="6"/>
    <n v="0"/>
    <n v="136.61760000000001"/>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200000000002"/>
  </r>
  <r>
    <n v="3502"/>
    <x v="1737"/>
    <x v="0"/>
    <x v="321"/>
    <d v="2013-10-04T00:00:00"/>
    <s v="Standard Class"/>
    <s v="JK-15730"/>
    <s v="Joe Kamberova"/>
    <x v="0"/>
    <s v="United States"/>
    <s v="Mobile"/>
    <x v="19"/>
    <n v="36608"/>
    <x v="0"/>
    <s v="OFF-AR-10001149"/>
    <x v="1"/>
    <x v="6"/>
    <s v="Sanford Colorific Colored Pencils, 12/Box"/>
    <n v="25.92"/>
    <n v="9"/>
    <n v="0"/>
    <n v="7.7759999999999998"/>
  </r>
  <r>
    <n v="3503"/>
    <x v="1738"/>
    <x v="3"/>
    <x v="318"/>
    <d v="2014-04-11T00:00:00"/>
    <s v="Same Day"/>
    <s v="RD-19930"/>
    <s v="Russell D'Ascenzo"/>
    <x v="0"/>
    <s v="United States"/>
    <s v="Austin"/>
    <x v="5"/>
    <n v="78745"/>
    <x v="2"/>
    <s v="OFF-PA-10004101"/>
    <x v="1"/>
    <x v="10"/>
    <s v="Xerox 1894"/>
    <n v="10.368"/>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
  </r>
  <r>
    <n v="3507"/>
    <x v="1740"/>
    <x v="2"/>
    <x v="886"/>
    <d v="2011-06-24T00:00:00"/>
    <s v="Standard Class"/>
    <s v="SC-20020"/>
    <s v="Sam Craven"/>
    <x v="0"/>
    <s v="United States"/>
    <s v="Plano"/>
    <x v="5"/>
    <n v="75023"/>
    <x v="2"/>
    <s v="OFF-BI-10000756"/>
    <x v="1"/>
    <x v="8"/>
    <s v="Storex DuraTech Recycled Plastic Frosted Binders"/>
    <n v="3.3919999999999999"/>
    <n v="4"/>
    <n v="0.8"/>
    <n v="-5.0880000000000001"/>
  </r>
  <r>
    <n v="3508"/>
    <x v="1740"/>
    <x v="2"/>
    <x v="886"/>
    <d v="2011-06-24T00:00:00"/>
    <s v="Standard Class"/>
    <s v="SC-20020"/>
    <s v="Sam Craven"/>
    <x v="0"/>
    <s v="United States"/>
    <s v="Plano"/>
    <x v="5"/>
    <n v="75023"/>
    <x v="2"/>
    <s v="FUR-BO-10001608"/>
    <x v="0"/>
    <x v="0"/>
    <s v="Hon Metal Bookcases, Black"/>
    <n v="193.06559999999999"/>
    <n v="4"/>
    <n v="0.32"/>
    <n v="-19.874400000000001"/>
  </r>
  <r>
    <n v="3509"/>
    <x v="1740"/>
    <x v="2"/>
    <x v="886"/>
    <d v="2011-06-24T00:00:00"/>
    <s v="Standard Class"/>
    <s v="SC-20020"/>
    <s v="Sam Craven"/>
    <x v="0"/>
    <s v="United States"/>
    <s v="Plano"/>
    <x v="5"/>
    <n v="75023"/>
    <x v="2"/>
    <s v="OFF-PA-10001166"/>
    <x v="1"/>
    <x v="10"/>
    <s v="Xerox 2"/>
    <n v="15.552"/>
    <n v="3"/>
    <n v="0.2"/>
    <n v="5.4432"/>
  </r>
  <r>
    <n v="3510"/>
    <x v="1740"/>
    <x v="2"/>
    <x v="886"/>
    <d v="2011-06-24T00:00:00"/>
    <s v="Standard Class"/>
    <s v="SC-20020"/>
    <s v="Sam Craven"/>
    <x v="0"/>
    <s v="United States"/>
    <s v="Plano"/>
    <x v="5"/>
    <n v="75023"/>
    <x v="2"/>
    <s v="OFF-PA-10000587"/>
    <x v="1"/>
    <x v="10"/>
    <s v="Array Parchment Paper, Assorted Colors"/>
    <n v="11.648"/>
    <n v="2"/>
    <n v="0.2"/>
    <n v="4.0768000000000004"/>
  </r>
  <r>
    <n v="3511"/>
    <x v="1740"/>
    <x v="2"/>
    <x v="886"/>
    <d v="2011-06-24T00:00:00"/>
    <s v="Standard Class"/>
    <s v="SC-20020"/>
    <s v="Sam Craven"/>
    <x v="0"/>
    <s v="United States"/>
    <s v="Plano"/>
    <x v="5"/>
    <n v="75023"/>
    <x v="2"/>
    <s v="TEC-MA-10001972"/>
    <x v="2"/>
    <x v="15"/>
    <s v="Okidata C331dn Printer"/>
    <n v="418.8"/>
    <n v="2"/>
    <n v="0.4"/>
    <n v="-97.72"/>
  </r>
  <r>
    <n v="3512"/>
    <x v="1740"/>
    <x v="2"/>
    <x v="886"/>
    <d v="2011-06-24T00:00:00"/>
    <s v="Standard Class"/>
    <s v="SC-20020"/>
    <s v="Sam Craven"/>
    <x v="0"/>
    <s v="United States"/>
    <s v="Plano"/>
    <x v="5"/>
    <n v="75023"/>
    <x v="2"/>
    <s v="OFF-ST-10004123"/>
    <x v="1"/>
    <x v="4"/>
    <s v="Safco Industrial Wire Shelving System"/>
    <n v="509.488"/>
    <n v="7"/>
    <n v="0.2"/>
    <n v="-127.372"/>
  </r>
  <r>
    <n v="3513"/>
    <x v="1741"/>
    <x v="3"/>
    <x v="507"/>
    <d v="2014-09-07T00:00:00"/>
    <s v="First Class"/>
    <s v="HW-14935"/>
    <s v="Helen Wasserman"/>
    <x v="1"/>
    <s v="United States"/>
    <s v="Chicago"/>
    <x v="10"/>
    <n v="60653"/>
    <x v="2"/>
    <s v="FUR-BO-10000112"/>
    <x v="0"/>
    <x v="0"/>
    <s v="Bush Birmingham Collection Bookcase, Dark Cherry"/>
    <n v="825.17399999999998"/>
    <n v="9"/>
    <n v="0.3"/>
    <n v="-117.88200000000001"/>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9"/>
    <n v="3"/>
    <n v="0.2"/>
    <n v="0.86399999999999999"/>
  </r>
  <r>
    <n v="3516"/>
    <x v="1742"/>
    <x v="0"/>
    <x v="887"/>
    <d v="2013-12-25T00:00:00"/>
    <s v="Standard Class"/>
    <s v="SC-20800"/>
    <s v="Stuart Calhoun"/>
    <x v="0"/>
    <s v="United States"/>
    <s v="Jackson"/>
    <x v="35"/>
    <n v="39212"/>
    <x v="0"/>
    <s v="TEC-AC-10002323"/>
    <x v="2"/>
    <x v="11"/>
    <s v="SanDisk Ultra 32 GB MicroSDHC Class 10 Memory Card"/>
    <n v="66.3"/>
    <n v="3"/>
    <n v="0"/>
    <n v="8.6189999999999998"/>
  </r>
  <r>
    <n v="3517"/>
    <x v="1743"/>
    <x v="0"/>
    <x v="888"/>
    <d v="2013-08-13T00:00:00"/>
    <s v="First Class"/>
    <s v="HA-14920"/>
    <s v="Helen Andreada"/>
    <x v="0"/>
    <s v="United States"/>
    <s v="Fayetteville"/>
    <x v="3"/>
    <n v="28314"/>
    <x v="0"/>
    <s v="OFF-PA-10000130"/>
    <x v="1"/>
    <x v="10"/>
    <s v="Xerox 199"/>
    <n v="30.815999999999999"/>
    <n v="9"/>
    <n v="0.2"/>
    <n v="9.6300000000000008"/>
  </r>
  <r>
    <n v="3518"/>
    <x v="1743"/>
    <x v="0"/>
    <x v="888"/>
    <d v="2013-08-13T00:00:00"/>
    <s v="First Class"/>
    <s v="HA-14920"/>
    <s v="Helen Andreada"/>
    <x v="0"/>
    <s v="United States"/>
    <s v="Fayetteville"/>
    <x v="3"/>
    <n v="28314"/>
    <x v="0"/>
    <s v="TEC-PH-10002350"/>
    <x v="2"/>
    <x v="7"/>
    <s v="Apple EarPods with Remote and Mic"/>
    <n v="44.783999999999999"/>
    <n v="2"/>
    <n v="0.2"/>
    <n v="4.4783999999999997"/>
  </r>
  <r>
    <n v="3519"/>
    <x v="1743"/>
    <x v="0"/>
    <x v="888"/>
    <d v="2013-08-13T00:00:00"/>
    <s v="First Class"/>
    <s v="HA-14920"/>
    <s v="Helen Andreada"/>
    <x v="0"/>
    <s v="United States"/>
    <s v="Fayetteville"/>
    <x v="3"/>
    <n v="28314"/>
    <x v="0"/>
    <s v="OFF-AP-10002518"/>
    <x v="1"/>
    <x v="9"/>
    <s v="Kensington 7 Outlet MasterPiece Power Center"/>
    <n v="569.53599999999994"/>
    <n v="4"/>
    <n v="0.2"/>
    <n v="64.072800000000001"/>
  </r>
  <r>
    <n v="3520"/>
    <x v="1744"/>
    <x v="1"/>
    <x v="137"/>
    <d v="2012-06-25T00:00:00"/>
    <s v="First Class"/>
    <s v="MG-17875"/>
    <s v="Michael Grace"/>
    <x v="2"/>
    <s v="United States"/>
    <s v="Aurora"/>
    <x v="10"/>
    <n v="60505"/>
    <x v="2"/>
    <s v="FUR-TA-10002645"/>
    <x v="0"/>
    <x v="3"/>
    <s v="Hon Rectangular Conference Tables"/>
    <n v="796.42499999999995"/>
    <n v="7"/>
    <n v="0.5"/>
    <n v="-525.64049999999997"/>
  </r>
  <r>
    <n v="3521"/>
    <x v="1745"/>
    <x v="1"/>
    <x v="889"/>
    <d v="2012-04-15T00:00:00"/>
    <s v="Standard Class"/>
    <s v="DM-12955"/>
    <s v="Dario Medina"/>
    <x v="1"/>
    <s v="United States"/>
    <s v="Sacramento"/>
    <x v="1"/>
    <n v="95823"/>
    <x v="1"/>
    <s v="OFF-BI-10000773"/>
    <x v="1"/>
    <x v="8"/>
    <s v="Insertable Tab Post Binder Dividers"/>
    <n v="12.832000000000001"/>
    <n v="2"/>
    <n v="0.2"/>
    <n v="4.3308"/>
  </r>
  <r>
    <n v="3522"/>
    <x v="1746"/>
    <x v="0"/>
    <x v="831"/>
    <d v="2013-11-26T00:00:00"/>
    <s v="Second Class"/>
    <s v="DM-13345"/>
    <s v="Denise Monton"/>
    <x v="1"/>
    <s v="United States"/>
    <s v="Des Moines"/>
    <x v="23"/>
    <n v="50315"/>
    <x v="2"/>
    <s v="OFF-PA-10003845"/>
    <x v="1"/>
    <x v="10"/>
    <s v="Xerox 1987"/>
    <n v="40.46"/>
    <n v="7"/>
    <n v="0"/>
    <n v="19.825399999999998"/>
  </r>
  <r>
    <n v="3523"/>
    <x v="1746"/>
    <x v="0"/>
    <x v="831"/>
    <d v="2013-11-26T00:00:00"/>
    <s v="Second Class"/>
    <s v="DM-13345"/>
    <s v="Denise Monton"/>
    <x v="1"/>
    <s v="United States"/>
    <s v="Des Moines"/>
    <x v="23"/>
    <n v="50315"/>
    <x v="2"/>
    <s v="TEC-PH-10001580"/>
    <x v="2"/>
    <x v="7"/>
    <s v="Logitech Mobile Speakerphone P710e - speaker phone"/>
    <n v="404.94"/>
    <n v="3"/>
    <n v="0"/>
    <n v="109.333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02"/>
    <n v="6"/>
    <n v="0.2"/>
    <n v="49.316400000000002"/>
  </r>
  <r>
    <n v="3526"/>
    <x v="1749"/>
    <x v="3"/>
    <x v="389"/>
    <d v="2014-12-16T00:00:00"/>
    <s v="Second Class"/>
    <s v="SU-20665"/>
    <s v="Stephanie Ulpright"/>
    <x v="2"/>
    <s v="United States"/>
    <s v="Jackson"/>
    <x v="35"/>
    <n v="39212"/>
    <x v="0"/>
    <s v="TEC-AC-10001838"/>
    <x v="2"/>
    <x v="11"/>
    <s v="Razer Tiamat Over Ear 7.1 Surround Sound PC Gaming Headset"/>
    <n v="599.97"/>
    <n v="3"/>
    <n v="0"/>
    <n v="257.9871"/>
  </r>
  <r>
    <n v="3527"/>
    <x v="1749"/>
    <x v="3"/>
    <x v="389"/>
    <d v="2014-12-16T00:00:00"/>
    <s v="Second Class"/>
    <s v="SU-20665"/>
    <s v="Stephanie Ulpright"/>
    <x v="2"/>
    <s v="United States"/>
    <s v="Jackson"/>
    <x v="35"/>
    <n v="39212"/>
    <x v="0"/>
    <s v="TEC-PH-10000148"/>
    <x v="2"/>
    <x v="7"/>
    <s v="Cyber Acoustics AC-202b Speech Recognition Stereo Headset"/>
    <n v="38.97"/>
    <n v="3"/>
    <n v="0"/>
    <n v="0.77939999999999998"/>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6000000000001"/>
  </r>
  <r>
    <n v="3531"/>
    <x v="1752"/>
    <x v="0"/>
    <x v="288"/>
    <d v="2013-05-24T00:00:00"/>
    <s v="Standard Class"/>
    <s v="RP-19855"/>
    <s v="Roy Phan"/>
    <x v="1"/>
    <s v="United States"/>
    <s v="Lafayette"/>
    <x v="14"/>
    <n v="47905"/>
    <x v="2"/>
    <s v="OFF-AR-10003056"/>
    <x v="1"/>
    <x v="6"/>
    <s v="Newell 341"/>
    <n v="21.4"/>
    <n v="5"/>
    <n v="0"/>
    <n v="6.2060000000000004"/>
  </r>
  <r>
    <n v="3532"/>
    <x v="1753"/>
    <x v="0"/>
    <x v="316"/>
    <d v="2013-05-29T00:00:00"/>
    <s v="Same Day"/>
    <s v="EH-13765"/>
    <s v="Edward Hooks"/>
    <x v="1"/>
    <s v="United States"/>
    <s v="New York City"/>
    <x v="15"/>
    <n v="10035"/>
    <x v="3"/>
    <s v="OFF-SU-10001218"/>
    <x v="1"/>
    <x v="14"/>
    <s v="Fiskars Softgrip Scissors"/>
    <n v="54.9"/>
    <n v="5"/>
    <n v="0"/>
    <n v="15.372"/>
  </r>
  <r>
    <n v="3533"/>
    <x v="1754"/>
    <x v="2"/>
    <x v="891"/>
    <d v="2011-04-23T00:00:00"/>
    <s v="Standard Class"/>
    <s v="JL-15835"/>
    <s v="John Lee"/>
    <x v="0"/>
    <s v="United States"/>
    <s v="Los Angeles"/>
    <x v="1"/>
    <n v="90049"/>
    <x v="1"/>
    <s v="TEC-MA-10002859"/>
    <x v="2"/>
    <x v="15"/>
    <s v="Ativa MDM8000 8-Sheet Micro-Cut Shredder"/>
    <n v="287.96800000000002"/>
    <n v="4"/>
    <n v="0.2"/>
    <n v="97.1892"/>
  </r>
  <r>
    <n v="3534"/>
    <x v="1754"/>
    <x v="2"/>
    <x v="891"/>
    <d v="2011-04-23T00:00:00"/>
    <s v="Standard Class"/>
    <s v="JL-15835"/>
    <s v="John Lee"/>
    <x v="0"/>
    <s v="United States"/>
    <s v="Los Angeles"/>
    <x v="1"/>
    <n v="90049"/>
    <x v="1"/>
    <s v="OFF-AR-10002375"/>
    <x v="1"/>
    <x v="6"/>
    <s v="Newell 351"/>
    <n v="13.12"/>
    <n v="4"/>
    <n v="0"/>
    <n v="3.8048000000000002"/>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98"/>
  </r>
  <r>
    <n v="3538"/>
    <x v="1756"/>
    <x v="2"/>
    <x v="309"/>
    <d v="2011-05-09T00:00:00"/>
    <s v="Same Day"/>
    <s v="SB-20290"/>
    <s v="Sean Braxton"/>
    <x v="1"/>
    <s v="United States"/>
    <s v="Henderson"/>
    <x v="0"/>
    <n v="42420"/>
    <x v="0"/>
    <s v="OFF-ST-10000107"/>
    <x v="1"/>
    <x v="4"/>
    <s v="Fellowes Super Stor/Drawer"/>
    <n v="83.25"/>
    <n v="3"/>
    <n v="0"/>
    <n v="14.984999999999999"/>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90000000000006"/>
  </r>
  <r>
    <n v="3541"/>
    <x v="1756"/>
    <x v="2"/>
    <x v="309"/>
    <d v="2011-05-09T00:00:00"/>
    <s v="Same Day"/>
    <s v="SB-20290"/>
    <s v="Sean Braxton"/>
    <x v="1"/>
    <s v="United States"/>
    <s v="Henderson"/>
    <x v="0"/>
    <n v="42420"/>
    <x v="0"/>
    <s v="OFF-PA-10002689"/>
    <x v="1"/>
    <x v="10"/>
    <s v="Weyerhaeuser First Choice Laser/Copy Paper (20Lb. and 88 Bright)"/>
    <n v="45.36"/>
    <n v="7"/>
    <n v="0"/>
    <n v="21.7728"/>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99"/>
  </r>
  <r>
    <n v="3544"/>
    <x v="1757"/>
    <x v="0"/>
    <x v="31"/>
    <d v="2013-09-21T00:00:00"/>
    <s v="First Class"/>
    <s v="SV-20365"/>
    <s v="Seth Vernon"/>
    <x v="0"/>
    <s v="United States"/>
    <s v="Columbus"/>
    <x v="24"/>
    <n v="43229"/>
    <x v="3"/>
    <s v="OFF-AR-10002257"/>
    <x v="1"/>
    <x v="6"/>
    <s v="Eldon Spacemaker Box, Quick-Snap Lid, Clear"/>
    <n v="2.6720000000000002"/>
    <n v="1"/>
    <n v="0.2"/>
    <n v="0.3674"/>
  </r>
  <r>
    <n v="3545"/>
    <x v="1758"/>
    <x v="3"/>
    <x v="331"/>
    <d v="2014-12-26T00:00:00"/>
    <s v="Second Class"/>
    <s v="MM-17920"/>
    <s v="Michael Moore"/>
    <x v="0"/>
    <s v="United States"/>
    <s v="College Station"/>
    <x v="5"/>
    <n v="77840"/>
    <x v="2"/>
    <s v="OFF-PA-10004519"/>
    <x v="1"/>
    <x v="10"/>
    <s v="Spiral Phone Message Books with Labels by Adams"/>
    <n v="28.672000000000001"/>
    <n v="8"/>
    <n v="0.2"/>
    <n v="10.393599999999999"/>
  </r>
  <r>
    <n v="3546"/>
    <x v="1758"/>
    <x v="3"/>
    <x v="331"/>
    <d v="2014-12-26T00:00:00"/>
    <s v="Second Class"/>
    <s v="MM-17920"/>
    <s v="Michael Moore"/>
    <x v="0"/>
    <s v="United States"/>
    <s v="College Station"/>
    <x v="5"/>
    <n v="77840"/>
    <x v="2"/>
    <s v="OFF-AP-10001947"/>
    <x v="1"/>
    <x v="9"/>
    <s v="Acco 6 Outlet Guardian Premium Plus Surge Suppressor"/>
    <n v="29.312000000000001"/>
    <n v="8"/>
    <n v="0.8"/>
    <n v="-74.745599999999996"/>
  </r>
  <r>
    <n v="3547"/>
    <x v="1759"/>
    <x v="3"/>
    <x v="505"/>
    <d v="2014-11-02T00:00:00"/>
    <s v="First Class"/>
    <s v="RD-19810"/>
    <s v="Ross DeVincentis"/>
    <x v="2"/>
    <s v="United States"/>
    <s v="Richmond"/>
    <x v="0"/>
    <n v="40475"/>
    <x v="0"/>
    <s v="OFF-ST-10004963"/>
    <x v="1"/>
    <x v="4"/>
    <s v="Eldon Gobal File Keepers"/>
    <n v="105.98"/>
    <n v="7"/>
    <n v="0"/>
    <n v="4.2392000000000003"/>
  </r>
  <r>
    <n v="3548"/>
    <x v="1759"/>
    <x v="3"/>
    <x v="505"/>
    <d v="2014-11-02T00:00:00"/>
    <s v="First Class"/>
    <s v="RD-19810"/>
    <s v="Ross DeVincentis"/>
    <x v="2"/>
    <s v="United States"/>
    <s v="Richmond"/>
    <x v="0"/>
    <n v="40475"/>
    <x v="0"/>
    <s v="OFF-SU-10002573"/>
    <x v="1"/>
    <x v="14"/>
    <s v="Acme 10&quot; Easy Grip Assistive Scissors"/>
    <n v="35.06"/>
    <n v="2"/>
    <n v="0"/>
    <n v="10.518000000000001"/>
  </r>
  <r>
    <n v="3549"/>
    <x v="1759"/>
    <x v="3"/>
    <x v="505"/>
    <d v="2014-11-02T00:00:00"/>
    <s v="First Class"/>
    <s v="RD-19810"/>
    <s v="Ross DeVincentis"/>
    <x v="2"/>
    <s v="United States"/>
    <s v="Richmond"/>
    <x v="0"/>
    <n v="40475"/>
    <x v="0"/>
    <s v="FUR-CH-10000553"/>
    <x v="0"/>
    <x v="1"/>
    <s v="Metal Folding Chairs, Beige, 4/Carton"/>
    <n v="33.94"/>
    <n v="1"/>
    <n v="0"/>
    <n v="9.1638000000000002"/>
  </r>
  <r>
    <n v="3550"/>
    <x v="1759"/>
    <x v="3"/>
    <x v="505"/>
    <d v="2014-11-02T00:00:00"/>
    <s v="First Class"/>
    <s v="RD-19810"/>
    <s v="Ross DeVincentis"/>
    <x v="2"/>
    <s v="United States"/>
    <s v="Richmond"/>
    <x v="0"/>
    <n v="40475"/>
    <x v="0"/>
    <s v="OFF-LA-10001982"/>
    <x v="1"/>
    <x v="2"/>
    <s v="Smead Alpha-Z Color-Coded Name Labels First Letter Starter Set"/>
    <n v="30"/>
    <n v="8"/>
    <n v="0"/>
    <n v="14.4"/>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9"/>
  </r>
  <r>
    <n v="3552"/>
    <x v="1760"/>
    <x v="0"/>
    <x v="892"/>
    <d v="2013-04-03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98"/>
  </r>
  <r>
    <n v="3554"/>
    <x v="1761"/>
    <x v="3"/>
    <x v="51"/>
    <d v="2014-11-27T00:00:00"/>
    <s v="Second Class"/>
    <s v="FH-14275"/>
    <s v="Frank Hawley"/>
    <x v="1"/>
    <s v="United States"/>
    <s v="Philadelphia"/>
    <x v="9"/>
    <n v="19120"/>
    <x v="3"/>
    <s v="OFF-BI-10001658"/>
    <x v="1"/>
    <x v="8"/>
    <s v="GBC Standard Therm-A-Bind Covers"/>
    <n v="7.476"/>
    <n v="1"/>
    <n v="0.7"/>
    <n v="-5.9808000000000003"/>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6999999999997"/>
  </r>
  <r>
    <n v="3557"/>
    <x v="1763"/>
    <x v="3"/>
    <x v="96"/>
    <d v="2014-12-06T00:00:00"/>
    <s v="Standard Class"/>
    <s v="CC-12550"/>
    <s v="Clay Cheatham"/>
    <x v="0"/>
    <s v="United States"/>
    <s v="Los Angeles"/>
    <x v="1"/>
    <n v="90008"/>
    <x v="1"/>
    <s v="OFF-PA-10004735"/>
    <x v="1"/>
    <x v="10"/>
    <s v="Xerox 1905"/>
    <n v="45.36"/>
    <n v="7"/>
    <n v="0"/>
    <n v="21.7728"/>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2000000000002"/>
  </r>
  <r>
    <n v="3560"/>
    <x v="1764"/>
    <x v="3"/>
    <x v="659"/>
    <d v="2014-11-13T00:00:00"/>
    <s v="Standard Class"/>
    <s v="TS-21505"/>
    <s v="Tony Sayre"/>
    <x v="0"/>
    <s v="United States"/>
    <s v="San Francisco"/>
    <x v="1"/>
    <n v="94122"/>
    <x v="1"/>
    <s v="TEC-AC-10004975"/>
    <x v="2"/>
    <x v="11"/>
    <s v="Plantronics Audio 995 Wireless Stereo Headset"/>
    <n v="439.8"/>
    <n v="4"/>
    <n v="0"/>
    <n v="145.13399999999999"/>
  </r>
  <r>
    <n v="3561"/>
    <x v="1765"/>
    <x v="3"/>
    <x v="507"/>
    <d v="2014-09-10T00:00:00"/>
    <s v="Second Class"/>
    <s v="MD-17350"/>
    <s v="Maribeth Dona"/>
    <x v="0"/>
    <s v="United States"/>
    <s v="Akron"/>
    <x v="24"/>
    <n v="44312"/>
    <x v="3"/>
    <s v="OFF-AR-10002335"/>
    <x v="1"/>
    <x v="6"/>
    <s v="DIXON Oriole Pencils"/>
    <n v="8.2560000000000002"/>
    <n v="4"/>
    <n v="0.2"/>
    <n v="0.61919999999999997"/>
  </r>
  <r>
    <n v="3562"/>
    <x v="1765"/>
    <x v="3"/>
    <x v="507"/>
    <d v="2014-09-10T00:00:00"/>
    <s v="Second Class"/>
    <s v="MD-17350"/>
    <s v="Maribeth Dona"/>
    <x v="0"/>
    <s v="United States"/>
    <s v="Akron"/>
    <x v="24"/>
    <n v="44312"/>
    <x v="3"/>
    <s v="OFF-BI-10004001"/>
    <x v="1"/>
    <x v="8"/>
    <s v="GBC Recycled VeloBinder Covers"/>
    <n v="25.56"/>
    <n v="5"/>
    <n v="0.7"/>
    <n v="-20.448"/>
  </r>
  <r>
    <n v="3563"/>
    <x v="1765"/>
    <x v="3"/>
    <x v="507"/>
    <d v="2014-09-10T00:00:00"/>
    <s v="Second Class"/>
    <s v="MD-17350"/>
    <s v="Maribeth Dona"/>
    <x v="0"/>
    <s v="United States"/>
    <s v="Akron"/>
    <x v="24"/>
    <n v="44312"/>
    <x v="3"/>
    <s v="OFF-BI-10001634"/>
    <x v="1"/>
    <x v="8"/>
    <s v="Wilson Jones Active Use Binders"/>
    <n v="4.3680000000000003"/>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
    <n v="4"/>
    <n v="0.2"/>
    <n v="3.7440000000000002"/>
  </r>
  <r>
    <n v="3565"/>
    <x v="1766"/>
    <x v="0"/>
    <x v="894"/>
    <d v="2013-07-07T00:00:00"/>
    <s v="First Class"/>
    <s v="GT-14755"/>
    <s v="Guy Thornton"/>
    <x v="0"/>
    <s v="United States"/>
    <s v="Los Angeles"/>
    <x v="1"/>
    <n v="90049"/>
    <x v="1"/>
    <s v="OFF-PA-10000552"/>
    <x v="1"/>
    <x v="10"/>
    <s v="Xerox 200"/>
    <n v="12.96"/>
    <n v="2"/>
    <n v="0"/>
    <n v="6.2207999999999997"/>
  </r>
  <r>
    <n v="3566"/>
    <x v="1766"/>
    <x v="0"/>
    <x v="894"/>
    <d v="2013-07-07T00:00:00"/>
    <s v="First Class"/>
    <s v="GT-14755"/>
    <s v="Guy Thornton"/>
    <x v="0"/>
    <s v="United States"/>
    <s v="Los Angeles"/>
    <x v="1"/>
    <n v="90049"/>
    <x v="1"/>
    <s v="OFF-FA-10001135"/>
    <x v="1"/>
    <x v="13"/>
    <s v="Brites Rubber Bands, 1 1/2 oz. Box"/>
    <n v="3.96"/>
    <n v="2"/>
    <n v="0"/>
    <n v="7.9200000000000007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7999999999999"/>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1"/>
  </r>
  <r>
    <n v="3570"/>
    <x v="1769"/>
    <x v="3"/>
    <x v="445"/>
    <d v="2014-07-04T00:00:00"/>
    <s v="Same Day"/>
    <s v="JK-15640"/>
    <s v="Jim Kriz"/>
    <x v="2"/>
    <s v="United States"/>
    <s v="Seattle"/>
    <x v="4"/>
    <n v="98105"/>
    <x v="1"/>
    <s v="TEC-MA-10001148"/>
    <x v="2"/>
    <x v="15"/>
    <s v="Okidata MB491 Multifunction Printer"/>
    <n v="2395.1999999999998"/>
    <n v="6"/>
    <n v="0.2"/>
    <n v="209.58"/>
  </r>
  <r>
    <n v="3571"/>
    <x v="1769"/>
    <x v="3"/>
    <x v="445"/>
    <d v="2014-07-04T00:00:00"/>
    <s v="Same Day"/>
    <s v="JK-15640"/>
    <s v="Jim Kriz"/>
    <x v="2"/>
    <s v="United States"/>
    <s v="Seattle"/>
    <x v="4"/>
    <n v="98105"/>
    <x v="1"/>
    <s v="TEC-AC-10002049"/>
    <x v="2"/>
    <x v="11"/>
    <s v="Plantronics Savi W720 Multi-Device Wireless Headset System"/>
    <n v="1687.8"/>
    <n v="4"/>
    <n v="0"/>
    <n v="742.63199999999995"/>
  </r>
  <r>
    <n v="3572"/>
    <x v="1769"/>
    <x v="3"/>
    <x v="445"/>
    <d v="2014-07-04T00:00:00"/>
    <s v="Same Day"/>
    <s v="JK-15640"/>
    <s v="Jim Kriz"/>
    <x v="2"/>
    <s v="United States"/>
    <s v="Seattle"/>
    <x v="4"/>
    <n v="98105"/>
    <x v="1"/>
    <s v="TEC-PH-10000702"/>
    <x v="2"/>
    <x v="7"/>
    <s v="Square Credit Card Reader, 4 1/2&quot; x 4 1/2&quot; x 1&quot;, White"/>
    <n v="7.992"/>
    <n v="1"/>
    <n v="0.2"/>
    <n v="2.6972999999999998"/>
  </r>
  <r>
    <n v="3573"/>
    <x v="1770"/>
    <x v="3"/>
    <x v="222"/>
    <d v="2014-07-05T00:00:00"/>
    <s v="Standard Class"/>
    <s v="FC-14335"/>
    <s v="Fred Chung"/>
    <x v="1"/>
    <s v="United States"/>
    <s v="Mesquite"/>
    <x v="5"/>
    <n v="75150"/>
    <x v="2"/>
    <s v="OFF-PA-10003953"/>
    <x v="1"/>
    <x v="10"/>
    <s v="Xerox 218"/>
    <n v="5.1840000000000002"/>
    <n v="1"/>
    <n v="0.2"/>
    <n v="1.8144"/>
  </r>
  <r>
    <n v="3574"/>
    <x v="1771"/>
    <x v="3"/>
    <x v="783"/>
    <d v="2014-08-13T00:00:00"/>
    <s v="Standard Class"/>
    <s v="JW-15955"/>
    <s v="Joni Wasserman"/>
    <x v="0"/>
    <s v="United States"/>
    <s v="Long Beach"/>
    <x v="15"/>
    <n v="11561"/>
    <x v="3"/>
    <s v="OFF-AR-10003602"/>
    <x v="1"/>
    <x v="6"/>
    <s v="Quartet Omega Colored Chalk, 12/Pack"/>
    <n v="11.68"/>
    <n v="2"/>
    <n v="0"/>
    <n v="5.4896000000000003"/>
  </r>
  <r>
    <n v="3575"/>
    <x v="1771"/>
    <x v="3"/>
    <x v="783"/>
    <d v="2014-08-13T00:00:00"/>
    <s v="Standard Class"/>
    <s v="JW-15955"/>
    <s v="Joni Wasserman"/>
    <x v="0"/>
    <s v="United States"/>
    <s v="Long Beach"/>
    <x v="15"/>
    <n v="11561"/>
    <x v="3"/>
    <s v="OFF-AR-10004062"/>
    <x v="1"/>
    <x v="6"/>
    <s v="Staples"/>
    <n v="104.8"/>
    <n v="10"/>
    <n v="0"/>
    <n v="26.2"/>
  </r>
  <r>
    <n v="3576"/>
    <x v="1772"/>
    <x v="1"/>
    <x v="531"/>
    <d v="2012-03-24T00:00:00"/>
    <s v="Standard Class"/>
    <s v="DC-12850"/>
    <s v="Dan Campbell"/>
    <x v="0"/>
    <s v="United States"/>
    <s v="North Miami"/>
    <x v="2"/>
    <n v="33161"/>
    <x v="0"/>
    <s v="OFF-PA-10001560"/>
    <x v="1"/>
    <x v="10"/>
    <s v="Adams Telephone Message Books, 5 1/4” x 11”"/>
    <n v="14.496"/>
    <n v="3"/>
    <n v="0.2"/>
    <n v="4.8924000000000003"/>
  </r>
  <r>
    <n v="3577"/>
    <x v="1773"/>
    <x v="0"/>
    <x v="843"/>
    <d v="2013-06-12T00:00:00"/>
    <s v="Standard Class"/>
    <s v="FM-14290"/>
    <s v="Frank Merwin"/>
    <x v="2"/>
    <s v="United States"/>
    <s v="Bakersfield"/>
    <x v="1"/>
    <n v="93309"/>
    <x v="1"/>
    <s v="OFF-BI-10003305"/>
    <x v="1"/>
    <x v="8"/>
    <s v="Avery Hanging File Binders"/>
    <n v="4.7839999999999998"/>
    <n v="1"/>
    <n v="0.2"/>
    <n v="1.5548"/>
  </r>
  <r>
    <n v="3578"/>
    <x v="1773"/>
    <x v="0"/>
    <x v="843"/>
    <d v="2013-06-12T00:00:00"/>
    <s v="Standard Class"/>
    <s v="FM-14290"/>
    <s v="Frank Merwin"/>
    <x v="2"/>
    <s v="United States"/>
    <s v="Bakersfield"/>
    <x v="1"/>
    <n v="93309"/>
    <x v="1"/>
    <s v="OFF-PA-10004000"/>
    <x v="1"/>
    <x v="10"/>
    <s v="While You Were Out Pads, 50 per Pad, 4 x 5 1/4, Green Cycle"/>
    <n v="4.7300000000000004"/>
    <n v="1"/>
    <n v="0"/>
    <n v="2.3176999999999999"/>
  </r>
  <r>
    <n v="3579"/>
    <x v="1774"/>
    <x v="0"/>
    <x v="197"/>
    <d v="2013-07-30T00:00:00"/>
    <s v="Standard Class"/>
    <s v="MT-17815"/>
    <s v="Meg Tillman"/>
    <x v="0"/>
    <s v="United States"/>
    <s v="Jackson"/>
    <x v="35"/>
    <n v="39212"/>
    <x v="0"/>
    <s v="OFF-ST-10000321"/>
    <x v="1"/>
    <x v="4"/>
    <s v="Akro Stacking Bins"/>
    <n v="7.89"/>
    <n v="1"/>
    <n v="0"/>
    <n v="0.315599999999999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79999999998"/>
  </r>
  <r>
    <n v="3582"/>
    <x v="1775"/>
    <x v="3"/>
    <x v="172"/>
    <d v="2014-10-08T00:00:00"/>
    <s v="Standard Class"/>
    <s v="DK-13090"/>
    <s v="Dave Kipp"/>
    <x v="0"/>
    <s v="United States"/>
    <s v="Fremont"/>
    <x v="8"/>
    <n v="68025"/>
    <x v="2"/>
    <s v="OFF-PA-10000994"/>
    <x v="1"/>
    <x v="10"/>
    <s v="Xerox 1915"/>
    <n v="104.85"/>
    <n v="1"/>
    <n v="0"/>
    <n v="50.328000000000003"/>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200000000002"/>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9"/>
  </r>
  <r>
    <n v="3589"/>
    <x v="1779"/>
    <x v="3"/>
    <x v="484"/>
    <d v="2014-12-22T00:00:00"/>
    <s v="First Class"/>
    <s v="AC-10450"/>
    <s v="Amy Cox"/>
    <x v="0"/>
    <s v="United States"/>
    <s v="Lafayette"/>
    <x v="28"/>
    <n v="70506"/>
    <x v="0"/>
    <s v="OFF-SU-10002881"/>
    <x v="1"/>
    <x v="14"/>
    <s v="Martin Yale Chadless Opener Electric Letter Opener"/>
    <n v="1665.62"/>
    <n v="2"/>
    <n v="0"/>
    <n v="33.312399999999997"/>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9"/>
  </r>
  <r>
    <n v="3592"/>
    <x v="1781"/>
    <x v="2"/>
    <x v="736"/>
    <d v="2011-12-15T00:00:00"/>
    <s v="Second Class"/>
    <s v="RA-19285"/>
    <s v="Ralph Arnett"/>
    <x v="0"/>
    <s v="United States"/>
    <s v="Houston"/>
    <x v="5"/>
    <n v="77070"/>
    <x v="2"/>
    <s v="OFF-SU-10001574"/>
    <x v="1"/>
    <x v="14"/>
    <s v="Acme Value Line Scissors"/>
    <n v="2.92"/>
    <n v="1"/>
    <n v="0.2"/>
    <n v="0.36499999999999999"/>
  </r>
  <r>
    <n v="3593"/>
    <x v="1782"/>
    <x v="0"/>
    <x v="5"/>
    <d v="2013-12-08T00:00:00"/>
    <s v="Second Class"/>
    <s v="JG-15160"/>
    <s v="James Galang"/>
    <x v="0"/>
    <s v="United States"/>
    <s v="New York City"/>
    <x v="15"/>
    <n v="10024"/>
    <x v="3"/>
    <s v="OFF-ST-10002615"/>
    <x v="1"/>
    <x v="4"/>
    <s v="Dual Level, Single-Width Filing Carts"/>
    <n v="465.18"/>
    <n v="3"/>
    <n v="0"/>
    <n v="120.9468"/>
  </r>
  <r>
    <n v="3594"/>
    <x v="1783"/>
    <x v="0"/>
    <x v="108"/>
    <d v="2013-09-18T00:00:00"/>
    <s v="Standard Class"/>
    <s v="NZ-18565"/>
    <s v="Nick Zandusky"/>
    <x v="2"/>
    <s v="United States"/>
    <s v="Toledo"/>
    <x v="24"/>
    <n v="43615"/>
    <x v="3"/>
    <s v="OFF-BI-10001658"/>
    <x v="1"/>
    <x v="8"/>
    <s v="GBC Standard Therm-A-Bind Covers"/>
    <n v="22.428000000000001"/>
    <n v="3"/>
    <n v="0.7"/>
    <n v="-17.942399999999999"/>
  </r>
  <r>
    <n v="3595"/>
    <x v="1783"/>
    <x v="0"/>
    <x v="108"/>
    <d v="2013-09-18T00:00:00"/>
    <s v="Standard Class"/>
    <s v="NZ-18565"/>
    <s v="Nick Zandusky"/>
    <x v="2"/>
    <s v="United States"/>
    <s v="Toledo"/>
    <x v="24"/>
    <n v="43615"/>
    <x v="3"/>
    <s v="OFF-ST-10002562"/>
    <x v="1"/>
    <x v="4"/>
    <s v="Staples"/>
    <n v="37.520000000000003"/>
    <n v="5"/>
    <n v="0.2"/>
    <n v="3.7519999999999998"/>
  </r>
  <r>
    <n v="3596"/>
    <x v="1784"/>
    <x v="3"/>
    <x v="34"/>
    <d v="2014-12-16T00:00:00"/>
    <s v="Standard Class"/>
    <s v="KM-16225"/>
    <s v="Kalyca Meade"/>
    <x v="1"/>
    <s v="United States"/>
    <s v="Philadelphia"/>
    <x v="9"/>
    <n v="19143"/>
    <x v="3"/>
    <s v="OFF-AR-10004757"/>
    <x v="1"/>
    <x v="6"/>
    <s v="Crayola Colored Pencils"/>
    <n v="2.6240000000000001"/>
    <n v="1"/>
    <n v="0.2"/>
    <n v="0.4264"/>
  </r>
  <r>
    <n v="3597"/>
    <x v="1785"/>
    <x v="2"/>
    <x v="340"/>
    <d v="2011-09-14T00:00:00"/>
    <s v="Second Class"/>
    <s v="LC-17140"/>
    <s v="Logan Currie"/>
    <x v="0"/>
    <s v="United States"/>
    <s v="Philadelphia"/>
    <x v="9"/>
    <n v="19140"/>
    <x v="3"/>
    <s v="OFF-PA-10000788"/>
    <x v="1"/>
    <x v="10"/>
    <s v="Xerox 210"/>
    <n v="15.552"/>
    <n v="3"/>
    <n v="0.2"/>
    <n v="5.4432"/>
  </r>
  <r>
    <n v="3598"/>
    <x v="1785"/>
    <x v="2"/>
    <x v="340"/>
    <d v="2011-09-14T00:00:00"/>
    <s v="Second Class"/>
    <s v="LC-17140"/>
    <s v="Logan Currie"/>
    <x v="0"/>
    <s v="United States"/>
    <s v="Philadelphia"/>
    <x v="9"/>
    <n v="19140"/>
    <x v="3"/>
    <s v="TEC-AC-10002134"/>
    <x v="2"/>
    <x v="11"/>
    <s v="Rosewill 107 Normal Keys USB Wired Standard Keyboard"/>
    <n v="64.703999999999994"/>
    <n v="6"/>
    <n v="0.2"/>
    <n v="-4.85280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01"/>
  </r>
  <r>
    <n v="3600"/>
    <x v="1785"/>
    <x v="2"/>
    <x v="340"/>
    <d v="2011-09-14T00:00:00"/>
    <s v="Second Class"/>
    <s v="LC-17140"/>
    <s v="Logan Currie"/>
    <x v="0"/>
    <s v="United States"/>
    <s v="Philadelphia"/>
    <x v="9"/>
    <n v="19140"/>
    <x v="3"/>
    <s v="TEC-PH-10002549"/>
    <x v="2"/>
    <x v="7"/>
    <s v="Polycom SoundPoint IP 450 VoIP phone"/>
    <n v="135.51599999999999"/>
    <n v="1"/>
    <n v="0.4"/>
    <n v="-31.6204"/>
  </r>
  <r>
    <n v="3601"/>
    <x v="1786"/>
    <x v="3"/>
    <x v="335"/>
    <d v="2014-07-01T00:00:00"/>
    <s v="Standard Class"/>
    <s v="NP-18700"/>
    <s v="Nora Preis"/>
    <x v="0"/>
    <s v="United States"/>
    <s v="Denver"/>
    <x v="22"/>
    <n v="80219"/>
    <x v="1"/>
    <s v="TEC-AC-10001990"/>
    <x v="2"/>
    <x v="11"/>
    <s v="Kensington Orbit Wireless Mobile Trackball for PC and Mac"/>
    <n v="431.928"/>
    <n v="9"/>
    <n v="0.2"/>
    <n v="64.789199999999994"/>
  </r>
  <r>
    <n v="3602"/>
    <x v="1787"/>
    <x v="2"/>
    <x v="664"/>
    <d v="2011-11-24T00:00:00"/>
    <s v="Standard Class"/>
    <s v="RB-19330"/>
    <s v="Randy Bradley"/>
    <x v="0"/>
    <s v="United States"/>
    <s v="Philadelphia"/>
    <x v="9"/>
    <n v="19143"/>
    <x v="3"/>
    <s v="OFF-PA-10002137"/>
    <x v="1"/>
    <x v="10"/>
    <s v="Southworth 100% Résumé Paper, 24lb."/>
    <n v="12.448"/>
    <n v="2"/>
    <n v="0.2"/>
    <n v="3.89"/>
  </r>
  <r>
    <n v="3603"/>
    <x v="1787"/>
    <x v="2"/>
    <x v="664"/>
    <d v="2011-11-24T00:00:00"/>
    <s v="Standard Class"/>
    <s v="RB-19330"/>
    <s v="Randy Bradley"/>
    <x v="0"/>
    <s v="United States"/>
    <s v="Philadelphia"/>
    <x v="9"/>
    <n v="19143"/>
    <x v="3"/>
    <s v="FUR-CH-10004997"/>
    <x v="0"/>
    <x v="1"/>
    <s v="Hon Every-Day Series Multi-Task Chairs"/>
    <n v="657.93"/>
    <n v="5"/>
    <n v="0.3"/>
    <n v="-93.99"/>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93"/>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4"/>
    <n v="3"/>
    <n v="0"/>
    <n v="13.4964"/>
  </r>
  <r>
    <n v="3608"/>
    <x v="1790"/>
    <x v="2"/>
    <x v="865"/>
    <d v="2011-09-28T00:00:00"/>
    <s v="Second Class"/>
    <s v="ST-20530"/>
    <s v="Shui Tom"/>
    <x v="0"/>
    <s v="United States"/>
    <s v="New York City"/>
    <x v="15"/>
    <n v="10035"/>
    <x v="3"/>
    <s v="OFF-BI-10002026"/>
    <x v="1"/>
    <x v="8"/>
    <s v="Avery Arch Ring Binders"/>
    <n v="139.44"/>
    <n v="3"/>
    <n v="0.2"/>
    <n v="47.061"/>
  </r>
  <r>
    <n v="3609"/>
    <x v="1791"/>
    <x v="2"/>
    <x v="582"/>
    <d v="2011-05-03T00:00:00"/>
    <s v="Standard Class"/>
    <s v="GB-14530"/>
    <s v="George Bell"/>
    <x v="1"/>
    <s v="United States"/>
    <s v="Newark"/>
    <x v="24"/>
    <n v="43055"/>
    <x v="3"/>
    <s v="OFF-LA-10001613"/>
    <x v="1"/>
    <x v="2"/>
    <s v="Avery File Folder Labels"/>
    <n v="6.9119999999999999"/>
    <n v="3"/>
    <n v="0.2"/>
    <n v="2.5055999999999998"/>
  </r>
  <r>
    <n v="3610"/>
    <x v="1791"/>
    <x v="2"/>
    <x v="582"/>
    <d v="2011-05-03T00:00:00"/>
    <s v="Standard Class"/>
    <s v="GB-14530"/>
    <s v="George Bell"/>
    <x v="1"/>
    <s v="United States"/>
    <s v="Newark"/>
    <x v="24"/>
    <n v="43055"/>
    <x v="3"/>
    <s v="OFF-ST-10002214"/>
    <x v="1"/>
    <x v="4"/>
    <s v="X-Rack File for Hanging Folders"/>
    <n v="27.096"/>
    <n v="3"/>
    <n v="0.2"/>
    <n v="2.0322"/>
  </r>
  <r>
    <n v="3611"/>
    <x v="1791"/>
    <x v="2"/>
    <x v="582"/>
    <d v="2011-05-03T00:00:00"/>
    <s v="Standard Class"/>
    <s v="GB-14530"/>
    <s v="George Bell"/>
    <x v="1"/>
    <s v="United States"/>
    <s v="Newark"/>
    <x v="24"/>
    <n v="43055"/>
    <x v="3"/>
    <s v="OFF-ST-10001128"/>
    <x v="1"/>
    <x v="4"/>
    <s v="Carina Mini System Audio Rack, Model AR050B"/>
    <n v="177.56800000000001"/>
    <n v="2"/>
    <n v="0.2"/>
    <n v="-37.733199999999997"/>
  </r>
  <r>
    <n v="3612"/>
    <x v="1792"/>
    <x v="0"/>
    <x v="896"/>
    <d v="2013-12-02T00:00:00"/>
    <s v="Second Class"/>
    <s v="NC-18535"/>
    <s v="Nick Crebassa"/>
    <x v="1"/>
    <s v="United States"/>
    <s v="Dallas"/>
    <x v="5"/>
    <n v="75217"/>
    <x v="2"/>
    <s v="TEC-AC-10004864"/>
    <x v="2"/>
    <x v="11"/>
    <s v="Memorex Micro Travel Drive 32 GB"/>
    <n v="58.415999999999997"/>
    <n v="2"/>
    <n v="0.2"/>
    <n v="16.794599999999999"/>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99"/>
    <n v="6"/>
    <n v="0.3"/>
    <n v="-71.811599999999999"/>
  </r>
  <r>
    <n v="3616"/>
    <x v="1794"/>
    <x v="3"/>
    <x v="123"/>
    <d v="2014-11-22T00:00:00"/>
    <s v="First Class"/>
    <s v="SC-20770"/>
    <s v="Stewart Carmichael"/>
    <x v="1"/>
    <s v="United States"/>
    <s v="San Antonio"/>
    <x v="5"/>
    <n v="78207"/>
    <x v="2"/>
    <s v="OFF-AR-10001915"/>
    <x v="1"/>
    <x v="6"/>
    <s v="Peel-Off China Markers"/>
    <n v="31.776"/>
    <n v="4"/>
    <n v="0.2"/>
    <n v="8.7384000000000004"/>
  </r>
  <r>
    <n v="3617"/>
    <x v="1795"/>
    <x v="0"/>
    <x v="64"/>
    <d v="2013-09-10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x v="507"/>
    <d v="2014-09-09T00:00:00"/>
    <s v="Standard Class"/>
    <s v="RA-19285"/>
    <s v="Ralph Arnett"/>
    <x v="0"/>
    <s v="United States"/>
    <s v="Los Angeles"/>
    <x v="1"/>
    <n v="90004"/>
    <x v="1"/>
    <s v="OFF-BI-10004632"/>
    <x v="1"/>
    <x v="8"/>
    <s v="Ibico Hi-Tech Manual Binding System"/>
    <n v="487.98399999999998"/>
    <n v="2"/>
    <n v="0.2"/>
    <n v="152.495"/>
  </r>
  <r>
    <n v="3619"/>
    <x v="1796"/>
    <x v="3"/>
    <x v="507"/>
    <d v="2014-09-09T00:00:00"/>
    <s v="Standard Class"/>
    <s v="RA-19285"/>
    <s v="Ralph Arnett"/>
    <x v="0"/>
    <s v="United States"/>
    <s v="Los Angeles"/>
    <x v="1"/>
    <n v="90004"/>
    <x v="1"/>
    <s v="TEC-PH-10002185"/>
    <x v="2"/>
    <x v="7"/>
    <s v="QVS USB Car Charger 2-Port 2.1Amp for iPod/iPhone/iPad/iPad 2/iPad 3"/>
    <n v="5.56"/>
    <n v="1"/>
    <n v="0.2"/>
    <n v="1.7375"/>
  </r>
  <r>
    <n v="3620"/>
    <x v="1796"/>
    <x v="3"/>
    <x v="507"/>
    <d v="2014-09-09T00:00:00"/>
    <s v="Standard Class"/>
    <s v="RA-19285"/>
    <s v="Ralph Arnett"/>
    <x v="0"/>
    <s v="United States"/>
    <s v="Los Angeles"/>
    <x v="1"/>
    <n v="90004"/>
    <x v="1"/>
    <s v="OFF-ST-10002974"/>
    <x v="1"/>
    <x v="4"/>
    <s v="Trav-L-File Heavy-Duty Shuttle II, Black"/>
    <n v="217.85"/>
    <n v="5"/>
    <n v="0"/>
    <n v="65.355000000000004"/>
  </r>
  <r>
    <n v="3621"/>
    <x v="1797"/>
    <x v="0"/>
    <x v="897"/>
    <d v="2013-09-30T00:00:00"/>
    <s v="Standard Class"/>
    <s v="SH-19975"/>
    <s v="Sally Hughsby"/>
    <x v="1"/>
    <s v="United States"/>
    <s v="Smyrna"/>
    <x v="18"/>
    <n v="37167"/>
    <x v="0"/>
    <s v="OFF-AR-10003727"/>
    <x v="1"/>
    <x v="6"/>
    <s v="Berol Giant Pencil Sharpener"/>
    <n v="40.776000000000003"/>
    <n v="3"/>
    <n v="0.2"/>
    <n v="4.5872999999999999"/>
  </r>
  <r>
    <n v="3622"/>
    <x v="1797"/>
    <x v="0"/>
    <x v="897"/>
    <d v="2013-09-30T00:00:00"/>
    <s v="Standard Class"/>
    <s v="SH-19975"/>
    <s v="Sally Hughsby"/>
    <x v="1"/>
    <s v="United States"/>
    <s v="Smyrna"/>
    <x v="18"/>
    <n v="37167"/>
    <x v="0"/>
    <s v="TEC-PH-10004071"/>
    <x v="2"/>
    <x v="7"/>
    <s v="PayAnywhere Card Reader"/>
    <n v="63.936"/>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02"/>
    <n v="12"/>
    <n v="0.2"/>
    <n v="42.588000000000001"/>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5"/>
  </r>
  <r>
    <n v="3628"/>
    <x v="1799"/>
    <x v="3"/>
    <x v="240"/>
    <d v="2014-05-22T00:00:00"/>
    <s v="Second Class"/>
    <s v="BC-11125"/>
    <s v="Becky Castell"/>
    <x v="2"/>
    <s v="United States"/>
    <s v="San Francisco"/>
    <x v="1"/>
    <n v="94109"/>
    <x v="1"/>
    <s v="TEC-AC-10001465"/>
    <x v="2"/>
    <x v="11"/>
    <s v="SanDisk Cruzer 64 GB USB Flash Drive"/>
    <n v="36.32"/>
    <n v="1"/>
    <n v="0"/>
    <n v="10.896000000000001"/>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1999999999998"/>
    <n v="3"/>
    <n v="0.2"/>
    <n v="9.8010000000000002"/>
  </r>
  <r>
    <n v="3631"/>
    <x v="1801"/>
    <x v="3"/>
    <x v="200"/>
    <d v="2014-12-01T00:00:00"/>
    <s v="Standard Class"/>
    <s v="CC-12610"/>
    <s v="Corey Catlett"/>
    <x v="1"/>
    <s v="United States"/>
    <s v="Columbus"/>
    <x v="24"/>
    <n v="43229"/>
    <x v="3"/>
    <s v="OFF-AP-10004708"/>
    <x v="1"/>
    <x v="9"/>
    <s v="Fellowes Superior 10 Outlet Split Surge Protector"/>
    <n v="213.136"/>
    <n v="7"/>
    <n v="0.2"/>
    <n v="23.977799999999998"/>
  </r>
  <r>
    <n v="3632"/>
    <x v="1802"/>
    <x v="3"/>
    <x v="898"/>
    <d v="2014-05-09T00:00:00"/>
    <s v="Second Class"/>
    <s v="DB-12970"/>
    <s v="Darren Budd"/>
    <x v="1"/>
    <s v="United States"/>
    <s v="Los Angeles"/>
    <x v="1"/>
    <n v="90004"/>
    <x v="1"/>
    <s v="OFF-ST-10000464"/>
    <x v="1"/>
    <x v="4"/>
    <s v="Multi-Use Personal File Cart and Caster Set, Three Stacking Bins"/>
    <n v="69.52"/>
    <n v="2"/>
    <n v="0"/>
    <n v="19.465599999999998"/>
  </r>
  <r>
    <n v="3633"/>
    <x v="1802"/>
    <x v="3"/>
    <x v="898"/>
    <d v="2014-05-09T00:00:00"/>
    <s v="Second Class"/>
    <s v="DB-12970"/>
    <s v="Darren Budd"/>
    <x v="1"/>
    <s v="United States"/>
    <s v="Los Angeles"/>
    <x v="1"/>
    <n v="90004"/>
    <x v="1"/>
    <s v="OFF-ST-10000025"/>
    <x v="1"/>
    <x v="4"/>
    <s v="Fellowes Stor/Drawer Steel Plus Storage Drawers"/>
    <n v="763.44"/>
    <n v="8"/>
    <n v="0"/>
    <n v="45.806399999999996"/>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2000000000005"/>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x v="338"/>
    <d v="2013-11-15T00:00:00"/>
    <s v="Standard Class"/>
    <s v="PP-18955"/>
    <s v="Paul Prost"/>
    <x v="2"/>
    <s v="United States"/>
    <s v="Springfield"/>
    <x v="24"/>
    <n v="45503"/>
    <x v="3"/>
    <s v="OFF-AP-10002457"/>
    <x v="1"/>
    <x v="9"/>
    <s v="Eureka The Boss Plus 12-Amp Hard Box Upright Vacuum, Red"/>
    <n v="334.88"/>
    <n v="4"/>
    <n v="0.2"/>
    <n v="29.302"/>
  </r>
  <r>
    <n v="3639"/>
    <x v="1803"/>
    <x v="0"/>
    <x v="338"/>
    <d v="2013-11-15T00:00:00"/>
    <s v="Standard Class"/>
    <s v="PP-18955"/>
    <s v="Paul Prost"/>
    <x v="2"/>
    <s v="United States"/>
    <s v="Springfield"/>
    <x v="24"/>
    <n v="45503"/>
    <x v="3"/>
    <s v="FUR-FU-10000758"/>
    <x v="0"/>
    <x v="5"/>
    <s v="DAX Natural Wood-Tone Poster Frame"/>
    <n v="148.28800000000001"/>
    <n v="7"/>
    <n v="0.2"/>
    <n v="29.657599999999999"/>
  </r>
  <r>
    <n v="3640"/>
    <x v="1803"/>
    <x v="0"/>
    <x v="338"/>
    <d v="2013-11-15T00:00:00"/>
    <s v="Standard Class"/>
    <s v="PP-18955"/>
    <s v="Paul Prost"/>
    <x v="2"/>
    <s v="United States"/>
    <s v="Springfield"/>
    <x v="24"/>
    <n v="45503"/>
    <x v="3"/>
    <s v="OFF-PA-10000682"/>
    <x v="1"/>
    <x v="10"/>
    <s v="Xerox 1924"/>
    <n v="4.6239999999999997"/>
    <n v="1"/>
    <n v="0.2"/>
    <n v="1.6761999999999999"/>
  </r>
  <r>
    <n v="3641"/>
    <x v="1803"/>
    <x v="0"/>
    <x v="338"/>
    <d v="2013-11-15T00:00:00"/>
    <s v="Standard Class"/>
    <s v="PP-18955"/>
    <s v="Paul Prost"/>
    <x v="2"/>
    <s v="United States"/>
    <s v="Springfield"/>
    <x v="24"/>
    <n v="45503"/>
    <x v="3"/>
    <s v="TEC-AC-10002550"/>
    <x v="2"/>
    <x v="11"/>
    <s v="Memorex 25GB 6X Branded Blu-Ray Recordable Disc, 30/Pack"/>
    <n v="178.92"/>
    <n v="7"/>
    <n v="0.2"/>
    <n v="-29.0745"/>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399999999998"/>
    <n v="2"/>
    <n v="0.2"/>
    <n v="152.495"/>
  </r>
  <r>
    <n v="3644"/>
    <x v="1804"/>
    <x v="2"/>
    <x v="414"/>
    <d v="2011-12-23T00:00:00"/>
    <s v="Second Class"/>
    <s v="MC-17845"/>
    <s v="Michael Chen"/>
    <x v="0"/>
    <s v="United States"/>
    <s v="Los Angeles"/>
    <x v="1"/>
    <n v="90008"/>
    <x v="1"/>
    <s v="OFF-AR-10001725"/>
    <x v="1"/>
    <x v="6"/>
    <s v="Boston Home &amp; Office Model 2000 Electric Pencil Sharpeners"/>
    <n v="47.3"/>
    <n v="2"/>
    <n v="0"/>
    <n v="12.298"/>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4000000000001"/>
  </r>
  <r>
    <n v="3647"/>
    <x v="1805"/>
    <x v="2"/>
    <x v="739"/>
    <d v="2011-07-27T00:00:00"/>
    <s v="Second Class"/>
    <s v="VF-21715"/>
    <s v="Vicky Freymann"/>
    <x v="2"/>
    <s v="United States"/>
    <s v="Los Angeles"/>
    <x v="1"/>
    <n v="90045"/>
    <x v="1"/>
    <s v="OFF-PA-10002195"/>
    <x v="1"/>
    <x v="10"/>
    <s v="Xerox 1966"/>
    <n v="6.48"/>
    <n v="1"/>
    <n v="0"/>
    <n v="3.1751999999999998"/>
  </r>
  <r>
    <n v="3648"/>
    <x v="1805"/>
    <x v="2"/>
    <x v="739"/>
    <d v="2011-07-27T00:00:00"/>
    <s v="Second Class"/>
    <s v="VF-21715"/>
    <s v="Vicky Freymann"/>
    <x v="2"/>
    <s v="United States"/>
    <s v="Los Angeles"/>
    <x v="1"/>
    <n v="90045"/>
    <x v="1"/>
    <s v="OFF-SU-10002522"/>
    <x v="1"/>
    <x v="14"/>
    <s v="Acme Kleen Earth Office Shears"/>
    <n v="15.52"/>
    <n v="4"/>
    <n v="0"/>
    <n v="4.5007999999999999"/>
  </r>
  <r>
    <n v="3649"/>
    <x v="1806"/>
    <x v="1"/>
    <x v="6"/>
    <d v="2012-11-27T00:00:00"/>
    <s v="Standard Class"/>
    <s v="MC-17275"/>
    <s v="Marc Crier"/>
    <x v="0"/>
    <s v="United States"/>
    <s v="Memphis"/>
    <x v="18"/>
    <n v="38109"/>
    <x v="0"/>
    <s v="OFF-BI-10003712"/>
    <x v="1"/>
    <x v="8"/>
    <s v="Acco Pressboard Covers with Storage Hooks, 14 7/8&quot; x 11&quot;, Light Blue"/>
    <n v="2.9460000000000002"/>
    <n v="2"/>
    <n v="0.7"/>
    <n v="-2.0621999999999998"/>
  </r>
  <r>
    <n v="3650"/>
    <x v="1806"/>
    <x v="1"/>
    <x v="6"/>
    <d v="2012-11-27T00:00:00"/>
    <s v="Standard Class"/>
    <s v="MC-17275"/>
    <s v="Marc Crier"/>
    <x v="0"/>
    <s v="United States"/>
    <s v="Memphis"/>
    <x v="18"/>
    <n v="38109"/>
    <x v="0"/>
    <s v="OFF-FA-10004854"/>
    <x v="1"/>
    <x v="13"/>
    <s v="Vinyl Coated Wire Paper Clips in Organizer Box, 800/Box"/>
    <n v="55.103999999999999"/>
    <n v="6"/>
    <n v="0.2"/>
    <n v="18.5976"/>
  </r>
  <r>
    <n v="3651"/>
    <x v="1807"/>
    <x v="3"/>
    <x v="34"/>
    <d v="2014-12-12T00:00:00"/>
    <s v="Second Class"/>
    <s v="DB-13210"/>
    <s v="Dean Braden"/>
    <x v="0"/>
    <s v="United States"/>
    <s v="Detroit"/>
    <x v="12"/>
    <n v="48234"/>
    <x v="2"/>
    <s v="TEC-AC-10004859"/>
    <x v="2"/>
    <x v="11"/>
    <s v="Maxell Pro 80 Minute CD-R, 10/Pack"/>
    <n v="104.88"/>
    <n v="6"/>
    <n v="0"/>
    <n v="41.951999999999998"/>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200000000001"/>
  </r>
  <r>
    <n v="3654"/>
    <x v="1807"/>
    <x v="3"/>
    <x v="34"/>
    <d v="2014-12-12T00:00:00"/>
    <s v="Second Class"/>
    <s v="DB-13210"/>
    <s v="Dean Braden"/>
    <x v="0"/>
    <s v="United States"/>
    <s v="Detroit"/>
    <x v="12"/>
    <n v="48234"/>
    <x v="2"/>
    <s v="OFF-PA-10000349"/>
    <x v="1"/>
    <x v="10"/>
    <s v="Staples"/>
    <n v="14.94"/>
    <n v="3"/>
    <n v="0"/>
    <n v="7.0217999999999998"/>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
    <n v="2"/>
    <n v="0.2"/>
    <n v="-21.294"/>
  </r>
  <r>
    <n v="3657"/>
    <x v="1810"/>
    <x v="3"/>
    <x v="565"/>
    <d v="2014-09-15T00:00:00"/>
    <s v="Standard Class"/>
    <s v="DB-13555"/>
    <s v="Dorothy Badders"/>
    <x v="1"/>
    <s v="United States"/>
    <s v="Dublin"/>
    <x v="24"/>
    <n v="43017"/>
    <x v="3"/>
    <s v="TEC-AC-10002558"/>
    <x v="2"/>
    <x v="11"/>
    <s v="Imation Swivel Flash Drive USB flash drive - 8 GB"/>
    <n v="9.0960000000000001"/>
    <n v="1"/>
    <n v="0.2"/>
    <n v="1.7055"/>
  </r>
  <r>
    <n v="3658"/>
    <x v="1811"/>
    <x v="1"/>
    <x v="899"/>
    <d v="2012-03-17T00:00:00"/>
    <s v="Standard Class"/>
    <s v="EB-13750"/>
    <s v="Edward Becker"/>
    <x v="1"/>
    <s v="United States"/>
    <s v="Plantation"/>
    <x v="2"/>
    <n v="33317"/>
    <x v="0"/>
    <s v="OFF-EN-10004030"/>
    <x v="1"/>
    <x v="12"/>
    <s v="Convenience Packs of Business Envelopes"/>
    <n v="8.6880000000000006"/>
    <n v="3"/>
    <n v="0.2"/>
    <n v="2.9321999999999999"/>
  </r>
  <r>
    <n v="3659"/>
    <x v="1811"/>
    <x v="1"/>
    <x v="899"/>
    <d v="2012-03-17T00:00:00"/>
    <s v="Standard Class"/>
    <s v="EB-13750"/>
    <s v="Edward Becker"/>
    <x v="1"/>
    <s v="United States"/>
    <s v="Plantation"/>
    <x v="2"/>
    <n v="33317"/>
    <x v="0"/>
    <s v="FUR-FU-10003194"/>
    <x v="0"/>
    <x v="5"/>
    <s v="Eldon Expressions Desk Accessory, Wood Pencil Holder, Oak"/>
    <n v="30.88"/>
    <n v="4"/>
    <n v="0.2"/>
    <n v="3.86"/>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96"/>
  </r>
  <r>
    <n v="3662"/>
    <x v="1813"/>
    <x v="0"/>
    <x v="900"/>
    <d v="2013-06-16T00:00:00"/>
    <s v="Second Class"/>
    <s v="SC-20050"/>
    <s v="Sample Company A"/>
    <x v="2"/>
    <s v="United States"/>
    <s v="Jackson"/>
    <x v="12"/>
    <n v="49201"/>
    <x v="2"/>
    <s v="TEC-PH-10003484"/>
    <x v="2"/>
    <x v="7"/>
    <s v="Ooma Telo VoIP Home Phone System"/>
    <n v="377.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200000000001"/>
  </r>
  <r>
    <n v="3665"/>
    <x v="1815"/>
    <x v="2"/>
    <x v="589"/>
    <d v="2011-12-13T00:00:00"/>
    <s v="Standard Class"/>
    <s v="TB-21250"/>
    <s v="Tim Brockman"/>
    <x v="0"/>
    <s v="United States"/>
    <s v="Salem"/>
    <x v="21"/>
    <n v="97301"/>
    <x v="1"/>
    <s v="OFF-LA-10001569"/>
    <x v="1"/>
    <x v="2"/>
    <s v="Avery 499"/>
    <n v="27.888000000000002"/>
    <n v="7"/>
    <n v="0.2"/>
    <n v="9.0635999999999992"/>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97"/>
  </r>
  <r>
    <n v="3667"/>
    <x v="1815"/>
    <x v="2"/>
    <x v="589"/>
    <d v="2011-12-13T00:00:00"/>
    <s v="Standard Class"/>
    <s v="TB-21250"/>
    <s v="Tim Brockman"/>
    <x v="0"/>
    <s v="United States"/>
    <s v="Salem"/>
    <x v="21"/>
    <n v="97301"/>
    <x v="1"/>
    <s v="TEC-PH-10003095"/>
    <x v="2"/>
    <x v="7"/>
    <s v="Samsung HM1900 Bluetooth Headset"/>
    <n v="52.68"/>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
  </r>
  <r>
    <n v="3669"/>
    <x v="1815"/>
    <x v="2"/>
    <x v="589"/>
    <d v="2011-12-13T00:00:00"/>
    <s v="Standard Class"/>
    <s v="TB-21250"/>
    <s v="Tim Brockman"/>
    <x v="0"/>
    <s v="United States"/>
    <s v="Salem"/>
    <x v="21"/>
    <n v="97301"/>
    <x v="1"/>
    <s v="TEC-AC-10004227"/>
    <x v="2"/>
    <x v="11"/>
    <s v="SanDisk Ultra 16 GB MicroSDHC Class 10 Memory Card"/>
    <n v="103.92"/>
    <n v="10"/>
    <n v="0.2"/>
    <n v="-18.186"/>
  </r>
  <r>
    <n v="3670"/>
    <x v="1815"/>
    <x v="2"/>
    <x v="589"/>
    <d v="2011-12-13T00:00:00"/>
    <s v="Standard Class"/>
    <s v="TB-21250"/>
    <s v="Tim Brockman"/>
    <x v="0"/>
    <s v="United States"/>
    <s v="Salem"/>
    <x v="21"/>
    <n v="97301"/>
    <x v="1"/>
    <s v="OFF-LA-10004409"/>
    <x v="1"/>
    <x v="2"/>
    <s v="Avery 492"/>
    <n v="11.52"/>
    <n v="5"/>
    <n v="0.2"/>
    <n v="3.7440000000000002"/>
  </r>
  <r>
    <n v="3671"/>
    <x v="1815"/>
    <x v="2"/>
    <x v="589"/>
    <d v="2011-12-13T00:00:00"/>
    <s v="Standard Class"/>
    <s v="TB-21250"/>
    <s v="Tim Brockman"/>
    <x v="0"/>
    <s v="United States"/>
    <s v="Salem"/>
    <x v="21"/>
    <n v="97301"/>
    <x v="1"/>
    <s v="OFF-PA-10001569"/>
    <x v="1"/>
    <x v="10"/>
    <s v="Xerox 232"/>
    <n v="10.368"/>
    <n v="2"/>
    <n v="0.2"/>
    <n v="3.6288"/>
  </r>
  <r>
    <n v="3672"/>
    <x v="1815"/>
    <x v="2"/>
    <x v="589"/>
    <d v="2011-12-13T00:00:00"/>
    <s v="Standard Class"/>
    <s v="TB-21250"/>
    <s v="Tim Brockman"/>
    <x v="0"/>
    <s v="United States"/>
    <s v="Salem"/>
    <x v="21"/>
    <n v="97301"/>
    <x v="1"/>
    <s v="OFF-ST-10001031"/>
    <x v="1"/>
    <x v="4"/>
    <s v="Adjustable Personal File Tote"/>
    <n v="39.072000000000003"/>
    <n v="3"/>
    <n v="0.2"/>
    <n v="2.9304000000000001"/>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
    <n v="6"/>
    <n v="0.7"/>
    <n v="-100.92"/>
  </r>
  <r>
    <n v="3675"/>
    <x v="1817"/>
    <x v="3"/>
    <x v="44"/>
    <d v="2014-11-12T00:00:00"/>
    <s v="Standard Class"/>
    <s v="ML-17410"/>
    <s v="Maris LaWare"/>
    <x v="0"/>
    <s v="United States"/>
    <s v="Philadelphia"/>
    <x v="9"/>
    <n v="19143"/>
    <x v="3"/>
    <s v="FUR-CH-10003774"/>
    <x v="0"/>
    <x v="1"/>
    <s v="Global Wood Trimmed Manager's Task Chair, Khaki"/>
    <n v="127.372"/>
    <n v="2"/>
    <n v="0.3"/>
    <n v="-30.933199999999999"/>
  </r>
  <r>
    <n v="3676"/>
    <x v="1817"/>
    <x v="3"/>
    <x v="44"/>
    <d v="2014-11-12T00:00:00"/>
    <s v="Standard Class"/>
    <s v="ML-17410"/>
    <s v="Maris LaWare"/>
    <x v="0"/>
    <s v="United States"/>
    <s v="Philadelphia"/>
    <x v="9"/>
    <n v="19143"/>
    <x v="3"/>
    <s v="OFF-PA-10000157"/>
    <x v="1"/>
    <x v="10"/>
    <s v="Xerox 191"/>
    <n v="47.951999999999998"/>
    <n v="3"/>
    <n v="0.2"/>
    <n v="16.183800000000002"/>
  </r>
  <r>
    <n v="3677"/>
    <x v="1818"/>
    <x v="1"/>
    <x v="901"/>
    <d v="2012-12-09T00:00:00"/>
    <s v="Standard Class"/>
    <s v="MH-17620"/>
    <s v="Matt Hagelstein"/>
    <x v="1"/>
    <s v="United States"/>
    <s v="San Diego"/>
    <x v="1"/>
    <n v="92105"/>
    <x v="1"/>
    <s v="FUR-FU-10004090"/>
    <x v="0"/>
    <x v="5"/>
    <s v="Executive Impressions 14&quot; Contract Wall Clock"/>
    <n v="44.46"/>
    <n v="2"/>
    <n v="0"/>
    <n v="14.671799999999999"/>
  </r>
  <r>
    <n v="3678"/>
    <x v="1819"/>
    <x v="1"/>
    <x v="584"/>
    <d v="2012-07-14T00:00:00"/>
    <s v="Standard Class"/>
    <s v="BT-11680"/>
    <s v="Brian Thompson"/>
    <x v="0"/>
    <s v="United States"/>
    <s v="Clinton"/>
    <x v="39"/>
    <n v="20735"/>
    <x v="3"/>
    <s v="OFF-FA-10002763"/>
    <x v="1"/>
    <x v="13"/>
    <s v="Advantus Map Pennant Flags and Round Head Tacks"/>
    <n v="15.8"/>
    <n v="4"/>
    <n v="0"/>
    <n v="5.056"/>
  </r>
  <r>
    <n v="3679"/>
    <x v="1819"/>
    <x v="1"/>
    <x v="584"/>
    <d v="2012-07-14T00:00:00"/>
    <s v="Standard Class"/>
    <s v="BT-11680"/>
    <s v="Brian Thompson"/>
    <x v="0"/>
    <s v="United States"/>
    <s v="Clinton"/>
    <x v="39"/>
    <n v="20735"/>
    <x v="3"/>
    <s v="TEC-MA-10002428"/>
    <x v="2"/>
    <x v="15"/>
    <s v="Fellowes Powershred HS-440 4-Sheet High Security Shredder"/>
    <n v="464.97"/>
    <n v="3"/>
    <n v="0"/>
    <n v="209.23650000000001"/>
  </r>
  <r>
    <n v="3680"/>
    <x v="1819"/>
    <x v="1"/>
    <x v="584"/>
    <d v="2012-07-14T00:00:00"/>
    <s v="Standard Class"/>
    <s v="BT-11680"/>
    <s v="Brian Thompson"/>
    <x v="0"/>
    <s v="United States"/>
    <s v="Clinton"/>
    <x v="39"/>
    <n v="20735"/>
    <x v="3"/>
    <s v="FUR-FU-10002918"/>
    <x v="0"/>
    <x v="5"/>
    <s v="Eldon ClusterMat Chair Mat with Cordless Antistatic Protection"/>
    <n v="181.96"/>
    <n v="2"/>
    <n v="0"/>
    <n v="20.015599999999999"/>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599999999998"/>
  </r>
  <r>
    <n v="3684"/>
    <x v="1819"/>
    <x v="1"/>
    <x v="584"/>
    <d v="2012-07-14T00:00:00"/>
    <s v="Standard Class"/>
    <s v="BT-11680"/>
    <s v="Brian Thompson"/>
    <x v="0"/>
    <s v="United States"/>
    <s v="Clinton"/>
    <x v="39"/>
    <n v="20735"/>
    <x v="3"/>
    <s v="OFF-BI-10004001"/>
    <x v="1"/>
    <x v="8"/>
    <s v="GBC Recycled VeloBinder Covers"/>
    <n v="153.36000000000001"/>
    <n v="9"/>
    <n v="0"/>
    <n v="70.545599999999993"/>
  </r>
  <r>
    <n v="3685"/>
    <x v="1819"/>
    <x v="1"/>
    <x v="584"/>
    <d v="2012-07-14T00:00:00"/>
    <s v="Standard Class"/>
    <s v="BT-11680"/>
    <s v="Brian Thompson"/>
    <x v="0"/>
    <s v="United States"/>
    <s v="Clinton"/>
    <x v="39"/>
    <n v="20735"/>
    <x v="3"/>
    <s v="OFF-BI-10001634"/>
    <x v="1"/>
    <x v="8"/>
    <s v="Wilson Jones Active Use Binders"/>
    <n v="43.68"/>
    <n v="6"/>
    <n v="0"/>
    <n v="21.403199999999998"/>
  </r>
  <r>
    <n v="3686"/>
    <x v="1819"/>
    <x v="1"/>
    <x v="584"/>
    <d v="2012-07-14T00:00:00"/>
    <s v="Standard Class"/>
    <s v="BT-11680"/>
    <s v="Brian Thompson"/>
    <x v="0"/>
    <s v="United States"/>
    <s v="Clinton"/>
    <x v="39"/>
    <n v="20735"/>
    <x v="3"/>
    <s v="OFF-ST-10003722"/>
    <x v="1"/>
    <x v="4"/>
    <s v="Project Tote Personal File"/>
    <n v="98.21"/>
    <n v="7"/>
    <n v="0"/>
    <n v="28.480899999999998"/>
  </r>
  <r>
    <n v="3687"/>
    <x v="1820"/>
    <x v="0"/>
    <x v="180"/>
    <d v="2013-12-20T00:00:00"/>
    <s v="Standard Class"/>
    <s v="JC-15340"/>
    <s v="Jasper Cacioppo"/>
    <x v="0"/>
    <s v="United States"/>
    <s v="Riverside"/>
    <x v="1"/>
    <n v="92503"/>
    <x v="1"/>
    <s v="OFF-AR-10004757"/>
    <x v="1"/>
    <x v="6"/>
    <s v="Crayola Colored Pencils"/>
    <n v="9.84"/>
    <n v="3"/>
    <n v="0"/>
    <n v="3.2471999999999999"/>
  </r>
  <r>
    <n v="3688"/>
    <x v="1821"/>
    <x v="0"/>
    <x v="244"/>
    <d v="2013-05-25T00:00:00"/>
    <s v="Standard Class"/>
    <s v="DB-13210"/>
    <s v="Dean Braden"/>
    <x v="0"/>
    <s v="United States"/>
    <s v="Port Saint Lucie"/>
    <x v="2"/>
    <n v="34952"/>
    <x v="0"/>
    <s v="OFF-BI-10004140"/>
    <x v="1"/>
    <x v="8"/>
    <s v="Avery Non-Stick Binders"/>
    <n v="2.69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0999999999999"/>
  </r>
  <r>
    <n v="3691"/>
    <x v="1823"/>
    <x v="1"/>
    <x v="628"/>
    <d v="2012-11-02T00:00:00"/>
    <s v="Second Class"/>
    <s v="FA-14230"/>
    <s v="Frank Atkinson"/>
    <x v="1"/>
    <s v="United States"/>
    <s v="Denver"/>
    <x v="22"/>
    <n v="80219"/>
    <x v="1"/>
    <s v="TEC-MA-10000597"/>
    <x v="2"/>
    <x v="15"/>
    <s v="Lexmark S315 Color Inkjet Printer"/>
    <n v="59.994"/>
    <n v="2"/>
    <n v="0.7"/>
    <n v="-45.995399999999997"/>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6000000000001"/>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40000000000006"/>
    <n v="6"/>
    <n v="0"/>
    <n v="32.604599999999998"/>
  </r>
  <r>
    <n v="3697"/>
    <x v="1824"/>
    <x v="0"/>
    <x v="680"/>
    <d v="2013-10-21T00:00:00"/>
    <s v="Standard Class"/>
    <s v="QJ-19255"/>
    <s v="Quincy Jones"/>
    <x v="1"/>
    <s v="United States"/>
    <s v="Springfield"/>
    <x v="17"/>
    <n v="22153"/>
    <x v="0"/>
    <s v="OFF-AP-10000696"/>
    <x v="1"/>
    <x v="9"/>
    <s v="Holmes Odor Grabber"/>
    <n v="43.26"/>
    <n v="3"/>
    <n v="0"/>
    <n v="14.275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01"/>
  </r>
  <r>
    <n v="3700"/>
    <x v="1827"/>
    <x v="3"/>
    <x v="38"/>
    <d v="2014-11-19T00:00:00"/>
    <s v="Second Class"/>
    <s v="AD-10180"/>
    <s v="Alan Dominguez"/>
    <x v="2"/>
    <s v="United States"/>
    <s v="Yonkers"/>
    <x v="15"/>
    <n v="10701"/>
    <x v="3"/>
    <s v="TEC-AC-10004114"/>
    <x v="2"/>
    <x v="11"/>
    <s v="KeyTronic 6101 Series - Keyboard - Black"/>
    <n v="163.96"/>
    <n v="4"/>
    <n v="0"/>
    <n v="70.502799999999993"/>
  </r>
  <r>
    <n v="3701"/>
    <x v="1828"/>
    <x v="3"/>
    <x v="165"/>
    <d v="2014-12-30T00:00:00"/>
    <s v="Standard Class"/>
    <s v="AC-10615"/>
    <s v="Ann Chong"/>
    <x v="1"/>
    <s v="United States"/>
    <s v="Rochester"/>
    <x v="15"/>
    <n v="14609"/>
    <x v="3"/>
    <s v="FUR-FU-10001602"/>
    <x v="0"/>
    <x v="5"/>
    <s v="Eldon Delta Triangular Chair Mat, 52&quot; x 58&quot;, Clear"/>
    <n v="37.93"/>
    <n v="1"/>
    <n v="0"/>
    <n v="6.8273999999999999"/>
  </r>
  <r>
    <n v="3702"/>
    <x v="1829"/>
    <x v="0"/>
    <x v="850"/>
    <d v="2013-01-13T00:00:00"/>
    <s v="Second Class"/>
    <s v="MF-17665"/>
    <s v="Maureen Fritzler"/>
    <x v="1"/>
    <s v="United States"/>
    <s v="Toledo"/>
    <x v="24"/>
    <n v="43615"/>
    <x v="3"/>
    <s v="FUR-FU-10002445"/>
    <x v="0"/>
    <x v="5"/>
    <s v="DAX Two-Tone Rosewood/Black Document Frame, Desktop, 5 x 7"/>
    <n v="15.167999999999999"/>
    <n v="2"/>
    <n v="0.2"/>
    <n v="3.7919999999999998"/>
  </r>
  <r>
    <n v="3703"/>
    <x v="1830"/>
    <x v="1"/>
    <x v="385"/>
    <d v="2012-06-19T00:00:00"/>
    <s v="Standard Class"/>
    <s v="DH-13075"/>
    <s v="Dave Hallsten"/>
    <x v="1"/>
    <s v="United States"/>
    <s v="Decatur"/>
    <x v="19"/>
    <n v="35601"/>
    <x v="0"/>
    <s v="OFF-AR-10004269"/>
    <x v="1"/>
    <x v="6"/>
    <s v="Newell 31"/>
    <n v="24.78"/>
    <n v="6"/>
    <n v="0"/>
    <n v="6.9383999999999997"/>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
    <n v="5"/>
    <n v="0"/>
    <n v="15.552"/>
  </r>
  <r>
    <n v="3707"/>
    <x v="1831"/>
    <x v="3"/>
    <x v="257"/>
    <d v="2014-03-23T00:00:00"/>
    <s v="Standard Class"/>
    <s v="EN-13780"/>
    <s v="Edward Nazzal"/>
    <x v="0"/>
    <s v="United States"/>
    <s v="Dallas"/>
    <x v="5"/>
    <n v="75220"/>
    <x v="2"/>
    <s v="OFF-AR-10001915"/>
    <x v="1"/>
    <x v="6"/>
    <s v="Peel-Off China Markers"/>
    <n v="23.832000000000001"/>
    <n v="3"/>
    <n v="0.2"/>
    <n v="6.5537999999999998"/>
  </r>
  <r>
    <n v="3708"/>
    <x v="1832"/>
    <x v="2"/>
    <x v="533"/>
    <d v="2011-11-27T00:00:00"/>
    <s v="Standard Class"/>
    <s v="SS-20140"/>
    <s v="Saphhira Shifley"/>
    <x v="1"/>
    <s v="United States"/>
    <s v="Mesquite"/>
    <x v="5"/>
    <n v="75150"/>
    <x v="2"/>
    <s v="FUR-FU-10001940"/>
    <x v="0"/>
    <x v="5"/>
    <s v="Staples"/>
    <n v="6.3680000000000003"/>
    <n v="2"/>
    <n v="0.6"/>
    <n v="-2.5472000000000001"/>
  </r>
  <r>
    <n v="3709"/>
    <x v="1832"/>
    <x v="2"/>
    <x v="533"/>
    <d v="2011-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x v="533"/>
    <d v="2011-11-27T00:00:00"/>
    <s v="Standard Class"/>
    <s v="SS-20140"/>
    <s v="Saphhira Shifley"/>
    <x v="1"/>
    <s v="United States"/>
    <s v="Mesquite"/>
    <x v="5"/>
    <n v="75150"/>
    <x v="2"/>
    <s v="TEC-AC-10003709"/>
    <x v="2"/>
    <x v="11"/>
    <s v="Maxell 4.7GB DVD-R 5/Pack"/>
    <n v="5.5439999999999996"/>
    <n v="7"/>
    <n v="0.2"/>
    <n v="1.6632"/>
  </r>
  <r>
    <n v="3711"/>
    <x v="1833"/>
    <x v="3"/>
    <x v="453"/>
    <d v="2014-10-18T00:00:00"/>
    <s v="First Class"/>
    <s v="RS-19765"/>
    <s v="Roland Schwarz"/>
    <x v="1"/>
    <s v="United States"/>
    <s v="Los Angeles"/>
    <x v="1"/>
    <n v="90045"/>
    <x v="1"/>
    <s v="FUR-TA-10001705"/>
    <x v="0"/>
    <x v="3"/>
    <s v="Bush Advantage Collection Round Conference Table"/>
    <n v="510.24"/>
    <n v="3"/>
    <n v="0.2"/>
    <n v="6.3780000000000001"/>
  </r>
  <r>
    <n v="3712"/>
    <x v="1833"/>
    <x v="3"/>
    <x v="453"/>
    <d v="2014-10-18T00:00:00"/>
    <s v="First Class"/>
    <s v="RS-19765"/>
    <s v="Roland Schwarz"/>
    <x v="1"/>
    <s v="United States"/>
    <s v="Los Angeles"/>
    <x v="1"/>
    <n v="90045"/>
    <x v="1"/>
    <s v="OFF-PA-10000675"/>
    <x v="1"/>
    <x v="10"/>
    <s v="Xerox 1919"/>
    <n v="204.95"/>
    <n v="5"/>
    <n v="0"/>
    <n v="100.4255"/>
  </r>
  <r>
    <n v="3713"/>
    <x v="1834"/>
    <x v="3"/>
    <x v="81"/>
    <d v="2014-04-25T00:00:00"/>
    <s v="First Class"/>
    <s v="JW-15955"/>
    <s v="Joni Wasserman"/>
    <x v="0"/>
    <s v="United States"/>
    <s v="Seattle"/>
    <x v="4"/>
    <n v="98103"/>
    <x v="1"/>
    <s v="TEC-AC-10000521"/>
    <x v="2"/>
    <x v="11"/>
    <s v="Verbatim Slim CD and DVD Storage Cases, 50/Pack"/>
    <n v="11.54"/>
    <n v="1"/>
    <n v="0"/>
    <n v="3.4620000000000002"/>
  </r>
  <r>
    <n v="3714"/>
    <x v="1834"/>
    <x v="3"/>
    <x v="81"/>
    <d v="2014-04-25T00:00:00"/>
    <s v="First Class"/>
    <s v="JW-15955"/>
    <s v="Joni Wasserman"/>
    <x v="0"/>
    <s v="United States"/>
    <s v="Seattle"/>
    <x v="4"/>
    <n v="98103"/>
    <x v="1"/>
    <s v="FUR-FU-10004622"/>
    <x v="0"/>
    <x v="5"/>
    <s v="Eldon Advantage Foldable Chair Mats for Low Pile Carpets"/>
    <n v="162.6"/>
    <n v="3"/>
    <n v="0"/>
    <n v="34.146000000000001"/>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3999999999997"/>
  </r>
  <r>
    <n v="3717"/>
    <x v="1836"/>
    <x v="3"/>
    <x v="148"/>
    <d v="2014-06-03T00:00:00"/>
    <s v="Standard Class"/>
    <s v="JO-15550"/>
    <s v="Jesus Ocampo"/>
    <x v="2"/>
    <s v="United States"/>
    <s v="Omaha"/>
    <x v="8"/>
    <n v="68104"/>
    <x v="2"/>
    <s v="OFF-FA-10004395"/>
    <x v="1"/>
    <x v="13"/>
    <s v="Plymouth Boxed Rubber Bands by Plymouth"/>
    <n v="23.55"/>
    <n v="5"/>
    <n v="0"/>
    <n v="1.1775"/>
  </r>
  <r>
    <n v="3718"/>
    <x v="1837"/>
    <x v="0"/>
    <x v="251"/>
    <d v="2013-09-24T00:00:00"/>
    <s v="Standard Class"/>
    <s v="TP-21130"/>
    <s v="Theone Pippenger"/>
    <x v="0"/>
    <s v="United States"/>
    <s v="Columbus"/>
    <x v="32"/>
    <n v="31907"/>
    <x v="0"/>
    <s v="OFF-SU-10003002"/>
    <x v="1"/>
    <x v="14"/>
    <s v="Letter Slitter"/>
    <n v="5.04"/>
    <n v="2"/>
    <n v="0"/>
    <n v="0.1512"/>
  </r>
  <r>
    <n v="3719"/>
    <x v="1837"/>
    <x v="0"/>
    <x v="251"/>
    <d v="2013-09-24T00:00:00"/>
    <s v="Standard Class"/>
    <s v="TP-21130"/>
    <s v="Theone Pippenger"/>
    <x v="0"/>
    <s v="United States"/>
    <s v="Columbus"/>
    <x v="32"/>
    <n v="31907"/>
    <x v="0"/>
    <s v="TEC-AC-10002926"/>
    <x v="2"/>
    <x v="11"/>
    <s v="Logitech Wireless Marathon Mouse M705"/>
    <n v="249.95"/>
    <n v="5"/>
    <n v="0"/>
    <n v="107.4785"/>
  </r>
  <r>
    <n v="3720"/>
    <x v="1838"/>
    <x v="0"/>
    <x v="42"/>
    <d v="2013-09-24T00:00:00"/>
    <s v="Standard Class"/>
    <s v="BS-11590"/>
    <s v="Brendan Sweed"/>
    <x v="1"/>
    <s v="United States"/>
    <s v="Columbus"/>
    <x v="14"/>
    <n v="47201"/>
    <x v="2"/>
    <s v="OFF-AR-10002656"/>
    <x v="1"/>
    <x v="6"/>
    <s v="Sanford Liquid Accent Highlighters"/>
    <n v="33.4"/>
    <n v="5"/>
    <n v="0"/>
    <n v="12.358000000000001"/>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20000000000002"/>
  </r>
  <r>
    <n v="3724"/>
    <x v="1841"/>
    <x v="2"/>
    <x v="125"/>
    <d v="2012-01-04T00:00:00"/>
    <s v="Standard Class"/>
    <s v="MF-17665"/>
    <s v="Maureen Fritzler"/>
    <x v="1"/>
    <s v="United States"/>
    <s v="Phoenix"/>
    <x v="16"/>
    <n v="85023"/>
    <x v="1"/>
    <s v="OFF-BI-10004600"/>
    <x v="1"/>
    <x v="8"/>
    <s v="Ibico Ibimaster 300 Manual Binding System"/>
    <n v="551.98500000000001"/>
    <n v="5"/>
    <n v="0.7"/>
    <n v="-459.98750000000001"/>
  </r>
  <r>
    <n v="3725"/>
    <x v="1842"/>
    <x v="3"/>
    <x v="355"/>
    <d v="2014-04-06T00:00:00"/>
    <s v="First Class"/>
    <s v="SA-20830"/>
    <s v="Sue Ann Reed"/>
    <x v="0"/>
    <s v="United States"/>
    <s v="Chicago"/>
    <x v="10"/>
    <n v="60653"/>
    <x v="2"/>
    <s v="OFF-AR-10003045"/>
    <x v="1"/>
    <x v="6"/>
    <s v="Prang Colored Pencils"/>
    <n v="7.056"/>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9"/>
  </r>
  <r>
    <n v="3729"/>
    <x v="1844"/>
    <x v="0"/>
    <x v="410"/>
    <d v="2013-06-12T00:00:00"/>
    <s v="Standard Class"/>
    <s v="JL-15235"/>
    <s v="Janet Lee"/>
    <x v="0"/>
    <s v="United States"/>
    <s v="Newark"/>
    <x v="13"/>
    <n v="19711"/>
    <x v="3"/>
    <s v="OFF-LA-10000407"/>
    <x v="1"/>
    <x v="2"/>
    <s v="Avery White Multi-Purpose Labels"/>
    <n v="14.94"/>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
  </r>
  <r>
    <n v="3733"/>
    <x v="1845"/>
    <x v="1"/>
    <x v="227"/>
    <d v="2012-09-23T00:00:00"/>
    <s v="Standard Class"/>
    <s v="KH-16630"/>
    <s v="Ken Heidel"/>
    <x v="1"/>
    <s v="United States"/>
    <s v="Clinton"/>
    <x v="39"/>
    <n v="20735"/>
    <x v="3"/>
    <s v="TEC-PH-10000895"/>
    <x v="2"/>
    <x v="7"/>
    <s v="Polycom VVX 310 VoIP phone"/>
    <n v="1259.93"/>
    <n v="7"/>
    <n v="0"/>
    <n v="327.58179999999999"/>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9"/>
  </r>
  <r>
    <n v="3735"/>
    <x v="1846"/>
    <x v="3"/>
    <x v="904"/>
    <d v="2014-03-12T00:00:00"/>
    <s v="Second Class"/>
    <s v="RM-19750"/>
    <s v="Roland Murray"/>
    <x v="0"/>
    <s v="United States"/>
    <s v="New York City"/>
    <x v="15"/>
    <n v="10011"/>
    <x v="3"/>
    <s v="OFF-PA-10002254"/>
    <x v="1"/>
    <x v="10"/>
    <s v="Xerox 1883"/>
    <n v="26.38"/>
    <n v="1"/>
    <n v="0"/>
    <n v="12.1348"/>
  </r>
  <r>
    <n v="3736"/>
    <x v="1846"/>
    <x v="3"/>
    <x v="904"/>
    <d v="2014-03-12T00:00:00"/>
    <s v="Second Class"/>
    <s v="RM-19750"/>
    <s v="Roland Murray"/>
    <x v="0"/>
    <s v="United States"/>
    <s v="New York City"/>
    <x v="15"/>
    <n v="10011"/>
    <x v="3"/>
    <s v="FUR-FU-10002554"/>
    <x v="0"/>
    <x v="5"/>
    <s v="Westinghouse Floor Lamp with Metal Mesh Shade, Black"/>
    <n v="71.97"/>
    <n v="3"/>
    <n v="0"/>
    <n v="16.553100000000001"/>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9"/>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600000000001"/>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
    <n v="3"/>
    <n v="0"/>
    <n v="3.7919999999999998"/>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60000000000007"/>
  </r>
  <r>
    <n v="3752"/>
    <x v="1852"/>
    <x v="3"/>
    <x v="151"/>
    <d v="2014-08-30T00:00:00"/>
    <s v="Second Class"/>
    <s v="DR-12880"/>
    <s v="Dan Reichenbach"/>
    <x v="1"/>
    <s v="United States"/>
    <s v="Inglewood"/>
    <x v="1"/>
    <n v="90301"/>
    <x v="1"/>
    <s v="FUR-CH-10004886"/>
    <x v="0"/>
    <x v="1"/>
    <s v="Bevis Steel Folding Chairs"/>
    <n v="230.28"/>
    <n v="3"/>
    <n v="0.2"/>
    <n v="23.027999999999999"/>
  </r>
  <r>
    <n v="3753"/>
    <x v="1852"/>
    <x v="3"/>
    <x v="151"/>
    <d v="2014-08-30T00:00:00"/>
    <s v="Second Class"/>
    <s v="DR-12880"/>
    <s v="Dan Reichenbach"/>
    <x v="1"/>
    <s v="United States"/>
    <s v="Inglewood"/>
    <x v="1"/>
    <n v="90301"/>
    <x v="1"/>
    <s v="OFF-PA-10001289"/>
    <x v="1"/>
    <x v="10"/>
    <s v="White Computer Printout Paper by Universal"/>
    <n v="116.28"/>
    <n v="3"/>
    <n v="0"/>
    <n v="56.977200000000003"/>
  </r>
  <r>
    <n v="3754"/>
    <x v="1852"/>
    <x v="3"/>
    <x v="151"/>
    <d v="2014-08-30T00:00:00"/>
    <s v="Second Class"/>
    <s v="DR-12880"/>
    <s v="Dan Reichenbach"/>
    <x v="1"/>
    <s v="United States"/>
    <s v="Inglewood"/>
    <x v="1"/>
    <n v="90301"/>
    <x v="1"/>
    <s v="OFF-BI-10003650"/>
    <x v="1"/>
    <x v="8"/>
    <s v="GBC DocuBind 300 Electric Binding Machine"/>
    <n v="841.56799999999998"/>
    <n v="2"/>
    <n v="0.2"/>
    <n v="294.54880000000003"/>
  </r>
  <r>
    <n v="3755"/>
    <x v="1852"/>
    <x v="3"/>
    <x v="151"/>
    <d v="2014-08-30T00:00:00"/>
    <s v="Second Class"/>
    <s v="DR-12880"/>
    <s v="Dan Reichenbach"/>
    <x v="1"/>
    <s v="United States"/>
    <s v="Inglewood"/>
    <x v="1"/>
    <n v="90301"/>
    <x v="1"/>
    <s v="OFF-ST-10001370"/>
    <x v="1"/>
    <x v="4"/>
    <s v="Sensible Storage WireTech Storage Systems"/>
    <n v="354.9"/>
    <n v="5"/>
    <n v="0"/>
    <n v="17.745000000000001"/>
  </r>
  <r>
    <n v="3756"/>
    <x v="1853"/>
    <x v="0"/>
    <x v="840"/>
    <d v="2013-03-07T00:00:00"/>
    <s v="First Class"/>
    <s v="JG-15310"/>
    <s v="Jason Gross"/>
    <x v="1"/>
    <s v="United States"/>
    <s v="Odessa"/>
    <x v="5"/>
    <n v="79762"/>
    <x v="2"/>
    <s v="OFF-PA-10001892"/>
    <x v="1"/>
    <x v="10"/>
    <s v="Rediform Wirebound &quot;Phone Memo&quot; Message Book, 11 x 5-3/4"/>
    <n v="42.783999999999999"/>
    <n v="7"/>
    <n v="0.2"/>
    <n v="15.5092"/>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x v="905"/>
    <d v="2013-03-05T00:00:00"/>
    <s v="Standard Class"/>
    <s v="LC-16870"/>
    <s v="Lena Cacioppo"/>
    <x v="0"/>
    <s v="United States"/>
    <s v="Newark"/>
    <x v="24"/>
    <n v="43055"/>
    <x v="3"/>
    <s v="OFF-AR-10001615"/>
    <x v="1"/>
    <x v="6"/>
    <s v="Newell 34"/>
    <n v="111.104"/>
    <n v="7"/>
    <n v="0.2"/>
    <n v="8.3328000000000007"/>
  </r>
  <r>
    <n v="3759"/>
    <x v="1855"/>
    <x v="1"/>
    <x v="227"/>
    <d v="2012-09-23T00:00:00"/>
    <s v="Standard Class"/>
    <s v="GB-14530"/>
    <s v="George Bell"/>
    <x v="1"/>
    <s v="United States"/>
    <s v="Los Angeles"/>
    <x v="1"/>
    <n v="90049"/>
    <x v="1"/>
    <s v="OFF-AR-10003602"/>
    <x v="1"/>
    <x v="6"/>
    <s v="Quartet Omega Colored Chalk, 12/Pack"/>
    <n v="11.68"/>
    <n v="2"/>
    <n v="0"/>
    <n v="5.4896000000000003"/>
  </r>
  <r>
    <n v="3760"/>
    <x v="1855"/>
    <x v="1"/>
    <x v="227"/>
    <d v="2012-09-23T00:00:00"/>
    <s v="Standard Class"/>
    <s v="GB-14530"/>
    <s v="George Bell"/>
    <x v="1"/>
    <s v="United States"/>
    <s v="Los Angeles"/>
    <x v="1"/>
    <n v="90049"/>
    <x v="1"/>
    <s v="OFF-SU-10004782"/>
    <x v="1"/>
    <x v="14"/>
    <s v="Elite 5&quot; Scissors"/>
    <n v="16.899999999999999"/>
    <n v="2"/>
    <n v="0"/>
    <n v="5.07"/>
  </r>
  <r>
    <n v="3761"/>
    <x v="1855"/>
    <x v="1"/>
    <x v="227"/>
    <d v="2012-09-23T00:00:00"/>
    <s v="Standard Class"/>
    <s v="GB-14530"/>
    <s v="George Bell"/>
    <x v="1"/>
    <s v="United States"/>
    <s v="Los Angeles"/>
    <x v="1"/>
    <n v="90049"/>
    <x v="1"/>
    <s v="FUR-FU-10001591"/>
    <x v="0"/>
    <x v="5"/>
    <s v="Advantus Panel Wall Certificate Holder - 8.5x11"/>
    <n v="24.4"/>
    <n v="2"/>
    <n v="0"/>
    <n v="10.247999999999999"/>
  </r>
  <r>
    <n v="3762"/>
    <x v="1856"/>
    <x v="3"/>
    <x v="605"/>
    <d v="2014-05-18T00:00:00"/>
    <s v="Standard Class"/>
    <s v="CK-12205"/>
    <s v="Chloris Kastensmidt"/>
    <x v="0"/>
    <s v="United States"/>
    <s v="Everett"/>
    <x v="31"/>
    <n v="2149"/>
    <x v="3"/>
    <s v="OFF-PA-10000659"/>
    <x v="1"/>
    <x v="10"/>
    <s v="TOPS Carbonless Receipt Book, Four 2-3/4 x 7-1/4 Money Receipts per Page"/>
    <n v="87.6"/>
    <n v="5"/>
    <n v="0"/>
    <n v="42.048000000000002"/>
  </r>
  <r>
    <n v="3763"/>
    <x v="1857"/>
    <x v="0"/>
    <x v="572"/>
    <d v="2013-08-19T00:00:00"/>
    <s v="Second Class"/>
    <s v="TS-21160"/>
    <s v="Theresa Swint"/>
    <x v="1"/>
    <s v="United States"/>
    <s v="West Allis"/>
    <x v="6"/>
    <n v="53214"/>
    <x v="2"/>
    <s v="FUR-BO-10001337"/>
    <x v="0"/>
    <x v="0"/>
    <s v="O'Sullivan Living Dimensions 2-Shelf Bookcases"/>
    <n v="241.96"/>
    <n v="2"/>
    <n v="0"/>
    <n v="24.196000000000002"/>
  </r>
  <r>
    <n v="3764"/>
    <x v="1857"/>
    <x v="0"/>
    <x v="572"/>
    <d v="2013-08-19T00:00:00"/>
    <s v="Second Class"/>
    <s v="TS-21160"/>
    <s v="Theresa Swint"/>
    <x v="1"/>
    <s v="United States"/>
    <s v="West Allis"/>
    <x v="6"/>
    <n v="53214"/>
    <x v="2"/>
    <s v="OFF-BI-10003529"/>
    <x v="1"/>
    <x v="8"/>
    <s v="Avery Round Ring Poly Binders"/>
    <n v="8.52"/>
    <n v="3"/>
    <n v="0"/>
    <n v="4.1748000000000003"/>
  </r>
  <r>
    <n v="3765"/>
    <x v="1858"/>
    <x v="3"/>
    <x v="906"/>
    <d v="2014-03-03T00:00:00"/>
    <s v="Standard Class"/>
    <s v="MH-18025"/>
    <s v="Michelle Huthwaite"/>
    <x v="0"/>
    <s v="United States"/>
    <s v="Chicago"/>
    <x v="10"/>
    <n v="60623"/>
    <x v="2"/>
    <s v="OFF-BI-10002609"/>
    <x v="1"/>
    <x v="8"/>
    <s v="Avery Hidden Tab Dividers for Binding Systems"/>
    <n v="1.788"/>
    <n v="3"/>
    <n v="0.8"/>
    <n v="-3.0396000000000001"/>
  </r>
  <r>
    <n v="3766"/>
    <x v="1859"/>
    <x v="0"/>
    <x v="844"/>
    <d v="2013-03-26T00:00:00"/>
    <s v="Standard Class"/>
    <s v="DM-12955"/>
    <s v="Dario Medina"/>
    <x v="1"/>
    <s v="United States"/>
    <s v="Houston"/>
    <x v="5"/>
    <n v="77036"/>
    <x v="2"/>
    <s v="FUR-TA-10004767"/>
    <x v="0"/>
    <x v="3"/>
    <s v="Safco Drafting Table"/>
    <n v="99.372"/>
    <n v="2"/>
    <n v="0.3"/>
    <n v="-1.4196"/>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
    <n v="5"/>
    <n v="0.2"/>
    <n v="11.996"/>
  </r>
  <r>
    <n v="3769"/>
    <x v="1861"/>
    <x v="2"/>
    <x v="757"/>
    <d v="2011-12-20T00:00:00"/>
    <s v="Second Class"/>
    <s v="KB-16585"/>
    <s v="Ken Black"/>
    <x v="1"/>
    <s v="United States"/>
    <s v="Hialeah"/>
    <x v="2"/>
    <n v="33012"/>
    <x v="0"/>
    <s v="FUR-CH-10000988"/>
    <x v="0"/>
    <x v="1"/>
    <s v="Hon Olson Stacker Stools"/>
    <n v="1013.832"/>
    <n v="9"/>
    <n v="0.2"/>
    <n v="101.3832"/>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
  </r>
  <r>
    <n v="3772"/>
    <x v="1863"/>
    <x v="0"/>
    <x v="536"/>
    <d v="2013-05-18T00:00:00"/>
    <s v="Standard Class"/>
    <s v="FM-14215"/>
    <s v="Filia McAdams"/>
    <x v="1"/>
    <s v="United States"/>
    <s v="Philadelphia"/>
    <x v="9"/>
    <n v="19140"/>
    <x v="3"/>
    <s v="OFF-ST-10004804"/>
    <x v="1"/>
    <x v="4"/>
    <s v="Belkin 19&quot; Vented Equipment Shelf, Black"/>
    <n v="82.367999999999995"/>
    <n v="2"/>
    <n v="0.2"/>
    <n v="-19.5624"/>
  </r>
  <r>
    <n v="3773"/>
    <x v="1864"/>
    <x v="2"/>
    <x v="908"/>
    <d v="2011-08-11T00:00:00"/>
    <s v="Second Class"/>
    <s v="RF-19735"/>
    <s v="Roland Fjeld"/>
    <x v="0"/>
    <s v="United States"/>
    <s v="Columbia"/>
    <x v="20"/>
    <n v="29203"/>
    <x v="0"/>
    <s v="TEC-AC-10000023"/>
    <x v="2"/>
    <x v="11"/>
    <s v="Maxell 74 Minute CD-R Spindle, 50/Pack"/>
    <n v="62.91"/>
    <n v="3"/>
    <n v="0"/>
    <n v="22.647600000000001"/>
  </r>
  <r>
    <n v="3774"/>
    <x v="1865"/>
    <x v="2"/>
    <x v="909"/>
    <d v="2011-04-13T00:00:00"/>
    <s v="Second Class"/>
    <s v="JK-15370"/>
    <s v="Jay Kimmel"/>
    <x v="0"/>
    <s v="United States"/>
    <s v="Miami"/>
    <x v="2"/>
    <n v="33180"/>
    <x v="0"/>
    <s v="OFF-FA-10001332"/>
    <x v="1"/>
    <x v="13"/>
    <s v="Acco Banker's Clasps, 5 3/4&quot;-Long"/>
    <n v="6.9119999999999999"/>
    <n v="3"/>
    <n v="0.2"/>
    <n v="2.3328000000000002"/>
  </r>
  <r>
    <n v="3775"/>
    <x v="1865"/>
    <x v="2"/>
    <x v="909"/>
    <d v="2011-04-13T00:00:00"/>
    <s v="Second Class"/>
    <s v="JK-15370"/>
    <s v="Jay Kimmel"/>
    <x v="0"/>
    <s v="United States"/>
    <s v="Miami"/>
    <x v="2"/>
    <n v="33180"/>
    <x v="0"/>
    <s v="TEC-AC-10002001"/>
    <x v="2"/>
    <x v="11"/>
    <s v="Logitech Wireless Gaming Headset G930"/>
    <n v="383.976"/>
    <n v="3"/>
    <n v="0.2"/>
    <n v="81.594899999999996"/>
  </r>
  <r>
    <n v="3776"/>
    <x v="1865"/>
    <x v="2"/>
    <x v="909"/>
    <d v="2011-04-13T00:00:00"/>
    <s v="Second Class"/>
    <s v="JK-15370"/>
    <s v="Jay Kimmel"/>
    <x v="0"/>
    <s v="United States"/>
    <s v="Miami"/>
    <x v="2"/>
    <n v="33180"/>
    <x v="0"/>
    <s v="OFF-PA-10000029"/>
    <x v="1"/>
    <x v="10"/>
    <s v="Xerox 224"/>
    <n v="10.368"/>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3000000000002"/>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x v="329"/>
    <d v="2014-12-03T00:00:00"/>
    <s v="Second Class"/>
    <s v="PN-18775"/>
    <s v="Parhena Norris"/>
    <x v="2"/>
    <s v="United States"/>
    <s v="Miami"/>
    <x v="2"/>
    <n v="33180"/>
    <x v="0"/>
    <s v="TEC-PH-10002564"/>
    <x v="2"/>
    <x v="7"/>
    <s v="OtterBox Defender Series Case - Samsung Galaxy S4"/>
    <n v="71.975999999999999"/>
    <n v="3"/>
    <n v="0.2"/>
    <n v="8.9969999999999999"/>
  </r>
  <r>
    <n v="3780"/>
    <x v="1868"/>
    <x v="3"/>
    <x v="911"/>
    <d v="2014-02-21T00:00:00"/>
    <s v="Standard Class"/>
    <s v="LF-17185"/>
    <s v="Luke Foster"/>
    <x v="0"/>
    <s v="United States"/>
    <s v="New York City"/>
    <x v="15"/>
    <n v="10035"/>
    <x v="3"/>
    <s v="OFF-PA-10003465"/>
    <x v="1"/>
    <x v="10"/>
    <s v="Xerox 1912"/>
    <n v="37.94"/>
    <n v="2"/>
    <n v="0"/>
    <n v="18.211200000000002"/>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99"/>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x v="38"/>
    <d v="2014-11-17T00:00:00"/>
    <s v="Second Class"/>
    <s v="MN-17935"/>
    <s v="Michael Nguyen"/>
    <x v="0"/>
    <s v="United States"/>
    <s v="Memphis"/>
    <x v="18"/>
    <n v="38109"/>
    <x v="0"/>
    <s v="OFF-PA-10003424"/>
    <x v="1"/>
    <x v="10"/>
    <s v="&quot;While you Were Out&quot; Message Book, One Form per Page"/>
    <n v="8.9039999999999999"/>
    <n v="3"/>
    <n v="0.2"/>
    <n v="3.339"/>
  </r>
  <r>
    <n v="3784"/>
    <x v="1871"/>
    <x v="3"/>
    <x v="38"/>
    <d v="2014-11-17T00:00:00"/>
    <s v="Second Class"/>
    <s v="MN-17935"/>
    <s v="Michael Nguyen"/>
    <x v="0"/>
    <s v="United States"/>
    <s v="Memphis"/>
    <x v="18"/>
    <n v="38109"/>
    <x v="0"/>
    <s v="OFF-ST-10003716"/>
    <x v="1"/>
    <x v="4"/>
    <s v="Tennsco Double-Tier Lockers"/>
    <n v="720.06399999999996"/>
    <n v="4"/>
    <n v="0.2"/>
    <n v="-63.005600000000001"/>
  </r>
  <r>
    <n v="3785"/>
    <x v="1872"/>
    <x v="3"/>
    <x v="689"/>
    <d v="2014-08-05T00:00:00"/>
    <s v="Standard Class"/>
    <s v="EH-14125"/>
    <s v="Eugene Hildebrand"/>
    <x v="2"/>
    <s v="United States"/>
    <s v="Fort Lauderdale"/>
    <x v="2"/>
    <n v="33311"/>
    <x v="0"/>
    <s v="TEC-AC-10003590"/>
    <x v="2"/>
    <x v="11"/>
    <s v="TRENDnet 56K USB 2.0 Phone, Internet and Fax Modem"/>
    <n v="41.423999999999999"/>
    <n v="2"/>
    <n v="0.2"/>
    <n v="8.2848000000000006"/>
  </r>
  <r>
    <n v="3786"/>
    <x v="1873"/>
    <x v="3"/>
    <x v="377"/>
    <d v="2014-12-31T00:00:00"/>
    <s v="Standard Class"/>
    <s v="TC-21535"/>
    <s v="Tracy Collins"/>
    <x v="2"/>
    <s v="United States"/>
    <s v="Columbus"/>
    <x v="24"/>
    <n v="43229"/>
    <x v="3"/>
    <s v="OFF-BI-10000494"/>
    <x v="1"/>
    <x v="8"/>
    <s v="Acco Economy Flexible Poly Round Ring Binder"/>
    <n v="3.1320000000000001"/>
    <n v="2"/>
    <n v="0.7"/>
    <n v="-2.61"/>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8999999999999"/>
  </r>
  <r>
    <n v="3789"/>
    <x v="1875"/>
    <x v="0"/>
    <x v="913"/>
    <d v="2013-09-10T00:00:00"/>
    <s v="Standard Class"/>
    <s v="IL-15100"/>
    <s v="Ivan Liston"/>
    <x v="0"/>
    <s v="United States"/>
    <s v="Houston"/>
    <x v="5"/>
    <n v="77041"/>
    <x v="2"/>
    <s v="OFF-AR-10001044"/>
    <x v="1"/>
    <x v="6"/>
    <s v="BOSTON Ranger #55 Pencil Sharpener, Black"/>
    <n v="62.375999999999998"/>
    <n v="3"/>
    <n v="0.2"/>
    <n v="7.0172999999999996"/>
  </r>
  <r>
    <n v="3790"/>
    <x v="1876"/>
    <x v="0"/>
    <x v="764"/>
    <d v="2013-04-22T00:00:00"/>
    <s v="Standard Class"/>
    <s v="SW-20350"/>
    <s v="Sean Wendt"/>
    <x v="2"/>
    <s v="United States"/>
    <s v="Omaha"/>
    <x v="8"/>
    <n v="68104"/>
    <x v="2"/>
    <s v="OFF-FA-10000134"/>
    <x v="1"/>
    <x v="13"/>
    <s v="Advantus Push Pins, Aluminum Head"/>
    <n v="29.05"/>
    <n v="5"/>
    <n v="0"/>
    <n v="9.0054999999999996"/>
  </r>
  <r>
    <n v="3791"/>
    <x v="1877"/>
    <x v="2"/>
    <x v="260"/>
    <d v="2011-07-11T00:00:00"/>
    <s v="Standard Class"/>
    <s v="DP-13390"/>
    <s v="Dennis Pardue"/>
    <x v="2"/>
    <s v="United States"/>
    <s v="Los Angeles"/>
    <x v="1"/>
    <n v="90004"/>
    <x v="1"/>
    <s v="OFF-BI-10001670"/>
    <x v="1"/>
    <x v="8"/>
    <s v="Vinyl Sectional Post Binders"/>
    <n v="180.96"/>
    <n v="6"/>
    <n v="0.2"/>
    <n v="67.86"/>
  </r>
  <r>
    <n v="3792"/>
    <x v="1878"/>
    <x v="1"/>
    <x v="914"/>
    <d v="2012-02-28T00:00:00"/>
    <s v="First Class"/>
    <s v="BT-11395"/>
    <s v="Bill Tyler"/>
    <x v="1"/>
    <s v="United States"/>
    <s v="Altoona"/>
    <x v="9"/>
    <n v="16602"/>
    <x v="3"/>
    <s v="OFF-BI-10000343"/>
    <x v="1"/>
    <x v="8"/>
    <s v="Pressboard Covers with Storage Hooks, 9 1/2&quot; x 11&quot;, Light Blue"/>
    <n v="4.4189999999999996"/>
    <n v="3"/>
    <n v="0.7"/>
    <n v="-3.3879000000000001"/>
  </r>
  <r>
    <n v="3793"/>
    <x v="1878"/>
    <x v="1"/>
    <x v="914"/>
    <d v="2012-02-28T00:00:00"/>
    <s v="First Class"/>
    <s v="BT-11395"/>
    <s v="Bill Tyler"/>
    <x v="1"/>
    <s v="United States"/>
    <s v="Altoona"/>
    <x v="9"/>
    <n v="16602"/>
    <x v="3"/>
    <s v="OFF-AR-10002257"/>
    <x v="1"/>
    <x v="6"/>
    <s v="Eldon Spacemaker Box, Quick-Snap Lid, Clear"/>
    <n v="16.032"/>
    <n v="6"/>
    <n v="0.2"/>
    <n v="2.2044000000000001"/>
  </r>
  <r>
    <n v="3794"/>
    <x v="1879"/>
    <x v="1"/>
    <x v="154"/>
    <d v="2012-12-01T00:00:00"/>
    <s v="Standard Class"/>
    <s v="JE-15475"/>
    <s v="Jeremy Ellison"/>
    <x v="0"/>
    <s v="United States"/>
    <s v="New York City"/>
    <x v="15"/>
    <n v="10024"/>
    <x v="3"/>
    <s v="OFF-AR-10001915"/>
    <x v="1"/>
    <x v="6"/>
    <s v="Peel-Off China Markers"/>
    <n v="29.79"/>
    <n v="3"/>
    <n v="0"/>
    <n v="12.511799999999999"/>
  </r>
  <r>
    <n v="3795"/>
    <x v="1880"/>
    <x v="2"/>
    <x v="915"/>
    <d v="2011-02-03T00:00:00"/>
    <s v="Standard Class"/>
    <s v="EJ-13720"/>
    <s v="Ed Jacobs"/>
    <x v="0"/>
    <s v="United States"/>
    <s v="San Diego"/>
    <x v="1"/>
    <n v="92037"/>
    <x v="1"/>
    <s v="OFF-ST-10003692"/>
    <x v="1"/>
    <x v="4"/>
    <s v="Recycled Steel Personal File for Hanging File Folders"/>
    <n v="57.23"/>
    <n v="1"/>
    <n v="0"/>
    <n v="14.307499999999999"/>
  </r>
  <r>
    <n v="3796"/>
    <x v="1880"/>
    <x v="2"/>
    <x v="915"/>
    <d v="2011-02-03T00:00:00"/>
    <s v="Standard Class"/>
    <s v="EJ-13720"/>
    <s v="Ed Jacobs"/>
    <x v="0"/>
    <s v="United States"/>
    <s v="San Diego"/>
    <x v="1"/>
    <n v="92037"/>
    <x v="1"/>
    <s v="FUR-TA-10003469"/>
    <x v="0"/>
    <x v="3"/>
    <s v="Balt Split Level Computer Training Table"/>
    <n v="333"/>
    <n v="3"/>
    <n v="0.2"/>
    <n v="-16.649999999999999"/>
  </r>
  <r>
    <n v="3797"/>
    <x v="1880"/>
    <x v="2"/>
    <x v="915"/>
    <d v="2011-02-03T00:00:00"/>
    <s v="Standard Class"/>
    <s v="EJ-13720"/>
    <s v="Ed Jacobs"/>
    <x v="0"/>
    <s v="United States"/>
    <s v="San Diego"/>
    <x v="1"/>
    <n v="92037"/>
    <x v="1"/>
    <s v="OFF-AR-10003179"/>
    <x v="1"/>
    <x v="6"/>
    <s v="Dixon Ticonderoga Core-Lock Colored Pencils"/>
    <n v="36.44"/>
    <n v="4"/>
    <n v="0"/>
    <n v="12.0252"/>
  </r>
  <r>
    <n v="3798"/>
    <x v="1881"/>
    <x v="3"/>
    <x v="397"/>
    <d v="2014-09-27T00:00:00"/>
    <s v="First Class"/>
    <s v="BE-11410"/>
    <s v="Bobby Elias"/>
    <x v="0"/>
    <s v="United States"/>
    <s v="Miami"/>
    <x v="2"/>
    <n v="33178"/>
    <x v="0"/>
    <s v="OFF-PA-10003395"/>
    <x v="1"/>
    <x v="10"/>
    <s v="Xerox 1941"/>
    <n v="251.64"/>
    <n v="3"/>
    <n v="0.2"/>
    <n v="88.073999999999998"/>
  </r>
  <r>
    <n v="3799"/>
    <x v="1882"/>
    <x v="3"/>
    <x v="259"/>
    <d v="2014-11-06T00:00:00"/>
    <s v="First Class"/>
    <s v="KL-16555"/>
    <s v="Kelly Lampkin"/>
    <x v="1"/>
    <s v="United States"/>
    <s v="Greensboro"/>
    <x v="3"/>
    <n v="27405"/>
    <x v="0"/>
    <s v="FUR-TA-10004575"/>
    <x v="0"/>
    <x v="3"/>
    <s v="Hon 5100 Series Wood Tables"/>
    <n v="523.76400000000001"/>
    <n v="3"/>
    <n v="0.4"/>
    <n v="-192.04679999999999"/>
  </r>
  <r>
    <n v="3800"/>
    <x v="1882"/>
    <x v="3"/>
    <x v="259"/>
    <d v="2014-11-06T00:00:00"/>
    <s v="First Class"/>
    <s v="KL-16555"/>
    <s v="Kelly Lampkin"/>
    <x v="1"/>
    <s v="United States"/>
    <s v="Greensboro"/>
    <x v="3"/>
    <n v="27405"/>
    <x v="0"/>
    <s v="TEC-PH-10002483"/>
    <x v="2"/>
    <x v="7"/>
    <s v="Motorola Moto X"/>
    <n v="1359.96"/>
    <n v="5"/>
    <n v="0.2"/>
    <n v="118.9965"/>
  </r>
  <r>
    <n v="3801"/>
    <x v="1883"/>
    <x v="0"/>
    <x v="500"/>
    <d v="2013-10-21T00:00:00"/>
    <s v="Standard Class"/>
    <s v="NC-18415"/>
    <s v="Nathan Cano"/>
    <x v="0"/>
    <s v="United States"/>
    <s v="Jacksonville"/>
    <x v="3"/>
    <n v="28540"/>
    <x v="0"/>
    <s v="FUR-CH-10003606"/>
    <x v="0"/>
    <x v="1"/>
    <s v="SAFCO Folding Chair Trolley"/>
    <n v="102.592"/>
    <n v="1"/>
    <n v="0.2"/>
    <n v="10.2592"/>
  </r>
  <r>
    <n v="3802"/>
    <x v="1883"/>
    <x v="0"/>
    <x v="500"/>
    <d v="2013-10-21T00:00:00"/>
    <s v="Standard Class"/>
    <s v="NC-18415"/>
    <s v="Nathan Cano"/>
    <x v="0"/>
    <s v="United States"/>
    <s v="Jacksonville"/>
    <x v="3"/>
    <n v="28540"/>
    <x v="0"/>
    <s v="TEC-AC-10002473"/>
    <x v="2"/>
    <x v="11"/>
    <s v="Maxell 4.7GB DVD-R"/>
    <n v="22.704000000000001"/>
    <n v="1"/>
    <n v="0.2"/>
    <n v="5.9598000000000004"/>
  </r>
  <r>
    <n v="3803"/>
    <x v="1883"/>
    <x v="0"/>
    <x v="500"/>
    <d v="2013-10-21T00:00:00"/>
    <s v="Standard Class"/>
    <s v="NC-18415"/>
    <s v="Nathan Cano"/>
    <x v="0"/>
    <s v="United States"/>
    <s v="Jacksonville"/>
    <x v="3"/>
    <n v="28540"/>
    <x v="0"/>
    <s v="OFF-PA-10002319"/>
    <x v="1"/>
    <x v="10"/>
    <s v="Xerox 1944"/>
    <n v="93.024000000000001"/>
    <n v="3"/>
    <n v="0.2"/>
    <n v="33.721200000000003"/>
  </r>
  <r>
    <n v="3804"/>
    <x v="1883"/>
    <x v="0"/>
    <x v="500"/>
    <d v="2013-10-21T00:00:00"/>
    <s v="Standard Class"/>
    <s v="NC-18415"/>
    <s v="Nathan Cano"/>
    <x v="0"/>
    <s v="United States"/>
    <s v="Jacksonville"/>
    <x v="3"/>
    <n v="28540"/>
    <x v="0"/>
    <s v="OFF-SU-10000946"/>
    <x v="1"/>
    <x v="14"/>
    <s v="Staples"/>
    <n v="12.768000000000001"/>
    <n v="2"/>
    <n v="0.2"/>
    <n v="1.43639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x v="500"/>
    <d v="2013-10-21T00:00:00"/>
    <s v="Standard Class"/>
    <s v="NC-18415"/>
    <s v="Nathan Cano"/>
    <x v="0"/>
    <s v="United States"/>
    <s v="Jacksonville"/>
    <x v="3"/>
    <n v="28540"/>
    <x v="0"/>
    <s v="OFF-PA-10002377"/>
    <x v="1"/>
    <x v="10"/>
    <s v="Xerox 1916"/>
    <n v="39.152000000000001"/>
    <n v="1"/>
    <n v="0.2"/>
    <n v="14.682"/>
  </r>
  <r>
    <n v="3807"/>
    <x v="1884"/>
    <x v="1"/>
    <x v="768"/>
    <d v="2012-11-19T00:00:00"/>
    <s v="Standard Class"/>
    <s v="AH-10690"/>
    <s v="Anna Häberlin"/>
    <x v="1"/>
    <s v="United States"/>
    <s v="Plantation"/>
    <x v="2"/>
    <n v="33317"/>
    <x v="0"/>
    <s v="OFF-AR-10001246"/>
    <x v="1"/>
    <x v="6"/>
    <s v="Newell 317"/>
    <n v="11.76"/>
    <n v="5"/>
    <n v="0.2"/>
    <n v="1.323"/>
  </r>
  <r>
    <n v="3808"/>
    <x v="1884"/>
    <x v="1"/>
    <x v="768"/>
    <d v="2012-11-19T00:00:00"/>
    <s v="Standard Class"/>
    <s v="AH-10690"/>
    <s v="Anna Häberlin"/>
    <x v="1"/>
    <s v="United States"/>
    <s v="Plantation"/>
    <x v="2"/>
    <n v="33317"/>
    <x v="0"/>
    <s v="OFF-BI-10003291"/>
    <x v="1"/>
    <x v="8"/>
    <s v="Wilson Jones Leather-Like Binders with DublLock Round Rings"/>
    <n v="5.2380000000000004"/>
    <n v="2"/>
    <n v="0.7"/>
    <n v="-4.0157999999999996"/>
  </r>
  <r>
    <n v="3809"/>
    <x v="1884"/>
    <x v="1"/>
    <x v="768"/>
    <d v="2012-11-19T00:00:00"/>
    <s v="Standard Class"/>
    <s v="AH-10690"/>
    <s v="Anna Häberlin"/>
    <x v="1"/>
    <s v="United States"/>
    <s v="Plantation"/>
    <x v="2"/>
    <n v="33317"/>
    <x v="0"/>
    <s v="OFF-BI-10002799"/>
    <x v="1"/>
    <x v="8"/>
    <s v="SlimView Poly Binder, 3/8&quot;"/>
    <n v="4.6619999999999999"/>
    <n v="3"/>
    <n v="0.7"/>
    <n v="-3.72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01"/>
  </r>
  <r>
    <n v="3811"/>
    <x v="1884"/>
    <x v="1"/>
    <x v="768"/>
    <d v="2012-11-19T00:00:00"/>
    <s v="Standard Class"/>
    <s v="AH-10690"/>
    <s v="Anna Häberlin"/>
    <x v="1"/>
    <s v="United States"/>
    <s v="Plantation"/>
    <x v="2"/>
    <n v="33317"/>
    <x v="0"/>
    <s v="TEC-PH-10000441"/>
    <x v="2"/>
    <x v="7"/>
    <s v="VTech DS6151"/>
    <n v="100.792"/>
    <n v="1"/>
    <n v="0.2"/>
    <n v="10.0792"/>
  </r>
  <r>
    <n v="3812"/>
    <x v="1884"/>
    <x v="1"/>
    <x v="768"/>
    <d v="2012-11-19T00:00:00"/>
    <s v="Standard Class"/>
    <s v="AH-10690"/>
    <s v="Anna Häberlin"/>
    <x v="1"/>
    <s v="United States"/>
    <s v="Plantation"/>
    <x v="2"/>
    <n v="33317"/>
    <x v="0"/>
    <s v="FUR-CH-10004477"/>
    <x v="0"/>
    <x v="1"/>
    <s v="Global Push Button Manager's Chair, Indigo"/>
    <n v="146.136"/>
    <n v="3"/>
    <n v="0.2"/>
    <n v="16.440300000000001"/>
  </r>
  <r>
    <n v="3813"/>
    <x v="1885"/>
    <x v="3"/>
    <x v="916"/>
    <d v="2014-03-06T00:00:00"/>
    <s v="Same Day"/>
    <s v="PK-19075"/>
    <s v="Pete Kriz"/>
    <x v="0"/>
    <s v="United States"/>
    <s v="Milwaukee"/>
    <x v="6"/>
    <n v="53209"/>
    <x v="2"/>
    <s v="OFF-LA-10003537"/>
    <x v="1"/>
    <x v="2"/>
    <s v="Avery 515"/>
    <n v="25.06"/>
    <n v="2"/>
    <n v="0"/>
    <n v="11.7782"/>
  </r>
  <r>
    <n v="3814"/>
    <x v="1886"/>
    <x v="1"/>
    <x v="599"/>
    <d v="2012-11-09T00:00:00"/>
    <s v="Standard Class"/>
    <s v="NG-18430"/>
    <s v="Nathan Gelder"/>
    <x v="0"/>
    <s v="United States"/>
    <s v="Quincy"/>
    <x v="10"/>
    <n v="62301"/>
    <x v="2"/>
    <s v="OFF-LA-10004484"/>
    <x v="1"/>
    <x v="2"/>
    <s v="Avery 476"/>
    <n v="19.824000000000002"/>
    <n v="6"/>
    <n v="0.2"/>
    <n v="6.4428000000000001"/>
  </r>
  <r>
    <n v="3815"/>
    <x v="1887"/>
    <x v="0"/>
    <x v="630"/>
    <d v="2013-07-09T00:00:00"/>
    <s v="Same Day"/>
    <s v="ZD-21925"/>
    <s v="Zuschuss Donatelli"/>
    <x v="0"/>
    <s v="United States"/>
    <s v="Jacksonville"/>
    <x v="2"/>
    <n v="32216"/>
    <x v="0"/>
    <s v="TEC-PH-10002824"/>
    <x v="2"/>
    <x v="7"/>
    <s v="Jabra SPEAK 410 Multidevice Speakerphone"/>
    <n v="823.96"/>
    <n v="5"/>
    <n v="0.2"/>
    <n v="51.497500000000002"/>
  </r>
  <r>
    <n v="3816"/>
    <x v="1887"/>
    <x v="0"/>
    <x v="630"/>
    <d v="2013-07-09T00:00:00"/>
    <s v="Same Day"/>
    <s v="ZD-21925"/>
    <s v="Zuschuss Donatelli"/>
    <x v="0"/>
    <s v="United States"/>
    <s v="Jacksonville"/>
    <x v="2"/>
    <n v="32216"/>
    <x v="0"/>
    <s v="OFF-PA-10004965"/>
    <x v="1"/>
    <x v="10"/>
    <s v="Xerox 1921"/>
    <n v="15.984"/>
    <n v="2"/>
    <n v="0.2"/>
    <n v="4.9950000000000001"/>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99"/>
  </r>
  <r>
    <n v="3820"/>
    <x v="1889"/>
    <x v="3"/>
    <x v="449"/>
    <d v="2014-10-15T00:00:00"/>
    <s v="Standard Class"/>
    <s v="HG-14845"/>
    <s v="Harry Greene"/>
    <x v="0"/>
    <s v="United States"/>
    <s v="New York City"/>
    <x v="15"/>
    <n v="10024"/>
    <x v="3"/>
    <s v="OFF-BI-10001031"/>
    <x v="1"/>
    <x v="8"/>
    <s v="Pressboard Data Binders by Wilson Jones"/>
    <n v="12.816000000000001"/>
    <n v="3"/>
    <n v="0.2"/>
    <n v="4.3254000000000001"/>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39999999999998"/>
    <n v="6"/>
    <n v="0.2"/>
    <n v="6.1559999999999997"/>
  </r>
  <r>
    <n v="3824"/>
    <x v="1890"/>
    <x v="1"/>
    <x v="471"/>
    <d v="2012-09-18T00:00:00"/>
    <s v="Standard Class"/>
    <s v="CC-12685"/>
    <s v="Craig Carroll"/>
    <x v="0"/>
    <s v="United States"/>
    <s v="New York City"/>
    <x v="15"/>
    <n v="10011"/>
    <x v="3"/>
    <s v="OFF-ST-10000585"/>
    <x v="1"/>
    <x v="4"/>
    <s v="Economy Rollaway Files"/>
    <n v="991.2"/>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
  </r>
  <r>
    <n v="3828"/>
    <x v="1892"/>
    <x v="3"/>
    <x v="917"/>
    <d v="2014-05-12T00:00:00"/>
    <s v="Standard Class"/>
    <s v="RW-19540"/>
    <s v="Rick Wilson"/>
    <x v="1"/>
    <s v="United States"/>
    <s v="Detroit"/>
    <x v="12"/>
    <n v="48234"/>
    <x v="2"/>
    <s v="FUR-CH-10004086"/>
    <x v="0"/>
    <x v="1"/>
    <s v="Hon 4070 Series Pagoda Armless Upholstered Stacking Chairs"/>
    <n v="1458.65"/>
    <n v="5"/>
    <n v="0"/>
    <n v="423.00850000000003"/>
  </r>
  <r>
    <n v="3829"/>
    <x v="1892"/>
    <x v="3"/>
    <x v="917"/>
    <d v="2014-05-12T00:00:00"/>
    <s v="Standard Class"/>
    <s v="RW-19540"/>
    <s v="Rick Wilson"/>
    <x v="1"/>
    <s v="United States"/>
    <s v="Detroit"/>
    <x v="12"/>
    <n v="48234"/>
    <x v="2"/>
    <s v="FUR-CH-10002017"/>
    <x v="0"/>
    <x v="1"/>
    <s v="SAFCO Optional Arm Kit for Workspace Cribbage Stacking Chair"/>
    <n v="26.64"/>
    <n v="1"/>
    <n v="0"/>
    <n v="7.4592000000000001"/>
  </r>
  <r>
    <n v="3830"/>
    <x v="1892"/>
    <x v="3"/>
    <x v="917"/>
    <d v="2014-05-12T00:00:00"/>
    <s v="Standard Class"/>
    <s v="RW-19540"/>
    <s v="Rick Wilson"/>
    <x v="1"/>
    <s v="United States"/>
    <s v="Detroit"/>
    <x v="12"/>
    <n v="48234"/>
    <x v="2"/>
    <s v="FUR-CH-10000595"/>
    <x v="0"/>
    <x v="1"/>
    <s v="Safco Contoured Stacking Chairs"/>
    <n v="476.8"/>
    <n v="2"/>
    <n v="0"/>
    <n v="119.2"/>
  </r>
  <r>
    <n v="3831"/>
    <x v="1892"/>
    <x v="3"/>
    <x v="917"/>
    <d v="2014-05-12T00:00:00"/>
    <s v="Standard Class"/>
    <s v="RW-19540"/>
    <s v="Rick Wilson"/>
    <x v="1"/>
    <s v="United States"/>
    <s v="Detroit"/>
    <x v="12"/>
    <n v="48234"/>
    <x v="2"/>
    <s v="OFF-AP-10001563"/>
    <x v="1"/>
    <x v="9"/>
    <s v="Belkin Premiere Surge Master II 8-outlet surge protector"/>
    <n v="87.444000000000003"/>
    <n v="2"/>
    <n v="0.1"/>
    <n v="18.4604"/>
  </r>
  <r>
    <n v="3832"/>
    <x v="1893"/>
    <x v="1"/>
    <x v="717"/>
    <d v="2012-11-19T00:00:00"/>
    <s v="Standard Class"/>
    <s v="LS-17230"/>
    <s v="Lycoris Saunders"/>
    <x v="0"/>
    <s v="United States"/>
    <s v="Dover"/>
    <x v="13"/>
    <n v="19901"/>
    <x v="3"/>
    <s v="FUR-FU-10004017"/>
    <x v="0"/>
    <x v="5"/>
    <s v="Executive Impressions 13&quot; Chairman Wall Clock"/>
    <n v="76.14"/>
    <n v="3"/>
    <n v="0"/>
    <n v="26.649000000000001"/>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4"/>
  </r>
  <r>
    <n v="3835"/>
    <x v="1894"/>
    <x v="2"/>
    <x v="156"/>
    <d v="2011-11-24T00:00:00"/>
    <s v="Same Day"/>
    <s v="MY-18295"/>
    <s v="Muhammed Yedwab"/>
    <x v="1"/>
    <s v="United States"/>
    <s v="Columbus"/>
    <x v="24"/>
    <n v="43229"/>
    <x v="3"/>
    <s v="FUR-CH-10000847"/>
    <x v="0"/>
    <x v="1"/>
    <s v="Global Executive Mid-Back Manager's Chair"/>
    <n v="611.05799999999999"/>
    <n v="3"/>
    <n v="0.3"/>
    <n v="-34.9176"/>
  </r>
  <r>
    <n v="3836"/>
    <x v="1895"/>
    <x v="2"/>
    <x v="918"/>
    <d v="2011-04-15T00:00:00"/>
    <s v="Standard Class"/>
    <s v="JM-15655"/>
    <s v="Jim Mitchum"/>
    <x v="1"/>
    <s v="United States"/>
    <s v="Glendale"/>
    <x v="16"/>
    <n v="85301"/>
    <x v="1"/>
    <s v="OFF-FA-10000611"/>
    <x v="1"/>
    <x v="13"/>
    <s v="Binder Clips by OIC"/>
    <n v="2.3679999999999999"/>
    <n v="2"/>
    <n v="0.2"/>
    <n v="0.82879999999999998"/>
  </r>
  <r>
    <n v="3837"/>
    <x v="1895"/>
    <x v="2"/>
    <x v="918"/>
    <d v="2011-04-15T00:00:00"/>
    <s v="Standard Class"/>
    <s v="JM-15655"/>
    <s v="Jim Mitchum"/>
    <x v="1"/>
    <s v="United States"/>
    <s v="Glendale"/>
    <x v="16"/>
    <n v="85301"/>
    <x v="1"/>
    <s v="OFF-PA-10004733"/>
    <x v="1"/>
    <x v="10"/>
    <s v="Things To Do Today Spiral Book"/>
    <n v="19.007999999999999"/>
    <n v="3"/>
    <n v="0.2"/>
    <n v="6.8903999999999996"/>
  </r>
  <r>
    <n v="3838"/>
    <x v="1896"/>
    <x v="2"/>
    <x v="711"/>
    <d v="2011-08-02T00:00:00"/>
    <s v="Standard Class"/>
    <s v="KM-16720"/>
    <s v="Kunst Miller"/>
    <x v="0"/>
    <s v="United States"/>
    <s v="North Las Vegas"/>
    <x v="33"/>
    <n v="89031"/>
    <x v="1"/>
    <s v="TEC-PH-10001363"/>
    <x v="2"/>
    <x v="7"/>
    <s v="Apple iPhone 5S"/>
    <n v="911.98400000000004"/>
    <n v="2"/>
    <n v="0.2"/>
    <n v="113.998"/>
  </r>
  <r>
    <n v="3839"/>
    <x v="1896"/>
    <x v="2"/>
    <x v="711"/>
    <d v="2011-08-02T00:00:00"/>
    <s v="Standard Class"/>
    <s v="KM-16720"/>
    <s v="Kunst Miller"/>
    <x v="0"/>
    <s v="United States"/>
    <s v="North Las Vegas"/>
    <x v="33"/>
    <n v="89031"/>
    <x v="1"/>
    <s v="FUR-CH-10003312"/>
    <x v="0"/>
    <x v="1"/>
    <s v="Hon 2090 “Pillow Soft” Series Mid Back Swivel/Tilt Chairs"/>
    <n v="674.35199999999998"/>
    <n v="3"/>
    <n v="0.2"/>
    <n v="-109.5822"/>
  </r>
  <r>
    <n v="3840"/>
    <x v="1896"/>
    <x v="2"/>
    <x v="711"/>
    <d v="2011-08-02T00:00:00"/>
    <s v="Standard Class"/>
    <s v="KM-16720"/>
    <s v="Kunst Miller"/>
    <x v="0"/>
    <s v="United States"/>
    <s v="North Las Vegas"/>
    <x v="33"/>
    <n v="89031"/>
    <x v="1"/>
    <s v="FUR-FU-10004018"/>
    <x v="0"/>
    <x v="5"/>
    <s v="Tensor Computer Mounted Lamp"/>
    <n v="134.01"/>
    <n v="9"/>
    <n v="0"/>
    <n v="36.182699999999997"/>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
    <n v="3"/>
    <n v="0.2"/>
    <n v="10.647"/>
  </r>
  <r>
    <n v="3843"/>
    <x v="1898"/>
    <x v="2"/>
    <x v="919"/>
    <d v="2011-10-31T00:00:00"/>
    <s v="First Class"/>
    <s v="TS-21370"/>
    <s v="Todd Sumrall"/>
    <x v="1"/>
    <s v="United States"/>
    <s v="Los Angeles"/>
    <x v="1"/>
    <n v="90049"/>
    <x v="1"/>
    <s v="OFF-BI-10004140"/>
    <x v="1"/>
    <x v="8"/>
    <s v="Avery Non-Stick Binders"/>
    <n v="7.1840000000000002"/>
    <n v="2"/>
    <n v="0.2"/>
    <n v="2.2450000000000001"/>
  </r>
  <r>
    <n v="3844"/>
    <x v="1898"/>
    <x v="2"/>
    <x v="919"/>
    <d v="2011-10-31T00:00:00"/>
    <s v="First Class"/>
    <s v="TS-21370"/>
    <s v="Todd Sumrall"/>
    <x v="1"/>
    <s v="United States"/>
    <s v="Los Angeles"/>
    <x v="1"/>
    <n v="90049"/>
    <x v="1"/>
    <s v="OFF-SU-10002301"/>
    <x v="1"/>
    <x v="14"/>
    <s v="Serrated Blade or Curved Handle Hand Letter Openers"/>
    <n v="6.28"/>
    <n v="2"/>
    <n v="0"/>
    <n v="6.2799999999999995E-2"/>
  </r>
  <r>
    <n v="3845"/>
    <x v="1898"/>
    <x v="2"/>
    <x v="919"/>
    <d v="2011-10-31T00:00:00"/>
    <s v="First Class"/>
    <s v="TS-21370"/>
    <s v="Todd Sumrall"/>
    <x v="1"/>
    <s v="United States"/>
    <s v="Los Angeles"/>
    <x v="1"/>
    <n v="90049"/>
    <x v="1"/>
    <s v="OFF-SU-10000646"/>
    <x v="1"/>
    <x v="14"/>
    <s v="Premier Automatic Letter Opener"/>
    <n v="480.74"/>
    <n v="2"/>
    <n v="0"/>
    <n v="14.422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
  </r>
  <r>
    <n v="3851"/>
    <x v="1901"/>
    <x v="1"/>
    <x v="784"/>
    <d v="2012-12-09T00:00:00"/>
    <s v="Standard Class"/>
    <s v="MS-17980"/>
    <s v="Michael Stewart"/>
    <x v="1"/>
    <s v="United States"/>
    <s v="Springfield"/>
    <x v="25"/>
    <n v="65807"/>
    <x v="2"/>
    <s v="OFF-PA-10001970"/>
    <x v="1"/>
    <x v="10"/>
    <s v="Xerox 1881"/>
    <n v="85.96"/>
    <n v="7"/>
    <n v="0"/>
    <n v="40.401200000000003"/>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9"/>
  </r>
  <r>
    <n v="3853"/>
    <x v="1903"/>
    <x v="3"/>
    <x v="200"/>
    <d v="2014-11-30T00:00:00"/>
    <s v="First Class"/>
    <s v="GT-14755"/>
    <s v="Guy Thornton"/>
    <x v="0"/>
    <s v="United States"/>
    <s v="Rockford"/>
    <x v="10"/>
    <n v="61107"/>
    <x v="2"/>
    <s v="OFF-BI-10001524"/>
    <x v="1"/>
    <x v="8"/>
    <s v="GBC Premium Transparent Covers with Diagonal Lined Pattern"/>
    <n v="33.567999999999998"/>
    <n v="8"/>
    <n v="0.8"/>
    <n v="-53.708799999999997"/>
  </r>
  <r>
    <n v="3854"/>
    <x v="1904"/>
    <x v="3"/>
    <x v="921"/>
    <d v="2014-06-11T00:00:00"/>
    <s v="Standard Class"/>
    <s v="GH-14410"/>
    <s v="Gary Hansen"/>
    <x v="2"/>
    <s v="United States"/>
    <s v="San Francisco"/>
    <x v="1"/>
    <n v="94122"/>
    <x v="1"/>
    <s v="FUR-FU-10004164"/>
    <x v="0"/>
    <x v="5"/>
    <s v="Eldon 300 Class Desk Accessories, Black"/>
    <n v="4.95"/>
    <n v="1"/>
    <n v="0"/>
    <n v="2.1779999999999999"/>
  </r>
  <r>
    <n v="3855"/>
    <x v="1904"/>
    <x v="3"/>
    <x v="921"/>
    <d v="2014-06-11T00:00:00"/>
    <s v="Standard Class"/>
    <s v="GH-14410"/>
    <s v="Gary Hansen"/>
    <x v="2"/>
    <s v="United States"/>
    <s v="San Francisco"/>
    <x v="1"/>
    <n v="94122"/>
    <x v="1"/>
    <s v="OFF-ST-10002957"/>
    <x v="1"/>
    <x v="4"/>
    <s v="Sterilite Show Offs Storage Containers"/>
    <n v="26.4"/>
    <n v="5"/>
    <n v="0"/>
    <n v="0"/>
  </r>
  <r>
    <n v="3856"/>
    <x v="1905"/>
    <x v="3"/>
    <x v="436"/>
    <d v="2014-10-29T00:00:00"/>
    <s v="Second Class"/>
    <s v="DM-13015"/>
    <s v="Darrin Martin"/>
    <x v="0"/>
    <s v="United States"/>
    <s v="San Antonio"/>
    <x v="5"/>
    <n v="78207"/>
    <x v="2"/>
    <s v="OFF-BI-10004364"/>
    <x v="1"/>
    <x v="8"/>
    <s v="Storex Dura Pro Binders"/>
    <n v="3.5640000000000001"/>
    <n v="3"/>
    <n v="0.8"/>
    <n v="-6.2370000000000001"/>
  </r>
  <r>
    <n v="3857"/>
    <x v="1905"/>
    <x v="3"/>
    <x v="436"/>
    <d v="2014-10-29T00:00:00"/>
    <s v="Second Class"/>
    <s v="DM-13015"/>
    <s v="Darrin Martin"/>
    <x v="0"/>
    <s v="United States"/>
    <s v="San Antonio"/>
    <x v="5"/>
    <n v="78207"/>
    <x v="2"/>
    <s v="TEC-PH-10002824"/>
    <x v="2"/>
    <x v="7"/>
    <s v="Jabra SPEAK 410 Multidevice Speakerphone"/>
    <n v="823.96"/>
    <n v="5"/>
    <n v="0.2"/>
    <n v="51.497500000000002"/>
  </r>
  <r>
    <n v="3858"/>
    <x v="1905"/>
    <x v="3"/>
    <x v="436"/>
    <d v="2014-10-29T00:00:00"/>
    <s v="Second Class"/>
    <s v="DM-13015"/>
    <s v="Darrin Martin"/>
    <x v="0"/>
    <s v="United States"/>
    <s v="San Antonio"/>
    <x v="5"/>
    <n v="78207"/>
    <x v="2"/>
    <s v="OFF-AR-10000634"/>
    <x v="1"/>
    <x v="6"/>
    <s v="Newell 320"/>
    <n v="10.27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400000000002"/>
    <n v="7"/>
    <n v="0.2"/>
    <n v="89.588800000000006"/>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
    <n v="1"/>
    <n v="0.2"/>
    <n v="10.9193"/>
  </r>
  <r>
    <n v="3862"/>
    <x v="1908"/>
    <x v="2"/>
    <x v="523"/>
    <d v="2011-05-10T00:00:00"/>
    <s v="Standard Class"/>
    <s v="NC-18415"/>
    <s v="Nathan Cano"/>
    <x v="0"/>
    <s v="United States"/>
    <s v="Yonkers"/>
    <x v="15"/>
    <n v="10701"/>
    <x v="3"/>
    <s v="OFF-BI-10004828"/>
    <x v="1"/>
    <x v="8"/>
    <s v="GBC Poly Designer Binding Covers"/>
    <n v="40.176000000000002"/>
    <n v="3"/>
    <n v="0.2"/>
    <n v="14.563800000000001"/>
  </r>
  <r>
    <n v="3863"/>
    <x v="1908"/>
    <x v="2"/>
    <x v="523"/>
    <d v="2011-05-10T00:00:00"/>
    <s v="Standard Class"/>
    <s v="NC-18415"/>
    <s v="Nathan Cano"/>
    <x v="0"/>
    <s v="United States"/>
    <s v="Yonkers"/>
    <x v="15"/>
    <n v="10701"/>
    <x v="3"/>
    <s v="OFF-BI-10003981"/>
    <x v="1"/>
    <x v="8"/>
    <s v="Avery Durable Plastic 1&quot; Binders"/>
    <n v="10.896000000000001"/>
    <n v="3"/>
    <n v="0.2"/>
    <n v="3.9498000000000002"/>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
  </r>
  <r>
    <n v="3866"/>
    <x v="1911"/>
    <x v="2"/>
    <x v="923"/>
    <d v="2011-07-29T00:00:00"/>
    <s v="Second Class"/>
    <s v="GW-14605"/>
    <s v="Giulietta Weimer"/>
    <x v="0"/>
    <s v="United States"/>
    <s v="San Francisco"/>
    <x v="1"/>
    <n v="94122"/>
    <x v="1"/>
    <s v="TEC-AC-10002842"/>
    <x v="2"/>
    <x v="11"/>
    <s v="WD My Passport Ultra 2TB Portable External Hard Drive"/>
    <n v="238"/>
    <n v="2"/>
    <n v="0"/>
    <n v="38.08"/>
  </r>
  <r>
    <n v="3867"/>
    <x v="1912"/>
    <x v="3"/>
    <x v="756"/>
    <d v="2014-04-26T00:00:00"/>
    <s v="Second Class"/>
    <s v="SC-20305"/>
    <s v="Sean Christensen"/>
    <x v="0"/>
    <s v="United States"/>
    <s v="Lawrence"/>
    <x v="14"/>
    <n v="46226"/>
    <x v="2"/>
    <s v="TEC-AC-10003590"/>
    <x v="2"/>
    <x v="11"/>
    <s v="TRENDnet 56K USB 2.0 Phone, Internet and Fax Modem"/>
    <n v="155.34"/>
    <n v="6"/>
    <n v="0"/>
    <n v="55.922400000000003"/>
  </r>
  <r>
    <n v="3868"/>
    <x v="1913"/>
    <x v="1"/>
    <x v="924"/>
    <d v="2012-10-27T00:00:00"/>
    <s v="Second Class"/>
    <s v="JF-15355"/>
    <s v="Jay Fein"/>
    <x v="0"/>
    <s v="United States"/>
    <s v="San Diego"/>
    <x v="1"/>
    <n v="92105"/>
    <x v="1"/>
    <s v="TEC-AC-10000710"/>
    <x v="2"/>
    <x v="11"/>
    <s v="Maxell DVD-RAM Discs"/>
    <n v="148.32"/>
    <n v="9"/>
    <n v="0"/>
    <n v="63.7776"/>
  </r>
  <r>
    <n v="3869"/>
    <x v="1913"/>
    <x v="1"/>
    <x v="924"/>
    <d v="2012-10-27T00:00:00"/>
    <s v="Second Class"/>
    <s v="JF-15355"/>
    <s v="Jay Fein"/>
    <x v="0"/>
    <s v="United States"/>
    <s v="San Diego"/>
    <x v="1"/>
    <n v="92105"/>
    <x v="1"/>
    <s v="FUR-CH-10004495"/>
    <x v="0"/>
    <x v="1"/>
    <s v="Global Leather and Oak Executive Chair, Black"/>
    <n v="240.78399999999999"/>
    <n v="1"/>
    <n v="0.2"/>
    <n v="27.088200000000001"/>
  </r>
  <r>
    <n v="3870"/>
    <x v="1913"/>
    <x v="1"/>
    <x v="924"/>
    <d v="2012-10-27T00:00:00"/>
    <s v="Second Class"/>
    <s v="JF-15355"/>
    <s v="Jay Fein"/>
    <x v="0"/>
    <s v="United States"/>
    <s v="San Diego"/>
    <x v="1"/>
    <n v="92105"/>
    <x v="1"/>
    <s v="FUR-CH-10004540"/>
    <x v="0"/>
    <x v="1"/>
    <s v="Global Chrome Stack Chair"/>
    <n v="191.96799999999999"/>
    <n v="7"/>
    <n v="0.2"/>
    <n v="16.7972"/>
  </r>
  <r>
    <n v="3871"/>
    <x v="1913"/>
    <x v="1"/>
    <x v="924"/>
    <d v="2012-10-27T00:00:00"/>
    <s v="Second Class"/>
    <s v="JF-15355"/>
    <s v="Jay Fein"/>
    <x v="0"/>
    <s v="United States"/>
    <s v="San Diego"/>
    <x v="1"/>
    <n v="92105"/>
    <x v="1"/>
    <s v="OFF-PA-10004971"/>
    <x v="1"/>
    <x v="10"/>
    <s v="Xerox 196"/>
    <n v="11.56"/>
    <n v="2"/>
    <n v="0"/>
    <n v="5.6643999999999997"/>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x v="64"/>
    <d v="2013-09-08T00:00:00"/>
    <s v="Second Class"/>
    <s v="DM-13015"/>
    <s v="Darrin Martin"/>
    <x v="0"/>
    <s v="United States"/>
    <s v="Johnson City"/>
    <x v="18"/>
    <n v="37604"/>
    <x v="0"/>
    <s v="OFF-EN-10001099"/>
    <x v="1"/>
    <x v="12"/>
    <s v="Staples"/>
    <n v="23.472000000000001"/>
    <n v="3"/>
    <n v="0.2"/>
    <n v="7.6284000000000001"/>
  </r>
  <r>
    <n v="3875"/>
    <x v="1914"/>
    <x v="0"/>
    <x v="64"/>
    <d v="2013-09-08T00:00:00"/>
    <s v="Second Class"/>
    <s v="DM-13015"/>
    <s v="Darrin Martin"/>
    <x v="0"/>
    <s v="United States"/>
    <s v="Johnson City"/>
    <x v="18"/>
    <n v="37604"/>
    <x v="0"/>
    <s v="OFF-BI-10001597"/>
    <x v="1"/>
    <x v="8"/>
    <s v="Wilson Jones Ledger-Size, Piano-Hinge Binder, 2&quot;, Blue"/>
    <n v="86.058000000000007"/>
    <n v="7"/>
    <n v="0.7"/>
    <n v="-63.109200000000001"/>
  </r>
  <r>
    <n v="3876"/>
    <x v="1914"/>
    <x v="0"/>
    <x v="64"/>
    <d v="2013-09-08T00:00:00"/>
    <s v="Second Class"/>
    <s v="DM-13015"/>
    <s v="Darrin Martin"/>
    <x v="0"/>
    <s v="United States"/>
    <s v="Johnson City"/>
    <x v="18"/>
    <n v="37604"/>
    <x v="0"/>
    <s v="TEC-PH-10002660"/>
    <x v="2"/>
    <x v="7"/>
    <s v="Nortel Networks T7316 E Nt8 B27"/>
    <n v="108.78400000000001"/>
    <n v="2"/>
    <n v="0.2"/>
    <n v="6.7990000000000004"/>
  </r>
  <r>
    <n v="3877"/>
    <x v="1914"/>
    <x v="0"/>
    <x v="64"/>
    <d v="2013-09-08T00:00:00"/>
    <s v="Second Class"/>
    <s v="DM-13015"/>
    <s v="Darrin Martin"/>
    <x v="0"/>
    <s v="United States"/>
    <s v="Johnson City"/>
    <x v="18"/>
    <n v="37604"/>
    <x v="0"/>
    <s v="OFF-PA-10000327"/>
    <x v="1"/>
    <x v="10"/>
    <s v="Xerox 1971"/>
    <n v="10.272"/>
    <n v="3"/>
    <n v="0.2"/>
    <n v="3.21"/>
  </r>
  <r>
    <n v="3878"/>
    <x v="1915"/>
    <x v="0"/>
    <x v="99"/>
    <d v="2013-11-03T00:00:00"/>
    <s v="Standard Class"/>
    <s v="EP-13915"/>
    <s v="Emily Phan"/>
    <x v="0"/>
    <s v="United States"/>
    <s v="Tampa"/>
    <x v="2"/>
    <n v="33614"/>
    <x v="0"/>
    <s v="OFF-BI-10001191"/>
    <x v="1"/>
    <x v="8"/>
    <s v="Canvas Sectional Post Binders"/>
    <n v="38.19"/>
    <n v="5"/>
    <n v="0.7"/>
    <n v="-26.733000000000001"/>
  </r>
  <r>
    <n v="3879"/>
    <x v="1916"/>
    <x v="2"/>
    <x v="267"/>
    <d v="2011-04-07T00:00:00"/>
    <s v="First Class"/>
    <s v="JG-15805"/>
    <s v="John Grady"/>
    <x v="1"/>
    <s v="United States"/>
    <s v="Decatur"/>
    <x v="10"/>
    <n v="62521"/>
    <x v="2"/>
    <s v="OFF-ST-10003455"/>
    <x v="1"/>
    <x v="4"/>
    <s v="Tenex File Box, Personal Filing Tote with Lid, Black"/>
    <n v="49.631999999999998"/>
    <n v="4"/>
    <n v="0.2"/>
    <n v="3.7223999999999999"/>
  </r>
  <r>
    <n v="3880"/>
    <x v="1916"/>
    <x v="2"/>
    <x v="267"/>
    <d v="2011-04-07T00:00:00"/>
    <s v="First Class"/>
    <s v="JG-15805"/>
    <s v="John Grady"/>
    <x v="1"/>
    <s v="United States"/>
    <s v="Decatur"/>
    <x v="10"/>
    <n v="62521"/>
    <x v="2"/>
    <s v="OFF-ST-10001031"/>
    <x v="1"/>
    <x v="4"/>
    <s v="Adjustable Personal File Tote"/>
    <n v="52.095999999999997"/>
    <n v="4"/>
    <n v="0.2"/>
    <n v="3.9072"/>
  </r>
  <r>
    <n v="3881"/>
    <x v="1917"/>
    <x v="1"/>
    <x v="925"/>
    <d v="2012-06-20T00:00:00"/>
    <s v="Standard Class"/>
    <s v="PF-19120"/>
    <s v="Peter Fuller"/>
    <x v="0"/>
    <s v="United States"/>
    <s v="Gilbert"/>
    <x v="16"/>
    <n v="85234"/>
    <x v="1"/>
    <s v="OFF-PA-10002245"/>
    <x v="1"/>
    <x v="10"/>
    <s v="Xerox 1895"/>
    <n v="9.5679999999999996"/>
    <n v="2"/>
    <n v="0.2"/>
    <n v="2.99"/>
  </r>
  <r>
    <n v="3882"/>
    <x v="1917"/>
    <x v="1"/>
    <x v="925"/>
    <d v="2012-06-20T00:00:00"/>
    <s v="Standard Class"/>
    <s v="PF-19120"/>
    <s v="Peter Fuller"/>
    <x v="0"/>
    <s v="United States"/>
    <s v="Gilbert"/>
    <x v="16"/>
    <n v="85234"/>
    <x v="1"/>
    <s v="OFF-ST-10004804"/>
    <x v="1"/>
    <x v="4"/>
    <s v="Belkin 19&quot; Vented Equipment Shelf, Black"/>
    <n v="82.367999999999995"/>
    <n v="2"/>
    <n v="0.2"/>
    <n v="-19.5624"/>
  </r>
  <r>
    <n v="3883"/>
    <x v="1917"/>
    <x v="1"/>
    <x v="925"/>
    <d v="2012-06-20T00:00:00"/>
    <s v="Standard Class"/>
    <s v="PF-19120"/>
    <s v="Peter Fuller"/>
    <x v="0"/>
    <s v="United States"/>
    <s v="Gilbert"/>
    <x v="16"/>
    <n v="85234"/>
    <x v="1"/>
    <s v="FUR-FU-10004904"/>
    <x v="0"/>
    <x v="5"/>
    <s v="Eldon &quot;L&quot; Workstation Diamond Chairmat"/>
    <n v="364.70400000000001"/>
    <n v="6"/>
    <n v="0.2"/>
    <n v="-36.470399999999998"/>
  </r>
  <r>
    <n v="3884"/>
    <x v="1917"/>
    <x v="1"/>
    <x v="925"/>
    <d v="2012-06-20T00:00:00"/>
    <s v="Standard Class"/>
    <s v="PF-19120"/>
    <s v="Peter Fuller"/>
    <x v="0"/>
    <s v="United States"/>
    <s v="Gilbert"/>
    <x v="16"/>
    <n v="85234"/>
    <x v="1"/>
    <s v="FUR-FU-10002396"/>
    <x v="0"/>
    <x v="5"/>
    <s v="DAX Copper Panel Document Frame, 5 x 7 Size"/>
    <n v="40.256"/>
    <n v="4"/>
    <n v="0.2"/>
    <n v="11.070399999999999"/>
  </r>
  <r>
    <n v="3885"/>
    <x v="1918"/>
    <x v="2"/>
    <x v="260"/>
    <d v="2011-07-12T00:00:00"/>
    <s v="Standard Class"/>
    <s v="DW-13195"/>
    <s v="David Wiener"/>
    <x v="1"/>
    <s v="United States"/>
    <s v="Knoxville"/>
    <x v="18"/>
    <n v="37918"/>
    <x v="0"/>
    <s v="OFF-AR-10002833"/>
    <x v="1"/>
    <x v="6"/>
    <s v="Newell 322"/>
    <n v="4.3680000000000003"/>
    <n v="3"/>
    <n v="0.2"/>
    <n v="0.38219999999999998"/>
  </r>
  <r>
    <n v="3886"/>
    <x v="1919"/>
    <x v="3"/>
    <x v="926"/>
    <d v="2014-02-03T00:00:00"/>
    <s v="Standard Class"/>
    <s v="CK-12595"/>
    <s v="Clytie Kelty"/>
    <x v="0"/>
    <s v="United States"/>
    <s v="Chicago"/>
    <x v="10"/>
    <n v="60653"/>
    <x v="2"/>
    <s v="OFF-BI-10001072"/>
    <x v="1"/>
    <x v="8"/>
    <s v="GBC Clear Cover, 8-1/2 x 11, unpunched, 25 covers per pack"/>
    <n v="12.128"/>
    <n v="4"/>
    <n v="0.8"/>
    <n v="-20.617599999999999"/>
  </r>
  <r>
    <n v="3887"/>
    <x v="1920"/>
    <x v="0"/>
    <x v="840"/>
    <d v="2013-03-09T00:00:00"/>
    <s v="Second Class"/>
    <s v="CC-12670"/>
    <s v="Craig Carreira"/>
    <x v="0"/>
    <s v="United States"/>
    <s v="Bloomington"/>
    <x v="14"/>
    <n v="47401"/>
    <x v="2"/>
    <s v="TEC-PH-10003171"/>
    <x v="2"/>
    <x v="7"/>
    <s v="Plantronics Encore H101 Dual Earpieces Headset"/>
    <n v="134.85"/>
    <n v="3"/>
    <n v="0"/>
    <n v="37.758000000000003"/>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9"/>
  </r>
  <r>
    <n v="3891"/>
    <x v="1922"/>
    <x v="0"/>
    <x v="390"/>
    <d v="2013-12-01T00:00:00"/>
    <s v="Standard Class"/>
    <s v="SP-20860"/>
    <s v="Sung Pak"/>
    <x v="1"/>
    <s v="United States"/>
    <s v="Los Angeles"/>
    <x v="1"/>
    <n v="90036"/>
    <x v="1"/>
    <s v="TEC-AC-10003033"/>
    <x v="2"/>
    <x v="11"/>
    <s v="Plantronics CS510 - Over-the-Head monaural Wireless Headset System"/>
    <n v="659.9"/>
    <n v="2"/>
    <n v="0"/>
    <n v="217.767"/>
  </r>
  <r>
    <n v="3892"/>
    <x v="1922"/>
    <x v="0"/>
    <x v="390"/>
    <d v="2013-12-01T00:00:00"/>
    <s v="Standard Class"/>
    <s v="SP-20860"/>
    <s v="Sung Pak"/>
    <x v="1"/>
    <s v="United States"/>
    <s v="Los Angeles"/>
    <x v="1"/>
    <n v="90036"/>
    <x v="1"/>
    <s v="FUR-CH-10001394"/>
    <x v="0"/>
    <x v="1"/>
    <s v="Global Leather Executive Chair"/>
    <n v="1684.752"/>
    <n v="6"/>
    <n v="0.2"/>
    <n v="210.59399999999999"/>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80000000001"/>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8"/>
    <n v="5"/>
    <n v="0.8"/>
    <n v="-16.466999999999999"/>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2"/>
    <n v="3"/>
    <n v="0.2"/>
    <n v="1.2432000000000001"/>
  </r>
  <r>
    <n v="3898"/>
    <x v="1926"/>
    <x v="3"/>
    <x v="226"/>
    <d v="2014-12-13T00:00:00"/>
    <s v="Standard Class"/>
    <s v="DS-13180"/>
    <s v="David Smith"/>
    <x v="1"/>
    <s v="United States"/>
    <s v="San Antonio"/>
    <x v="5"/>
    <n v="78207"/>
    <x v="2"/>
    <s v="OFF-PA-10000304"/>
    <x v="1"/>
    <x v="10"/>
    <s v="Xerox 1995"/>
    <n v="15.552"/>
    <n v="3"/>
    <n v="0.2"/>
    <n v="5.4432"/>
  </r>
  <r>
    <n v="3899"/>
    <x v="1927"/>
    <x v="3"/>
    <x v="329"/>
    <d v="2014-12-05T00:00:00"/>
    <s v="Standard Class"/>
    <s v="SC-20800"/>
    <s v="Stuart Calhoun"/>
    <x v="0"/>
    <s v="United States"/>
    <s v="Edinburg"/>
    <x v="5"/>
    <n v="78539"/>
    <x v="2"/>
    <s v="OFF-FA-10000611"/>
    <x v="1"/>
    <x v="13"/>
    <s v="Binder Clips by OIC"/>
    <n v="2.3679999999999999"/>
    <n v="2"/>
    <n v="0.2"/>
    <n v="0.82879999999999998"/>
  </r>
  <r>
    <n v="3900"/>
    <x v="1928"/>
    <x v="3"/>
    <x v="226"/>
    <d v="2014-12-10T00:00:00"/>
    <s v="First Class"/>
    <s v="SH-20395"/>
    <s v="Shahid Hopkins"/>
    <x v="0"/>
    <s v="United States"/>
    <s v="Toledo"/>
    <x v="24"/>
    <n v="43615"/>
    <x v="3"/>
    <s v="TEC-AC-10002567"/>
    <x v="2"/>
    <x v="11"/>
    <s v="Logitech G602 Wireless Gaming Mouse"/>
    <n v="127.98399999999999"/>
    <n v="2"/>
    <n v="0.2"/>
    <n v="25.596800000000002"/>
  </r>
  <r>
    <n v="3901"/>
    <x v="1929"/>
    <x v="1"/>
    <x v="928"/>
    <d v="2012-01-08T00:00:00"/>
    <s v="Standard Class"/>
    <s v="SF-20965"/>
    <s v="Sylvia Foulston"/>
    <x v="1"/>
    <s v="United States"/>
    <s v="Baytown"/>
    <x v="5"/>
    <n v="77520"/>
    <x v="2"/>
    <s v="OFF-PA-10001937"/>
    <x v="1"/>
    <x v="10"/>
    <s v="Xerox 21"/>
    <n v="10.368"/>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800000000001"/>
  </r>
  <r>
    <n v="3906"/>
    <x v="1932"/>
    <x v="1"/>
    <x v="57"/>
    <d v="2012-04-10T00:00:00"/>
    <s v="Standard Class"/>
    <s v="VT-21700"/>
    <s v="Valerie Takahito"/>
    <x v="2"/>
    <s v="United States"/>
    <s v="Philadelphia"/>
    <x v="9"/>
    <n v="19143"/>
    <x v="3"/>
    <s v="OFF-BI-10002072"/>
    <x v="1"/>
    <x v="8"/>
    <s v="Cardinal Slant-D Ring Binders"/>
    <n v="10.428000000000001"/>
    <n v="4"/>
    <n v="0.7"/>
    <n v="-6.952"/>
  </r>
  <r>
    <n v="3907"/>
    <x v="1932"/>
    <x v="1"/>
    <x v="57"/>
    <d v="2012-04-10T00:00:00"/>
    <s v="Standard Class"/>
    <s v="VT-21700"/>
    <s v="Valerie Takahito"/>
    <x v="2"/>
    <s v="United States"/>
    <s v="Philadelphia"/>
    <x v="9"/>
    <n v="19143"/>
    <x v="3"/>
    <s v="FUR-FU-10001468"/>
    <x v="0"/>
    <x v="5"/>
    <s v="Tenex Antistatic Computer Chair Mats"/>
    <n v="547.13599999999997"/>
    <n v="4"/>
    <n v="0.2"/>
    <n v="-68.391999999999996"/>
  </r>
  <r>
    <n v="3908"/>
    <x v="1932"/>
    <x v="1"/>
    <x v="57"/>
    <d v="2012-04-10T00:00:00"/>
    <s v="Standard Class"/>
    <s v="VT-21700"/>
    <s v="Valerie Takahito"/>
    <x v="2"/>
    <s v="United States"/>
    <s v="Philadelphia"/>
    <x v="9"/>
    <n v="19143"/>
    <x v="3"/>
    <s v="TEC-PH-10000347"/>
    <x v="2"/>
    <x v="7"/>
    <s v="Cush Cases Heavy Duty Rugged Cover Case for Samsung Galaxy S5 - Purple"/>
    <n v="14.85"/>
    <n v="5"/>
    <n v="0.4"/>
    <n v="-3.2174999999999998"/>
  </r>
  <r>
    <n v="3909"/>
    <x v="1932"/>
    <x v="1"/>
    <x v="57"/>
    <d v="2012-04-10T00:00:00"/>
    <s v="Standard Class"/>
    <s v="VT-21700"/>
    <s v="Valerie Takahito"/>
    <x v="2"/>
    <s v="United States"/>
    <s v="Philadelphia"/>
    <x v="9"/>
    <n v="19143"/>
    <x v="3"/>
    <s v="TEC-PH-10002844"/>
    <x v="2"/>
    <x v="7"/>
    <s v="Speck Products Candyshell Flip Case"/>
    <n v="41.988"/>
    <n v="2"/>
    <n v="0.4"/>
    <n v="-9.7972000000000001"/>
  </r>
  <r>
    <n v="3910"/>
    <x v="1932"/>
    <x v="1"/>
    <x v="57"/>
    <d v="2012-04-10T00:00:00"/>
    <s v="Standard Class"/>
    <s v="VT-21700"/>
    <s v="Valerie Takahito"/>
    <x v="2"/>
    <s v="United States"/>
    <s v="Philadelphia"/>
    <x v="9"/>
    <n v="19143"/>
    <x v="3"/>
    <s v="FUR-FU-10001037"/>
    <x v="0"/>
    <x v="5"/>
    <s v="DAX Charcoal/Nickel-Tone Document Frame, 5 x 7"/>
    <n v="7.5839999999999996"/>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599999999998"/>
    <n v="3"/>
    <n v="0.2"/>
    <n v="52.917299999999997"/>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6000000000001"/>
  </r>
  <r>
    <n v="3915"/>
    <x v="1935"/>
    <x v="3"/>
    <x v="930"/>
    <d v="2014-07-24T00:00:00"/>
    <s v="Standard Class"/>
    <s v="ML-17410"/>
    <s v="Maris LaWare"/>
    <x v="0"/>
    <s v="United States"/>
    <s v="Phoenix"/>
    <x v="16"/>
    <n v="85023"/>
    <x v="1"/>
    <s v="FUR-TA-10001932"/>
    <x v="0"/>
    <x v="3"/>
    <s v="Chromcraft 48&quot; x 96&quot; Racetrack Double Pedestal Table"/>
    <n v="801.6"/>
    <n v="5"/>
    <n v="0.5"/>
    <n v="-448.89600000000002"/>
  </r>
  <r>
    <n v="3916"/>
    <x v="1935"/>
    <x v="3"/>
    <x v="930"/>
    <d v="2014-07-24T00:00:00"/>
    <s v="Standard Class"/>
    <s v="ML-17410"/>
    <s v="Maris LaWare"/>
    <x v="0"/>
    <s v="United States"/>
    <s v="Phoenix"/>
    <x v="16"/>
    <n v="85023"/>
    <x v="1"/>
    <s v="FUR-CH-10004218"/>
    <x v="0"/>
    <x v="1"/>
    <s v="Global Fabric Manager's Chair, Dark Gray"/>
    <n v="161.56800000000001"/>
    <n v="2"/>
    <n v="0.2"/>
    <n v="10.098000000000001"/>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59999999999997"/>
    <n v="4"/>
    <n v="0.7"/>
    <n v="-6.1247999999999996"/>
  </r>
  <r>
    <n v="3919"/>
    <x v="1935"/>
    <x v="3"/>
    <x v="930"/>
    <d v="2014-07-24T00:00:00"/>
    <s v="Standard Class"/>
    <s v="ML-17410"/>
    <s v="Maris LaWare"/>
    <x v="0"/>
    <s v="United States"/>
    <s v="Phoenix"/>
    <x v="16"/>
    <n v="85023"/>
    <x v="1"/>
    <s v="FUR-CH-10000513"/>
    <x v="0"/>
    <x v="1"/>
    <s v="High-Back Leather Manager's Chair"/>
    <n v="311.976"/>
    <n v="3"/>
    <n v="0.2"/>
    <n v="-42.896700000000003"/>
  </r>
  <r>
    <n v="3920"/>
    <x v="1936"/>
    <x v="1"/>
    <x v="494"/>
    <d v="2012-12-07T00:00:00"/>
    <s v="Standard Class"/>
    <s v="KD-16495"/>
    <s v="Keith Dawkins"/>
    <x v="1"/>
    <s v="United States"/>
    <s v="Chesapeake"/>
    <x v="17"/>
    <n v="23320"/>
    <x v="0"/>
    <s v="OFF-ST-10001321"/>
    <x v="1"/>
    <x v="4"/>
    <s v="Decoflex Hanging Personal Folder File, Blue"/>
    <n v="61.68"/>
    <n v="4"/>
    <n v="0"/>
    <n v="16.653600000000001"/>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
    <n v="3"/>
    <n v="0.2"/>
    <n v="35.997599999999998"/>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
    <n v="5"/>
    <n v="0.2"/>
    <n v="9.3520000000000003"/>
  </r>
  <r>
    <n v="3925"/>
    <x v="1939"/>
    <x v="2"/>
    <x v="328"/>
    <d v="2011-09-21T00:00:00"/>
    <s v="Standard Class"/>
    <s v="BN-11515"/>
    <s v="Bradley Nguyen"/>
    <x v="0"/>
    <s v="United States"/>
    <s v="Seattle"/>
    <x v="4"/>
    <n v="98103"/>
    <x v="1"/>
    <s v="OFF-ST-10004963"/>
    <x v="1"/>
    <x v="4"/>
    <s v="Eldon Gobal File Keepers"/>
    <n v="30.28"/>
    <n v="2"/>
    <n v="0"/>
    <n v="1.2112000000000001"/>
  </r>
  <r>
    <n v="3926"/>
    <x v="1939"/>
    <x v="2"/>
    <x v="328"/>
    <d v="2011-09-21T00:00:00"/>
    <s v="Standard Class"/>
    <s v="BN-11515"/>
    <s v="Bradley Nguyen"/>
    <x v="0"/>
    <s v="United States"/>
    <s v="Seattle"/>
    <x v="4"/>
    <n v="98103"/>
    <x v="1"/>
    <s v="OFF-ST-10000943"/>
    <x v="1"/>
    <x v="4"/>
    <s v="Eldon ProFile File 'N Store Portable File Tub Letter/Legal Size Black"/>
    <n v="57.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6"/>
  </r>
  <r>
    <n v="3930"/>
    <x v="1940"/>
    <x v="0"/>
    <x v="560"/>
    <d v="2013-03-18T00:00:00"/>
    <s v="First Class"/>
    <s v="JS-15880"/>
    <s v="John Stevenson"/>
    <x v="0"/>
    <s v="United States"/>
    <s v="Harlingen"/>
    <x v="5"/>
    <n v="78550"/>
    <x v="2"/>
    <s v="OFF-PA-10001934"/>
    <x v="1"/>
    <x v="10"/>
    <s v="Xerox 1993"/>
    <n v="5.1840000000000002"/>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9"/>
  </r>
  <r>
    <n v="3932"/>
    <x v="1941"/>
    <x v="0"/>
    <x v="370"/>
    <d v="2013-09-03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4"/>
    <n v="5"/>
    <n v="0"/>
    <n v="2.726"/>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
  </r>
  <r>
    <n v="3937"/>
    <x v="1943"/>
    <x v="1"/>
    <x v="382"/>
    <d v="2012-06-20T00:00:00"/>
    <s v="Standard Class"/>
    <s v="LS-17230"/>
    <s v="Lycoris Saunders"/>
    <x v="0"/>
    <s v="United States"/>
    <s v="Grand Prairie"/>
    <x v="5"/>
    <n v="75051"/>
    <x v="2"/>
    <s v="OFF-EN-10001028"/>
    <x v="1"/>
    <x v="12"/>
    <s v="Staples"/>
    <n v="28.751999999999999"/>
    <n v="3"/>
    <n v="0.2"/>
    <n v="9.3444000000000003"/>
  </r>
  <r>
    <n v="3938"/>
    <x v="1943"/>
    <x v="1"/>
    <x v="382"/>
    <d v="2012-06-20T00:00:00"/>
    <s v="Standard Class"/>
    <s v="LS-17230"/>
    <s v="Lycoris Saunders"/>
    <x v="0"/>
    <s v="United States"/>
    <s v="Grand Prairie"/>
    <x v="5"/>
    <n v="75051"/>
    <x v="2"/>
    <s v="OFF-PA-10004156"/>
    <x v="1"/>
    <x v="10"/>
    <s v="Xerox 188"/>
    <n v="27.216000000000001"/>
    <n v="3"/>
    <n v="0.2"/>
    <n v="9.8658000000000001"/>
  </r>
  <r>
    <n v="3939"/>
    <x v="1943"/>
    <x v="1"/>
    <x v="382"/>
    <d v="2012-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7999999999997"/>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9"/>
  </r>
  <r>
    <n v="3943"/>
    <x v="1946"/>
    <x v="3"/>
    <x v="837"/>
    <d v="2014-05-30T00:00:00"/>
    <s v="Second Class"/>
    <s v="EH-13945"/>
    <s v="Eric Hoffmann"/>
    <x v="0"/>
    <s v="United States"/>
    <s v="Memphis"/>
    <x v="18"/>
    <n v="38109"/>
    <x v="0"/>
    <s v="OFF-PA-10001166"/>
    <x v="1"/>
    <x v="10"/>
    <s v="Xerox 2"/>
    <n v="25.92"/>
    <n v="5"/>
    <n v="0.2"/>
    <n v="9.0719999999999992"/>
  </r>
  <r>
    <n v="3944"/>
    <x v="1947"/>
    <x v="0"/>
    <x v="661"/>
    <d v="2013-07-01T00:00:00"/>
    <s v="Standard Class"/>
    <s v="MG-17695"/>
    <s v="Maureen Gnade"/>
    <x v="0"/>
    <s v="United States"/>
    <s v="Buffalo"/>
    <x v="15"/>
    <n v="14215"/>
    <x v="3"/>
    <s v="OFF-SU-10000157"/>
    <x v="1"/>
    <x v="14"/>
    <s v="Compact Automatic Electric Letter Opener"/>
    <n v="835.17"/>
    <n v="7"/>
    <n v="0"/>
    <n v="16.703399999999998"/>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4"/>
  </r>
  <r>
    <n v="3947"/>
    <x v="1949"/>
    <x v="3"/>
    <x v="551"/>
    <d v="2014-11-24T00:00:00"/>
    <s v="Standard Class"/>
    <s v="AF-10870"/>
    <s v="Art Ferguson"/>
    <x v="0"/>
    <s v="United States"/>
    <s v="Homestead"/>
    <x v="2"/>
    <n v="33030"/>
    <x v="0"/>
    <s v="OFF-SU-10001225"/>
    <x v="1"/>
    <x v="14"/>
    <s v="Staples"/>
    <n v="2.944"/>
    <n v="1"/>
    <n v="0.2"/>
    <n v="-0.66239999999999999"/>
  </r>
  <r>
    <n v="3948"/>
    <x v="1950"/>
    <x v="0"/>
    <x v="741"/>
    <d v="2013-11-23T00:00:00"/>
    <s v="Standard Class"/>
    <s v="SN-20710"/>
    <s v="Steve Nguyen"/>
    <x v="2"/>
    <s v="United States"/>
    <s v="Pasadena"/>
    <x v="5"/>
    <n v="77506"/>
    <x v="2"/>
    <s v="OFF-AR-10003514"/>
    <x v="1"/>
    <x v="6"/>
    <s v="4009 Highlighters by Sanford"/>
    <n v="6.3680000000000003"/>
    <n v="2"/>
    <n v="0.2"/>
    <n v="1.0347999999999999"/>
  </r>
  <r>
    <n v="3949"/>
    <x v="1950"/>
    <x v="0"/>
    <x v="741"/>
    <d v="2013-11-23T00:00:00"/>
    <s v="Standard Class"/>
    <s v="SN-20710"/>
    <s v="Steve Nguyen"/>
    <x v="2"/>
    <s v="United States"/>
    <s v="Pasadena"/>
    <x v="5"/>
    <n v="77506"/>
    <x v="2"/>
    <s v="OFF-LA-10003510"/>
    <x v="1"/>
    <x v="2"/>
    <s v="Avery 4027 File Folder Labels for Dot Matrix Printers, 5000 Labels per Box, White"/>
    <n v="48.847999999999999"/>
    <n v="2"/>
    <n v="0.2"/>
    <n v="15.8756"/>
  </r>
  <r>
    <n v="3950"/>
    <x v="1950"/>
    <x v="0"/>
    <x v="741"/>
    <d v="2013-11-23T00:00:00"/>
    <s v="Standard Class"/>
    <s v="SN-20710"/>
    <s v="Steve Nguyen"/>
    <x v="2"/>
    <s v="United States"/>
    <s v="Pasadena"/>
    <x v="5"/>
    <n v="77506"/>
    <x v="2"/>
    <s v="OFF-PA-10001970"/>
    <x v="1"/>
    <x v="10"/>
    <s v="Xerox 1881"/>
    <n v="19.648"/>
    <n v="2"/>
    <n v="0.2"/>
    <n v="6.6311999999999998"/>
  </r>
  <r>
    <n v="3951"/>
    <x v="1950"/>
    <x v="0"/>
    <x v="741"/>
    <d v="2013-11-23T00:00:00"/>
    <s v="Standard Class"/>
    <s v="SN-20710"/>
    <s v="Steve Nguyen"/>
    <x v="2"/>
    <s v="United States"/>
    <s v="Pasadena"/>
    <x v="5"/>
    <n v="77506"/>
    <x v="2"/>
    <s v="FUR-CH-10003817"/>
    <x v="0"/>
    <x v="1"/>
    <s v="Global Value Steno Chair, Gray"/>
    <n v="255.108"/>
    <n v="6"/>
    <n v="0.3"/>
    <n v="-18.222000000000001"/>
  </r>
  <r>
    <n v="3952"/>
    <x v="1951"/>
    <x v="2"/>
    <x v="683"/>
    <d v="2011-11-30T00:00:00"/>
    <s v="Second Class"/>
    <s v="MO-17500"/>
    <s v="Mary O'Rourke"/>
    <x v="0"/>
    <s v="United States"/>
    <s v="Freeport"/>
    <x v="15"/>
    <n v="11520"/>
    <x v="3"/>
    <s v="OFF-BI-10003676"/>
    <x v="1"/>
    <x v="8"/>
    <s v="GBC Standard Recycled Report Covers, Clear Plastic Sheets"/>
    <n v="17.248000000000001"/>
    <n v="2"/>
    <n v="0.2"/>
    <n v="6.0368000000000004"/>
  </r>
  <r>
    <n v="3953"/>
    <x v="1952"/>
    <x v="0"/>
    <x v="398"/>
    <d v="2013-03-09T00:00:00"/>
    <s v="Standard Class"/>
    <s v="ON-18715"/>
    <s v="Odella Nelson"/>
    <x v="1"/>
    <s v="United States"/>
    <s v="Denver"/>
    <x v="22"/>
    <n v="80219"/>
    <x v="1"/>
    <s v="TEC-PH-10003535"/>
    <x v="2"/>
    <x v="7"/>
    <s v="RCA ViSYS 25423RE1 Corded phone"/>
    <n v="159.98400000000001"/>
    <n v="2"/>
    <n v="0.2"/>
    <n v="13.9986"/>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8"/>
  </r>
  <r>
    <n v="3957"/>
    <x v="1955"/>
    <x v="0"/>
    <x v="190"/>
    <d v="2013-07-04T00:00:00"/>
    <s v="Standard Class"/>
    <s v="DN-13690"/>
    <s v="Duane Noonan"/>
    <x v="0"/>
    <s v="United States"/>
    <s v="San Francisco"/>
    <x v="1"/>
    <n v="94109"/>
    <x v="1"/>
    <s v="FUR-FU-10002364"/>
    <x v="0"/>
    <x v="5"/>
    <s v="Eldon Expressions Wood Desk Accessories, Oak"/>
    <n v="22.14"/>
    <n v="3"/>
    <n v="0"/>
    <n v="6.4206000000000003"/>
  </r>
  <r>
    <n v="3958"/>
    <x v="1956"/>
    <x v="0"/>
    <x v="211"/>
    <d v="2013-06-03T00:00:00"/>
    <s v="Standard Class"/>
    <s v="RB-19360"/>
    <s v="Raymond Buch"/>
    <x v="0"/>
    <s v="United States"/>
    <s v="Nashville"/>
    <x v="18"/>
    <n v="37211"/>
    <x v="0"/>
    <s v="OFF-BI-10002414"/>
    <x v="1"/>
    <x v="8"/>
    <s v="GBC ProClick Spines for 32-Hole Punch"/>
    <n v="11.276999999999999"/>
    <n v="3"/>
    <n v="0.7"/>
    <n v="-8.6456999999999997"/>
  </r>
  <r>
    <n v="3959"/>
    <x v="1956"/>
    <x v="0"/>
    <x v="211"/>
    <d v="2013-06-03T00:00:00"/>
    <s v="Standard Class"/>
    <s v="RB-19360"/>
    <s v="Raymond Buch"/>
    <x v="0"/>
    <s v="United States"/>
    <s v="Nashville"/>
    <x v="18"/>
    <n v="37211"/>
    <x v="0"/>
    <s v="OFF-AR-10003732"/>
    <x v="1"/>
    <x v="6"/>
    <s v="Newell 333"/>
    <n v="4.4480000000000004"/>
    <n v="2"/>
    <n v="0.2"/>
    <n v="0.33360000000000001"/>
  </r>
  <r>
    <n v="3960"/>
    <x v="1956"/>
    <x v="0"/>
    <x v="211"/>
    <d v="2013-06-03T00:00:00"/>
    <s v="Standard Class"/>
    <s v="RB-19360"/>
    <s v="Raymond Buch"/>
    <x v="0"/>
    <s v="United States"/>
    <s v="Nashville"/>
    <x v="18"/>
    <n v="37211"/>
    <x v="0"/>
    <s v="FUR-FU-10001085"/>
    <x v="0"/>
    <x v="5"/>
    <s v="3M Polarizing Light Filter Sleeves"/>
    <n v="44.76"/>
    <n v="3"/>
    <n v="0.2"/>
    <n v="14.547000000000001"/>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99"/>
  </r>
  <r>
    <n v="3963"/>
    <x v="1958"/>
    <x v="3"/>
    <x v="600"/>
    <d v="2014-02-21T00:00:00"/>
    <s v="First Class"/>
    <s v="ED-13885"/>
    <s v="Emily Ducich"/>
    <x v="2"/>
    <s v="United States"/>
    <s v="Los Angeles"/>
    <x v="1"/>
    <n v="90045"/>
    <x v="1"/>
    <s v="OFF-AR-10000634"/>
    <x v="1"/>
    <x v="6"/>
    <s v="Newell 320"/>
    <n v="12.84"/>
    <n v="3"/>
    <n v="0"/>
    <n v="3.4668000000000001"/>
  </r>
  <r>
    <n v="3964"/>
    <x v="1958"/>
    <x v="3"/>
    <x v="600"/>
    <d v="2014-02-21T00:00:00"/>
    <s v="First Class"/>
    <s v="ED-13885"/>
    <s v="Emily Ducich"/>
    <x v="2"/>
    <s v="United States"/>
    <s v="Los Angeles"/>
    <x v="1"/>
    <n v="90045"/>
    <x v="1"/>
    <s v="FUR-FU-10004018"/>
    <x v="0"/>
    <x v="5"/>
    <s v="Tensor Computer Mounted Lamp"/>
    <n v="44.67"/>
    <n v="3"/>
    <n v="0"/>
    <n v="12.0609"/>
  </r>
  <r>
    <n v="3965"/>
    <x v="1959"/>
    <x v="0"/>
    <x v="897"/>
    <d v="2013-09-29T00:00:00"/>
    <s v="Standard Class"/>
    <s v="PW-19240"/>
    <s v="Pierre Wener"/>
    <x v="0"/>
    <s v="United States"/>
    <s v="Philadelphia"/>
    <x v="9"/>
    <n v="19140"/>
    <x v="3"/>
    <s v="OFF-AR-10003481"/>
    <x v="1"/>
    <x v="6"/>
    <s v="Newell 348"/>
    <n v="7.8719999999999999"/>
    <n v="3"/>
    <n v="0.2"/>
    <n v="0.88560000000000005"/>
  </r>
  <r>
    <n v="3966"/>
    <x v="1960"/>
    <x v="2"/>
    <x v="607"/>
    <d v="2011-11-17T00:00:00"/>
    <s v="Second Class"/>
    <s v="DM-13345"/>
    <s v="Denise Monton"/>
    <x v="1"/>
    <s v="United States"/>
    <s v="Asheville"/>
    <x v="3"/>
    <n v="28806"/>
    <x v="0"/>
    <s v="OFF-AR-10003651"/>
    <x v="1"/>
    <x v="6"/>
    <s v="Newell 350"/>
    <n v="7.8719999999999999"/>
    <n v="3"/>
    <n v="0.2"/>
    <n v="0.88560000000000005"/>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4999999999998"/>
    <n v="7"/>
    <n v="0.7"/>
    <n v="-32.508000000000003"/>
  </r>
  <r>
    <n v="3969"/>
    <x v="1963"/>
    <x v="1"/>
    <x v="932"/>
    <d v="2012-06-05T00:00:00"/>
    <s v="Standard Class"/>
    <s v="KE-16420"/>
    <s v="Katrina Edelman"/>
    <x v="1"/>
    <s v="United States"/>
    <s v="San Antonio"/>
    <x v="5"/>
    <n v="78207"/>
    <x v="2"/>
    <s v="OFF-BI-10001890"/>
    <x v="1"/>
    <x v="8"/>
    <s v="Avery Poly Binder Pockets"/>
    <n v="5.7279999999999998"/>
    <n v="8"/>
    <n v="0.8"/>
    <n v="-9.1647999999999996"/>
  </r>
  <r>
    <n v="3970"/>
    <x v="1963"/>
    <x v="1"/>
    <x v="932"/>
    <d v="2012-06-05T00:00:00"/>
    <s v="Standard Class"/>
    <s v="KE-16420"/>
    <s v="Katrina Edelman"/>
    <x v="1"/>
    <s v="United States"/>
    <s v="San Antonio"/>
    <x v="5"/>
    <n v="78207"/>
    <x v="2"/>
    <s v="OFF-PA-10002606"/>
    <x v="1"/>
    <x v="10"/>
    <s v="Xerox 1928"/>
    <n v="42.24"/>
    <n v="10"/>
    <n v="0.2"/>
    <n v="13.2"/>
  </r>
  <r>
    <n v="3971"/>
    <x v="1964"/>
    <x v="2"/>
    <x v="754"/>
    <d v="2011-11-26T00:00:00"/>
    <s v="Standard Class"/>
    <s v="SP-20920"/>
    <s v="Susan Pistek"/>
    <x v="0"/>
    <s v="United States"/>
    <s v="Los Angeles"/>
    <x v="1"/>
    <n v="90036"/>
    <x v="1"/>
    <s v="OFF-PA-10002245"/>
    <x v="1"/>
    <x v="10"/>
    <s v="Xerox 1895"/>
    <n v="53.82"/>
    <n v="9"/>
    <n v="0"/>
    <n v="24.219000000000001"/>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
    <n v="5"/>
    <n v="0.2"/>
    <n v="9.3125"/>
  </r>
  <r>
    <n v="3975"/>
    <x v="1966"/>
    <x v="0"/>
    <x v="892"/>
    <d v="2013-04-03T00:00:00"/>
    <s v="Standard Class"/>
    <s v="JM-15250"/>
    <s v="Janet Martin"/>
    <x v="0"/>
    <s v="United States"/>
    <s v="New York City"/>
    <x v="15"/>
    <n v="10009"/>
    <x v="3"/>
    <s v="FUR-FU-10004848"/>
    <x v="0"/>
    <x v="5"/>
    <s v="Howard Miller 13-3/4&quot; Diameter Brushed Chrome Round Wall Clock"/>
    <n v="414"/>
    <n v="8"/>
    <n v="0"/>
    <n v="124.2"/>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
  </r>
  <r>
    <n v="3978"/>
    <x v="1968"/>
    <x v="3"/>
    <x v="280"/>
    <d v="2014-10-08T00:00:00"/>
    <s v="Standard Class"/>
    <s v="FG-14260"/>
    <s v="Frank Gastineau"/>
    <x v="2"/>
    <s v="United States"/>
    <s v="Seattle"/>
    <x v="4"/>
    <n v="98105"/>
    <x v="1"/>
    <s v="OFF-FA-10002780"/>
    <x v="1"/>
    <x v="13"/>
    <s v="Staples"/>
    <n v="8.94"/>
    <n v="3"/>
    <n v="0"/>
    <n v="4.1124000000000001"/>
  </r>
  <r>
    <n v="3979"/>
    <x v="1968"/>
    <x v="3"/>
    <x v="280"/>
    <d v="2014-10-08T00:00:00"/>
    <s v="Standard Class"/>
    <s v="FG-14260"/>
    <s v="Frank Gastineau"/>
    <x v="2"/>
    <s v="United States"/>
    <s v="Seattle"/>
    <x v="4"/>
    <n v="98105"/>
    <x v="1"/>
    <s v="TEC-PH-10003800"/>
    <x v="2"/>
    <x v="7"/>
    <s v="i.Sound Portable Power - 8000 mAh"/>
    <n v="84.784000000000006"/>
    <n v="2"/>
    <n v="0.2"/>
    <n v="-20.136199999999999"/>
  </r>
  <r>
    <n v="3980"/>
    <x v="1969"/>
    <x v="2"/>
    <x v="851"/>
    <d v="2011-12-27T00:00:00"/>
    <s v="Standard Class"/>
    <s v="TH-21235"/>
    <s v="Tiffany House"/>
    <x v="1"/>
    <s v="United States"/>
    <s v="New York City"/>
    <x v="15"/>
    <n v="10024"/>
    <x v="3"/>
    <s v="FUR-TA-10001676"/>
    <x v="0"/>
    <x v="3"/>
    <s v="Hon 61000 Series Interactive Training Tables"/>
    <n v="53.316000000000003"/>
    <n v="2"/>
    <n v="0.4"/>
    <n v="-19.549199999999999"/>
  </r>
  <r>
    <n v="3981"/>
    <x v="1969"/>
    <x v="2"/>
    <x v="851"/>
    <d v="2011-12-27T00:00:00"/>
    <s v="Standard Class"/>
    <s v="TH-21235"/>
    <s v="Tiffany House"/>
    <x v="1"/>
    <s v="United States"/>
    <s v="New York City"/>
    <x v="15"/>
    <n v="10024"/>
    <x v="3"/>
    <s v="OFF-AP-10002350"/>
    <x v="1"/>
    <x v="9"/>
    <s v="Belkin F9H710-06 7 Outlet SurgeMaster Surge Protector"/>
    <n v="56.52"/>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001"/>
  </r>
  <r>
    <n v="3984"/>
    <x v="1971"/>
    <x v="0"/>
    <x v="274"/>
    <d v="2013-07-10T00:00:00"/>
    <s v="Second Class"/>
    <s v="CC-12370"/>
    <s v="Christopher Conant"/>
    <x v="0"/>
    <s v="United States"/>
    <s v="Los Angeles"/>
    <x v="1"/>
    <n v="90045"/>
    <x v="1"/>
    <s v="TEC-CO-10003763"/>
    <x v="2"/>
    <x v="16"/>
    <s v="Canon PC1060 Personal Laser Copier"/>
    <n v="2799.96"/>
    <n v="5"/>
    <n v="0.2"/>
    <n v="944.98649999999998"/>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99"/>
  </r>
  <r>
    <n v="3987"/>
    <x v="1973"/>
    <x v="3"/>
    <x v="798"/>
    <d v="2014-04-15T00:00:00"/>
    <s v="Standard Class"/>
    <s v="KF-16285"/>
    <s v="Karen Ferguson"/>
    <x v="2"/>
    <s v="United States"/>
    <s v="Plainfield"/>
    <x v="30"/>
    <n v="7060"/>
    <x v="3"/>
    <s v="OFF-ST-10001780"/>
    <x v="1"/>
    <x v="4"/>
    <s v="Tennsco 16-Compartment Lockers with Coat Rack"/>
    <n v="2591.56"/>
    <n v="4"/>
    <n v="0"/>
    <n v="621.97439999999995"/>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6"/>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399999999999"/>
    <n v="3"/>
    <n v="0.2"/>
    <n v="-64.427400000000006"/>
  </r>
  <r>
    <n v="3992"/>
    <x v="1977"/>
    <x v="1"/>
    <x v="489"/>
    <d v="2012-05-05T00:00:00"/>
    <s v="Standard Class"/>
    <s v="DB-13120"/>
    <s v="David Bremer"/>
    <x v="1"/>
    <s v="United States"/>
    <s v="Tampa"/>
    <x v="2"/>
    <n v="33614"/>
    <x v="0"/>
    <s v="FUR-FU-10001095"/>
    <x v="0"/>
    <x v="5"/>
    <s v="DAX Black Cherry Wood-Tone Poster Frame"/>
    <n v="63.552"/>
    <n v="3"/>
    <n v="0.2"/>
    <n v="14.299200000000001"/>
  </r>
  <r>
    <n v="3993"/>
    <x v="1977"/>
    <x v="1"/>
    <x v="489"/>
    <d v="2012-05-05T00:00:00"/>
    <s v="Standard Class"/>
    <s v="DB-13120"/>
    <s v="David Bremer"/>
    <x v="1"/>
    <s v="United States"/>
    <s v="Tampa"/>
    <x v="2"/>
    <n v="33614"/>
    <x v="0"/>
    <s v="OFF-SU-10004261"/>
    <x v="1"/>
    <x v="14"/>
    <s v="Fiskars 8&quot; Scissors, 2/Pack"/>
    <n v="41.375999999999998"/>
    <n v="3"/>
    <n v="0.2"/>
    <n v="4.6547999999999998"/>
  </r>
  <r>
    <n v="3994"/>
    <x v="1977"/>
    <x v="1"/>
    <x v="489"/>
    <d v="2012-05-05T00:00:00"/>
    <s v="Standard Class"/>
    <s v="DB-13120"/>
    <s v="David Bremer"/>
    <x v="1"/>
    <s v="United States"/>
    <s v="Tampa"/>
    <x v="2"/>
    <n v="33614"/>
    <x v="0"/>
    <s v="OFF-AR-10004022"/>
    <x v="1"/>
    <x v="6"/>
    <s v="Panasonic KP-380BK Classic Electric Pencil Sharpener"/>
    <n v="172.70400000000001"/>
    <n v="6"/>
    <n v="0.2"/>
    <n v="10.794"/>
  </r>
  <r>
    <n v="3995"/>
    <x v="1978"/>
    <x v="1"/>
    <x v="936"/>
    <d v="2012-03-12T00:00:00"/>
    <s v="Standard Class"/>
    <s v="DK-12895"/>
    <s v="Dana Kaydos"/>
    <x v="0"/>
    <s v="United States"/>
    <s v="Kenosha"/>
    <x v="6"/>
    <n v="53142"/>
    <x v="2"/>
    <s v="FUR-BO-10002916"/>
    <x v="0"/>
    <x v="0"/>
    <s v="Rush Hierlooms Collection 1&quot; Thick Stackable Bookcases"/>
    <n v="512.94000000000005"/>
    <n v="3"/>
    <n v="0"/>
    <n v="97.458600000000004"/>
  </r>
  <r>
    <n v="3996"/>
    <x v="1978"/>
    <x v="1"/>
    <x v="936"/>
    <d v="2012-03-12T00:00:00"/>
    <s v="Standard Class"/>
    <s v="DK-12895"/>
    <s v="Dana Kaydos"/>
    <x v="0"/>
    <s v="United States"/>
    <s v="Kenosha"/>
    <x v="6"/>
    <n v="53142"/>
    <x v="2"/>
    <s v="FUR-CH-10002084"/>
    <x v="0"/>
    <x v="1"/>
    <s v="Hon Mobius Operator's Chair"/>
    <n v="860.93"/>
    <n v="7"/>
    <n v="0"/>
    <n v="189.40459999999999"/>
  </r>
  <r>
    <n v="3997"/>
    <x v="1978"/>
    <x v="1"/>
    <x v="936"/>
    <d v="2012-03-12T00:00:00"/>
    <s v="Standard Class"/>
    <s v="DK-12895"/>
    <s v="Dana Kaydos"/>
    <x v="0"/>
    <s v="United States"/>
    <s v="Kenosha"/>
    <x v="6"/>
    <n v="53142"/>
    <x v="2"/>
    <s v="TEC-PH-10003012"/>
    <x v="2"/>
    <x v="7"/>
    <s v="Nortel Meridian M3904 Professional Digital phone"/>
    <n v="769.95"/>
    <n v="5"/>
    <n v="0"/>
    <n v="223.28550000000001"/>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
    <n v="5"/>
    <n v="0.2"/>
    <n v="5.798"/>
  </r>
  <r>
    <n v="4001"/>
    <x v="1980"/>
    <x v="2"/>
    <x v="856"/>
    <d v="2011-10-16T00:00:00"/>
    <s v="Standard Class"/>
    <s v="Dp-13240"/>
    <s v="Dean percer"/>
    <x v="2"/>
    <s v="United States"/>
    <s v="Seattle"/>
    <x v="4"/>
    <n v="98115"/>
    <x v="1"/>
    <s v="FUR-FU-10001196"/>
    <x v="0"/>
    <x v="5"/>
    <s v="DAX Cubicle Frames - 8x10"/>
    <n v="63.47"/>
    <n v="11"/>
    <n v="0"/>
    <n v="19.041"/>
  </r>
  <r>
    <n v="4002"/>
    <x v="1980"/>
    <x v="2"/>
    <x v="856"/>
    <d v="2011-10-16T00:00:00"/>
    <s v="Standard Class"/>
    <s v="Dp-13240"/>
    <s v="Dean percer"/>
    <x v="2"/>
    <s v="United States"/>
    <s v="Seattle"/>
    <x v="4"/>
    <n v="98115"/>
    <x v="1"/>
    <s v="TEC-AC-10002942"/>
    <x v="2"/>
    <x v="11"/>
    <s v="WD My Passport Ultra 1TB Portable External Hard Drive"/>
    <n v="345"/>
    <n v="5"/>
    <n v="0"/>
    <n v="58.65"/>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2"/>
  </r>
  <r>
    <n v="4004"/>
    <x v="1981"/>
    <x v="0"/>
    <x v="840"/>
    <d v="2013-03-09T00:00:00"/>
    <s v="Standard Class"/>
    <s v="CC-12220"/>
    <s v="Chris Cortes"/>
    <x v="0"/>
    <s v="United States"/>
    <s v="San Antonio"/>
    <x v="5"/>
    <n v="78207"/>
    <x v="2"/>
    <s v="TEC-MA-10001016"/>
    <x v="2"/>
    <x v="15"/>
    <s v="Canon PC170 Desktop Personal Copier"/>
    <n v="287.91000000000003"/>
    <n v="3"/>
    <n v="0.4"/>
    <n v="33.589500000000001"/>
  </r>
  <r>
    <n v="4005"/>
    <x v="1981"/>
    <x v="0"/>
    <x v="840"/>
    <d v="2013-03-09T00:00:00"/>
    <s v="Standard Class"/>
    <s v="CC-12220"/>
    <s v="Chris Cortes"/>
    <x v="0"/>
    <s v="United States"/>
    <s v="San Antonio"/>
    <x v="5"/>
    <n v="78207"/>
    <x v="2"/>
    <s v="OFF-EN-10000483"/>
    <x v="1"/>
    <x v="12"/>
    <s v="White Envelopes, White Envelopes with Clear Poly Window"/>
    <n v="36.6"/>
    <n v="3"/>
    <n v="0.2"/>
    <n v="11.895"/>
  </r>
  <r>
    <n v="4006"/>
    <x v="1982"/>
    <x v="1"/>
    <x v="895"/>
    <d v="2012-12-16T00:00:00"/>
    <s v="Standard Class"/>
    <s v="KM-16660"/>
    <s v="Khloe Miller"/>
    <x v="0"/>
    <s v="United States"/>
    <s v="Roswell"/>
    <x v="32"/>
    <n v="30076"/>
    <x v="0"/>
    <s v="OFF-AR-10003087"/>
    <x v="1"/>
    <x v="6"/>
    <s v="Staples"/>
    <n v="1.78"/>
    <n v="1"/>
    <n v="0"/>
    <n v="0.49840000000000001"/>
  </r>
  <r>
    <n v="4007"/>
    <x v="1982"/>
    <x v="1"/>
    <x v="895"/>
    <d v="2012-12-16T00:00:00"/>
    <s v="Standard Class"/>
    <s v="KM-16660"/>
    <s v="Khloe Miller"/>
    <x v="0"/>
    <s v="United States"/>
    <s v="Roswell"/>
    <x v="32"/>
    <n v="30076"/>
    <x v="0"/>
    <s v="OFF-PA-10000520"/>
    <x v="1"/>
    <x v="10"/>
    <s v="Xerox 201"/>
    <n v="25.92"/>
    <n v="4"/>
    <n v="0"/>
    <n v="12.441599999999999"/>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79999999999999"/>
    <n v="2"/>
    <n v="0.2"/>
    <n v="0.59919999999999995"/>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1"/>
  </r>
  <r>
    <n v="4011"/>
    <x v="1985"/>
    <x v="3"/>
    <x v="610"/>
    <d v="2014-11-25T00:00:00"/>
    <s v="First Class"/>
    <s v="CC-12475"/>
    <s v="Cindy Chapman"/>
    <x v="0"/>
    <s v="United States"/>
    <s v="Philadelphia"/>
    <x v="9"/>
    <n v="19143"/>
    <x v="3"/>
    <s v="OFF-PA-10001204"/>
    <x v="1"/>
    <x v="10"/>
    <s v="Xerox 1972"/>
    <n v="8.4480000000000004"/>
    <n v="2"/>
    <n v="0.2"/>
    <n v="2.64"/>
  </r>
  <r>
    <n v="4012"/>
    <x v="1985"/>
    <x v="3"/>
    <x v="610"/>
    <d v="2014-11-25T00:00:00"/>
    <s v="First Class"/>
    <s v="CC-12475"/>
    <s v="Cindy Chapman"/>
    <x v="0"/>
    <s v="United States"/>
    <s v="Philadelphia"/>
    <x v="9"/>
    <n v="19143"/>
    <x v="3"/>
    <s v="OFF-ST-10002444"/>
    <x v="1"/>
    <x v="4"/>
    <s v="Recycled Eldon Regeneration Jumbo File"/>
    <n v="39.295999999999999"/>
    <n v="4"/>
    <n v="0.2"/>
    <n v="3.9296000000000002"/>
  </r>
  <r>
    <n v="4013"/>
    <x v="1986"/>
    <x v="1"/>
    <x v="937"/>
    <d v="2012-12-27T00:00:00"/>
    <s v="Standard Class"/>
    <s v="BT-11305"/>
    <s v="Beth Thompson"/>
    <x v="2"/>
    <s v="United States"/>
    <s v="Superior"/>
    <x v="6"/>
    <n v="54880"/>
    <x v="2"/>
    <s v="OFF-AR-10000203"/>
    <x v="1"/>
    <x v="6"/>
    <s v="Newell 336"/>
    <n v="17.12"/>
    <n v="4"/>
    <n v="0"/>
    <n v="4.9648000000000003"/>
  </r>
  <r>
    <n v="4014"/>
    <x v="1987"/>
    <x v="1"/>
    <x v="841"/>
    <d v="2012-08-28T00:00:00"/>
    <s v="Standard Class"/>
    <s v="FH-14350"/>
    <s v="Fred Harton"/>
    <x v="0"/>
    <s v="United States"/>
    <s v="Atlanta"/>
    <x v="32"/>
    <n v="30318"/>
    <x v="0"/>
    <s v="OFF-AP-10000828"/>
    <x v="1"/>
    <x v="9"/>
    <s v="Avanti 4.4 Cu. Ft. Refrigerator"/>
    <n v="542.94000000000005"/>
    <n v="3"/>
    <n v="0"/>
    <n v="152.0232"/>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8"/>
    <n v="5"/>
    <n v="0"/>
    <n v="94.962000000000003"/>
  </r>
  <r>
    <n v="4017"/>
    <x v="1987"/>
    <x v="1"/>
    <x v="841"/>
    <d v="2012-08-28T00:00:00"/>
    <s v="Standard Class"/>
    <s v="FH-14350"/>
    <s v="Fred Harton"/>
    <x v="0"/>
    <s v="United States"/>
    <s v="Atlanta"/>
    <x v="32"/>
    <n v="30318"/>
    <x v="0"/>
    <s v="OFF-PA-10003893"/>
    <x v="1"/>
    <x v="10"/>
    <s v="Xerox 1962"/>
    <n v="21.4"/>
    <n v="5"/>
    <n v="0"/>
    <n v="9.6300000000000008"/>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900000000003"/>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996"/>
  </r>
  <r>
    <n v="4022"/>
    <x v="1988"/>
    <x v="2"/>
    <x v="169"/>
    <d v="2011-06-27T00:00:00"/>
    <s v="Standard Class"/>
    <s v="AA-10645"/>
    <s v="Anna Andreadi"/>
    <x v="0"/>
    <s v="United States"/>
    <s v="Chester"/>
    <x v="9"/>
    <n v="19013"/>
    <x v="3"/>
    <s v="TEC-PH-10004093"/>
    <x v="2"/>
    <x v="7"/>
    <s v="Panasonic Kx-TS550"/>
    <n v="82.781999999999996"/>
    <n v="3"/>
    <n v="0.4"/>
    <n v="-15.1767"/>
  </r>
  <r>
    <n v="4023"/>
    <x v="1988"/>
    <x v="2"/>
    <x v="169"/>
    <d v="2011-06-27T00:00:00"/>
    <s v="Standard Class"/>
    <s v="AA-10645"/>
    <s v="Anna Andreadi"/>
    <x v="0"/>
    <s v="United States"/>
    <s v="Chester"/>
    <x v="9"/>
    <n v="19013"/>
    <x v="3"/>
    <s v="FUR-CH-10000454"/>
    <x v="0"/>
    <x v="1"/>
    <s v="Hon Deluxe Fabric Upholstered Stacking Chairs, Rounded Back"/>
    <n v="853.93"/>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004"/>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6"/>
  </r>
  <r>
    <n v="4027"/>
    <x v="1990"/>
    <x v="3"/>
    <x v="938"/>
    <d v="2014-08-14T00:00:00"/>
    <s v="First Class"/>
    <s v="SF-20965"/>
    <s v="Sylvia Foulston"/>
    <x v="1"/>
    <s v="United States"/>
    <s v="Bedford"/>
    <x v="5"/>
    <n v="76021"/>
    <x v="2"/>
    <s v="OFF-AR-10004582"/>
    <x v="1"/>
    <x v="6"/>
    <s v="BIC Brite Liner Grip Highlighters"/>
    <n v="9.1839999999999993"/>
    <n v="7"/>
    <n v="0.2"/>
    <n v="2.87"/>
  </r>
  <r>
    <n v="4028"/>
    <x v="1990"/>
    <x v="3"/>
    <x v="938"/>
    <d v="2014-08-14T00:00:00"/>
    <s v="First Class"/>
    <s v="SF-20965"/>
    <s v="Sylvia Foulston"/>
    <x v="1"/>
    <s v="United States"/>
    <s v="Bedford"/>
    <x v="5"/>
    <n v="76021"/>
    <x v="2"/>
    <s v="TEC-PH-10001557"/>
    <x v="2"/>
    <x v="7"/>
    <s v="Pyle PMP37LED"/>
    <n v="153.584"/>
    <n v="2"/>
    <n v="0.2"/>
    <n v="13.438599999999999"/>
  </r>
  <r>
    <n v="4029"/>
    <x v="1990"/>
    <x v="3"/>
    <x v="938"/>
    <d v="2014-08-14T00:00:00"/>
    <s v="First Class"/>
    <s v="SF-20965"/>
    <s v="Sylvia Foulston"/>
    <x v="1"/>
    <s v="United States"/>
    <s v="Bedford"/>
    <x v="5"/>
    <n v="76021"/>
    <x v="2"/>
    <s v="OFF-BI-10004209"/>
    <x v="1"/>
    <x v="8"/>
    <s v="Fellowes Twister Kit, Gray/Clear, 3/pkg"/>
    <n v="12.864000000000001"/>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300000000001"/>
  </r>
  <r>
    <n v="4036"/>
    <x v="1993"/>
    <x v="0"/>
    <x v="939"/>
    <d v="2013-12-13T00:00:00"/>
    <s v="Same Day"/>
    <s v="JM-15655"/>
    <s v="Jim Mitchum"/>
    <x v="1"/>
    <s v="United States"/>
    <s v="Lorain"/>
    <x v="24"/>
    <n v="44052"/>
    <x v="3"/>
    <s v="TEC-AC-10002567"/>
    <x v="2"/>
    <x v="11"/>
    <s v="Logitech G602 Wireless Gaming Mouse"/>
    <n v="383.952"/>
    <n v="6"/>
    <n v="0.2"/>
    <n v="76.790400000000005"/>
  </r>
  <r>
    <n v="4037"/>
    <x v="1994"/>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x v="1995"/>
    <x v="2"/>
    <x v="282"/>
    <d v="2012-01-02T00:00:00"/>
    <s v="Standard Class"/>
    <s v="AJ-10795"/>
    <s v="Anthony Johnson"/>
    <x v="1"/>
    <s v="United States"/>
    <s v="San Francisco"/>
    <x v="1"/>
    <n v="94110"/>
    <x v="1"/>
    <s v="FUR-FU-10000550"/>
    <x v="0"/>
    <x v="5"/>
    <s v="Stacking Trays by OIC"/>
    <n v="24.9"/>
    <n v="5"/>
    <n v="0"/>
    <n v="8.2170000000000005"/>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
    <n v="6"/>
    <n v="0.2"/>
    <n v="287.98200000000003"/>
  </r>
  <r>
    <n v="4041"/>
    <x v="1995"/>
    <x v="2"/>
    <x v="282"/>
    <d v="2012-01-02T00:00:00"/>
    <s v="Standard Class"/>
    <s v="AJ-10795"/>
    <s v="Anthony Johnson"/>
    <x v="1"/>
    <s v="United States"/>
    <s v="San Francisco"/>
    <x v="1"/>
    <n v="94110"/>
    <x v="1"/>
    <s v="OFF-BI-10003305"/>
    <x v="1"/>
    <x v="8"/>
    <s v="Avery Hanging File Binders"/>
    <n v="14.352"/>
    <n v="3"/>
    <n v="0.2"/>
    <n v="4.6643999999999997"/>
  </r>
  <r>
    <n v="4042"/>
    <x v="1995"/>
    <x v="2"/>
    <x v="282"/>
    <d v="2012-01-02T00:00:00"/>
    <s v="Standard Class"/>
    <s v="AJ-10795"/>
    <s v="Anthony Johnson"/>
    <x v="1"/>
    <s v="United States"/>
    <s v="San Francisco"/>
    <x v="1"/>
    <n v="94110"/>
    <x v="1"/>
    <s v="TEC-PH-10001425"/>
    <x v="2"/>
    <x v="7"/>
    <s v="Mophie Juice Pack Helium for iPhone"/>
    <n v="191.976"/>
    <n v="3"/>
    <n v="0.2"/>
    <n v="19.197600000000001"/>
  </r>
  <r>
    <n v="4043"/>
    <x v="1995"/>
    <x v="2"/>
    <x v="282"/>
    <d v="2012-01-02T00:00:00"/>
    <s v="Standard Class"/>
    <s v="AJ-10795"/>
    <s v="Anthony Johnson"/>
    <x v="1"/>
    <s v="United States"/>
    <s v="San Francisco"/>
    <x v="1"/>
    <n v="94110"/>
    <x v="1"/>
    <s v="OFF-LA-10001474"/>
    <x v="1"/>
    <x v="2"/>
    <s v="Avery 477"/>
    <n v="274.77"/>
    <n v="9"/>
    <n v="0"/>
    <n v="126.3942"/>
  </r>
  <r>
    <n v="4044"/>
    <x v="1995"/>
    <x v="2"/>
    <x v="282"/>
    <d v="2012-01-02T00:00:00"/>
    <s v="Standard Class"/>
    <s v="AJ-10795"/>
    <s v="Anthony Johnson"/>
    <x v="1"/>
    <s v="United States"/>
    <s v="San Francisco"/>
    <x v="1"/>
    <n v="94110"/>
    <x v="1"/>
    <s v="FUR-FU-10000672"/>
    <x v="0"/>
    <x v="5"/>
    <s v="Executive Impressions 10&quot; Spectator Wall Clock"/>
    <n v="70.56"/>
    <n v="6"/>
    <n v="0"/>
    <n v="23.990400000000001"/>
  </r>
  <r>
    <n v="4045"/>
    <x v="1996"/>
    <x v="1"/>
    <x v="608"/>
    <d v="2012-06-30T00:00:00"/>
    <s v="Standard Class"/>
    <s v="JF-15565"/>
    <s v="Jill Fjeld"/>
    <x v="0"/>
    <s v="United States"/>
    <s v="San Francisco"/>
    <x v="1"/>
    <n v="94110"/>
    <x v="1"/>
    <s v="FUR-FU-10001979"/>
    <x v="0"/>
    <x v="5"/>
    <s v="Dana Halogen Swing-Arm Architect Lamp"/>
    <n v="204.85"/>
    <n v="5"/>
    <n v="0"/>
    <n v="57.357999999999997"/>
  </r>
  <r>
    <n v="4046"/>
    <x v="1997"/>
    <x v="1"/>
    <x v="788"/>
    <d v="2012-04-07T00:00:00"/>
    <s v="Standard Class"/>
    <s v="CS-11845"/>
    <s v="Cari Sayre"/>
    <x v="1"/>
    <s v="United States"/>
    <s v="Houston"/>
    <x v="5"/>
    <n v="77070"/>
    <x v="2"/>
    <s v="OFF-BI-10003707"/>
    <x v="1"/>
    <x v="8"/>
    <s v="Aluminum Screw Posts"/>
    <n v="9.1560000000000006"/>
    <n v="3"/>
    <n v="0.8"/>
    <n v="-13.734"/>
  </r>
  <r>
    <n v="4047"/>
    <x v="1998"/>
    <x v="3"/>
    <x v="208"/>
    <d v="2014-10-26T00:00:00"/>
    <s v="Standard Class"/>
    <s v="SP-20920"/>
    <s v="Susan Pistek"/>
    <x v="0"/>
    <s v="United States"/>
    <s v="Chicago"/>
    <x v="10"/>
    <n v="60653"/>
    <x v="2"/>
    <s v="OFF-AP-10002191"/>
    <x v="1"/>
    <x v="9"/>
    <s v="Belkin 8 Outlet SurgeMaster II Gold Surge Protector"/>
    <n v="23.992000000000001"/>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9"/>
  </r>
  <r>
    <n v="4050"/>
    <x v="2000"/>
    <x v="3"/>
    <x v="92"/>
    <d v="2014-06-27T00:00:00"/>
    <s v="Second Class"/>
    <s v="GA-14515"/>
    <s v="George Ashbrook"/>
    <x v="0"/>
    <s v="United States"/>
    <s v="New York City"/>
    <x v="15"/>
    <n v="10011"/>
    <x v="3"/>
    <s v="FUR-FU-10003601"/>
    <x v="0"/>
    <x v="5"/>
    <s v="Deflect-o RollaMat Studded, Beveled Mat for Medium Pile Carpeting"/>
    <n v="276.69"/>
    <n v="3"/>
    <n v="0"/>
    <n v="49.804200000000002"/>
  </r>
  <r>
    <n v="4051"/>
    <x v="2000"/>
    <x v="3"/>
    <x v="92"/>
    <d v="2014-06-27T00:00:00"/>
    <s v="Second Class"/>
    <s v="GA-14515"/>
    <s v="George Ashbrook"/>
    <x v="0"/>
    <s v="United States"/>
    <s v="New York City"/>
    <x v="15"/>
    <n v="10011"/>
    <x v="3"/>
    <s v="FUR-CH-10001891"/>
    <x v="0"/>
    <x v="1"/>
    <s v="Global Deluxe Office Fabric Chairs"/>
    <n v="172.76400000000001"/>
    <n v="2"/>
    <n v="0.1"/>
    <n v="32.633200000000002"/>
  </r>
  <r>
    <n v="4052"/>
    <x v="2001"/>
    <x v="2"/>
    <x v="411"/>
    <d v="2011-10-03T00:00:00"/>
    <s v="Standard Class"/>
    <s v="SM-20950"/>
    <s v="Suzanne McNair"/>
    <x v="1"/>
    <s v="United States"/>
    <s v="Philadelphia"/>
    <x v="9"/>
    <n v="19134"/>
    <x v="3"/>
    <s v="OFF-AR-10003469"/>
    <x v="1"/>
    <x v="6"/>
    <s v="Nontoxic Chalk"/>
    <n v="4.2240000000000002"/>
    <n v="3"/>
    <n v="0.2"/>
    <n v="1.4783999999999999"/>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599999999998"/>
  </r>
  <r>
    <n v="4057"/>
    <x v="2001"/>
    <x v="2"/>
    <x v="411"/>
    <d v="2011-10-03T00:00:00"/>
    <s v="Standard Class"/>
    <s v="SM-20950"/>
    <s v="Suzanne McNair"/>
    <x v="1"/>
    <s v="United States"/>
    <s v="Philadelphia"/>
    <x v="9"/>
    <n v="19134"/>
    <x v="3"/>
    <s v="FUR-TA-10004147"/>
    <x v="0"/>
    <x v="3"/>
    <s v="Hon 4060 Series Tables"/>
    <n v="67.176000000000002"/>
    <n v="1"/>
    <n v="0.4"/>
    <n v="-20.152799999999999"/>
  </r>
  <r>
    <n v="4058"/>
    <x v="2002"/>
    <x v="2"/>
    <x v="156"/>
    <d v="2011-11-28T00:00:00"/>
    <s v="Standard Class"/>
    <s v="DK-12985"/>
    <s v="Darren Koutras"/>
    <x v="0"/>
    <s v="United States"/>
    <s v="Chicago"/>
    <x v="10"/>
    <n v="60610"/>
    <x v="2"/>
    <s v="OFF-ST-10000046"/>
    <x v="1"/>
    <x v="4"/>
    <s v="Fellowes Super Stor/Drawer Files"/>
    <n v="646.20000000000005"/>
    <n v="5"/>
    <n v="0.2"/>
    <n v="-8.0775000000000006"/>
  </r>
  <r>
    <n v="4059"/>
    <x v="2003"/>
    <x v="1"/>
    <x v="312"/>
    <d v="2012-11-24T00:00:00"/>
    <s v="Standard Class"/>
    <s v="LC-16885"/>
    <s v="Lena Creighton"/>
    <x v="0"/>
    <s v="United States"/>
    <s v="Oakland"/>
    <x v="1"/>
    <n v="94601"/>
    <x v="1"/>
    <s v="TEC-PH-10004774"/>
    <x v="2"/>
    <x v="7"/>
    <s v="Gear Head AU3700S Headset"/>
    <n v="72.744"/>
    <n v="7"/>
    <n v="0.2"/>
    <n v="-15.4581"/>
  </r>
  <r>
    <n v="4060"/>
    <x v="2003"/>
    <x v="1"/>
    <x v="312"/>
    <d v="2012-11-24T00:00:00"/>
    <s v="Standard Class"/>
    <s v="LC-16885"/>
    <s v="Lena Creighton"/>
    <x v="0"/>
    <s v="United States"/>
    <s v="Oakland"/>
    <x v="1"/>
    <n v="94601"/>
    <x v="1"/>
    <s v="FUR-CH-10000595"/>
    <x v="0"/>
    <x v="1"/>
    <s v="Safco Contoured Stacking Chairs"/>
    <n v="572.16"/>
    <n v="3"/>
    <n v="0.2"/>
    <n v="35.76"/>
  </r>
  <r>
    <n v="4061"/>
    <x v="2004"/>
    <x v="0"/>
    <x v="474"/>
    <d v="2013-11-08T00:00:00"/>
    <s v="Standard Class"/>
    <s v="XP-21865"/>
    <s v="Xylona Preis"/>
    <x v="0"/>
    <s v="United States"/>
    <s v="Chicago"/>
    <x v="10"/>
    <n v="60610"/>
    <x v="2"/>
    <s v="TEC-AC-10002473"/>
    <x v="2"/>
    <x v="11"/>
    <s v="Maxell 4.7GB DVD-R"/>
    <n v="68.111999999999995"/>
    <n v="3"/>
    <n v="0.2"/>
    <n v="17.8794"/>
  </r>
  <r>
    <n v="4062"/>
    <x v="2005"/>
    <x v="1"/>
    <x v="14"/>
    <d v="2012-09-20T00:00:00"/>
    <s v="First Class"/>
    <s v="CS-11845"/>
    <s v="Cari Sayre"/>
    <x v="1"/>
    <s v="United States"/>
    <s v="Seattle"/>
    <x v="4"/>
    <n v="98105"/>
    <x v="1"/>
    <s v="OFF-BI-10001628"/>
    <x v="1"/>
    <x v="8"/>
    <s v="Acco Data Flex Cable Posts For Top &amp; Bottom Load Binders, 6&quot; Capacity"/>
    <n v="25.032"/>
    <n v="3"/>
    <n v="0.2"/>
    <n v="7.8224999999999998"/>
  </r>
  <r>
    <n v="4063"/>
    <x v="2006"/>
    <x v="0"/>
    <x v="612"/>
    <d v="2013-03-15T00:00:00"/>
    <s v="Standard Class"/>
    <s v="BD-11770"/>
    <s v="Bryan Davis"/>
    <x v="0"/>
    <s v="United States"/>
    <s v="Philadelphia"/>
    <x v="9"/>
    <n v="19143"/>
    <x v="3"/>
    <s v="TEC-AC-10002800"/>
    <x v="2"/>
    <x v="11"/>
    <s v="Plantronics Audio 478 Stereo USB Headset"/>
    <n v="39.991999999999997"/>
    <n v="1"/>
    <n v="0.2"/>
    <n v="7.4984999999999999"/>
  </r>
  <r>
    <n v="4064"/>
    <x v="2007"/>
    <x v="2"/>
    <x v="670"/>
    <d v="2011-06-26T00:00:00"/>
    <s v="First Class"/>
    <s v="DL-13330"/>
    <s v="Denise Leinenbach"/>
    <x v="0"/>
    <s v="United States"/>
    <s v="Concord"/>
    <x v="3"/>
    <n v="28027"/>
    <x v="0"/>
    <s v="OFF-AR-10002766"/>
    <x v="1"/>
    <x v="6"/>
    <s v="Prang Drawing Pencil Set"/>
    <n v="20.015999999999998"/>
    <n v="9"/>
    <n v="0.2"/>
    <n v="1.7514000000000001"/>
  </r>
  <r>
    <n v="4065"/>
    <x v="2007"/>
    <x v="2"/>
    <x v="670"/>
    <d v="2011-06-26T00:00:00"/>
    <s v="First Class"/>
    <s v="DL-13330"/>
    <s v="Denise Leinenbach"/>
    <x v="0"/>
    <s v="United States"/>
    <s v="Concord"/>
    <x v="3"/>
    <n v="28027"/>
    <x v="0"/>
    <s v="OFF-SU-10002522"/>
    <x v="1"/>
    <x v="14"/>
    <s v="Acme Kleen Earth Office Shears"/>
    <n v="3.1040000000000001"/>
    <n v="1"/>
    <n v="0.2"/>
    <n v="0.34920000000000001"/>
  </r>
  <r>
    <n v="4066"/>
    <x v="2008"/>
    <x v="2"/>
    <x v="301"/>
    <d v="2011-11-05T00:00:00"/>
    <s v="Standard Class"/>
    <s v="KH-16630"/>
    <s v="Ken Heidel"/>
    <x v="1"/>
    <s v="United States"/>
    <s v="Charlotte"/>
    <x v="3"/>
    <n v="28205"/>
    <x v="0"/>
    <s v="OFF-FA-10003021"/>
    <x v="1"/>
    <x v="13"/>
    <s v="Staples"/>
    <n v="7.52"/>
    <n v="5"/>
    <n v="0.2"/>
    <n v="1.41"/>
  </r>
  <r>
    <n v="4067"/>
    <x v="2008"/>
    <x v="2"/>
    <x v="301"/>
    <d v="2011-11-05T00:00:00"/>
    <s v="Standard Class"/>
    <s v="KH-16630"/>
    <s v="Ken Heidel"/>
    <x v="1"/>
    <s v="United States"/>
    <s v="Charlotte"/>
    <x v="3"/>
    <n v="28205"/>
    <x v="0"/>
    <s v="OFF-AR-10000634"/>
    <x v="1"/>
    <x v="6"/>
    <s v="Newell 320"/>
    <n v="10.272"/>
    <n v="3"/>
    <n v="0.2"/>
    <n v="0.89880000000000004"/>
  </r>
  <r>
    <n v="4068"/>
    <x v="2008"/>
    <x v="2"/>
    <x v="301"/>
    <d v="2011-11-05T00:00:00"/>
    <s v="Standard Class"/>
    <s v="KH-16630"/>
    <s v="Ken Heidel"/>
    <x v="1"/>
    <s v="United States"/>
    <s v="Charlotte"/>
    <x v="3"/>
    <n v="28205"/>
    <x v="0"/>
    <s v="OFF-LA-10001771"/>
    <x v="1"/>
    <x v="2"/>
    <s v="Avery 513"/>
    <n v="47.808"/>
    <n v="12"/>
    <n v="0.2"/>
    <n v="15.537599999999999"/>
  </r>
  <r>
    <n v="4069"/>
    <x v="2008"/>
    <x v="2"/>
    <x v="301"/>
    <d v="2011-11-05T00:00:00"/>
    <s v="Standard Class"/>
    <s v="KH-16630"/>
    <s v="Ken Heidel"/>
    <x v="1"/>
    <s v="United States"/>
    <s v="Charlotte"/>
    <x v="3"/>
    <n v="28205"/>
    <x v="0"/>
    <s v="TEC-PH-10004434"/>
    <x v="2"/>
    <x v="7"/>
    <s v="Cisco IP Phone 7961G VoIP phone - Dark gray"/>
    <n v="978.84"/>
    <n v="9"/>
    <n v="0.2"/>
    <n v="110.1195"/>
  </r>
  <r>
    <n v="4070"/>
    <x v="2009"/>
    <x v="0"/>
    <x v="770"/>
    <d v="2013-09-01T00:00:00"/>
    <s v="First Class"/>
    <s v="TP-21415"/>
    <s v="Tom Prescott"/>
    <x v="0"/>
    <s v="United States"/>
    <s v="Dallas"/>
    <x v="5"/>
    <n v="75081"/>
    <x v="2"/>
    <s v="OFF-BI-10000050"/>
    <x v="1"/>
    <x v="8"/>
    <s v="Angle-D Binders with Locking Rings, Label Holders"/>
    <n v="13.14"/>
    <n v="9"/>
    <n v="0.8"/>
    <n v="-21.681000000000001"/>
  </r>
  <r>
    <n v="4071"/>
    <x v="2009"/>
    <x v="0"/>
    <x v="770"/>
    <d v="2013-09-01T00:00:00"/>
    <s v="First Class"/>
    <s v="TP-21415"/>
    <s v="Tom Prescott"/>
    <x v="0"/>
    <s v="United States"/>
    <s v="Dallas"/>
    <x v="5"/>
    <n v="75081"/>
    <x v="2"/>
    <s v="OFF-BI-10002414"/>
    <x v="1"/>
    <x v="8"/>
    <s v="GBC ProClick Spines for 32-Hole Punch"/>
    <n v="10.023999999999999"/>
    <n v="4"/>
    <n v="0.8"/>
    <n v="-16.5396"/>
  </r>
  <r>
    <n v="4072"/>
    <x v="2009"/>
    <x v="0"/>
    <x v="770"/>
    <d v="2013-09-01T00:00:00"/>
    <s v="First Class"/>
    <s v="TP-21415"/>
    <s v="Tom Prescott"/>
    <x v="0"/>
    <s v="United States"/>
    <s v="Dallas"/>
    <x v="5"/>
    <n v="75081"/>
    <x v="2"/>
    <s v="FUR-BO-10003159"/>
    <x v="0"/>
    <x v="0"/>
    <s v="Sauder Camden County Collection Libraries, Planked Cherry Finish"/>
    <n v="156.37280000000001"/>
    <n v="2"/>
    <n v="0.32"/>
    <n v="-52.890799999999999"/>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39999999999"/>
  </r>
  <r>
    <n v="4075"/>
    <x v="2012"/>
    <x v="3"/>
    <x v="940"/>
    <d v="2014-11-21T00:00:00"/>
    <s v="Standard Class"/>
    <s v="DK-12895"/>
    <s v="Dana Kaydos"/>
    <x v="0"/>
    <s v="United States"/>
    <s v="Miramar"/>
    <x v="2"/>
    <n v="33023"/>
    <x v="0"/>
    <s v="FUR-FU-10003553"/>
    <x v="0"/>
    <x v="5"/>
    <s v="Howard Miller 13-1/2&quot; Diameter Rosebrook Wall Clock"/>
    <n v="220.06399999999999"/>
    <n v="4"/>
    <n v="0.2"/>
    <n v="55.015999999999998"/>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8000000000002"/>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200000000003"/>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01"/>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4000000000001"/>
  </r>
  <r>
    <n v="4083"/>
    <x v="2016"/>
    <x v="3"/>
    <x v="92"/>
    <d v="2014-07-01T00:00:00"/>
    <s v="Standard Class"/>
    <s v="MC-17635"/>
    <s v="Matthew Clasen"/>
    <x v="1"/>
    <s v="United States"/>
    <s v="Decatur"/>
    <x v="10"/>
    <n v="62521"/>
    <x v="2"/>
    <s v="OFF-BI-10004632"/>
    <x v="1"/>
    <x v="8"/>
    <s v="Ibico Hi-Tech Manual Binding System"/>
    <n v="182.994"/>
    <n v="3"/>
    <n v="0.8"/>
    <n v="-320.23950000000002"/>
  </r>
  <r>
    <n v="4084"/>
    <x v="2016"/>
    <x v="3"/>
    <x v="92"/>
    <d v="2014-07-01T00:00:00"/>
    <s v="Standard Class"/>
    <s v="MC-17635"/>
    <s v="Matthew Clasen"/>
    <x v="1"/>
    <s v="United States"/>
    <s v="Decatur"/>
    <x v="10"/>
    <n v="62521"/>
    <x v="2"/>
    <s v="OFF-PA-10000327"/>
    <x v="1"/>
    <x v="10"/>
    <s v="Xerox 1971"/>
    <n v="10.272"/>
    <n v="3"/>
    <n v="0.2"/>
    <n v="3.21"/>
  </r>
  <r>
    <n v="4085"/>
    <x v="2017"/>
    <x v="3"/>
    <x v="210"/>
    <d v="2014-09-10T00:00:00"/>
    <s v="First Class"/>
    <s v="Dp-13240"/>
    <s v="Dean percer"/>
    <x v="2"/>
    <s v="United States"/>
    <s v="Phoenix"/>
    <x v="16"/>
    <n v="85023"/>
    <x v="1"/>
    <s v="OFF-BI-10003291"/>
    <x v="1"/>
    <x v="8"/>
    <s v="Wilson Jones Leather-Like Binders with DublLock Round Rings"/>
    <n v="7.8570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399999999999"/>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99"/>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50000000000001"/>
  </r>
  <r>
    <n v="4092"/>
    <x v="2020"/>
    <x v="0"/>
    <x v="178"/>
    <d v="2013-04-06T00:00:00"/>
    <s v="Standard Class"/>
    <s v="TB-21175"/>
    <s v="Thomas Boland"/>
    <x v="1"/>
    <s v="United States"/>
    <s v="New York City"/>
    <x v="15"/>
    <n v="10035"/>
    <x v="3"/>
    <s v="OFF-BI-10003305"/>
    <x v="1"/>
    <x v="8"/>
    <s v="Avery Hanging File Binders"/>
    <n v="14.352"/>
    <n v="3"/>
    <n v="0.2"/>
    <n v="4.6643999999999997"/>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8"/>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30000000001"/>
  </r>
  <r>
    <n v="4097"/>
    <x v="2023"/>
    <x v="2"/>
    <x v="865"/>
    <d v="2011-09-28T00:00:00"/>
    <s v="Standard Class"/>
    <s v="SC-20095"/>
    <s v="Sanjit Chand"/>
    <x v="0"/>
    <s v="United States"/>
    <s v="Minneapolis"/>
    <x v="11"/>
    <n v="55407"/>
    <x v="2"/>
    <s v="OFF-PA-10004888"/>
    <x v="1"/>
    <x v="10"/>
    <s v="Xerox 217"/>
    <n v="32.4"/>
    <n v="5"/>
    <n v="0"/>
    <n v="15.552"/>
  </r>
  <r>
    <n v="4098"/>
    <x v="2023"/>
    <x v="2"/>
    <x v="865"/>
    <d v="2011-09-28T00:00:00"/>
    <s v="Standard Class"/>
    <s v="SC-20095"/>
    <s v="Sanjit Chand"/>
    <x v="0"/>
    <s v="United States"/>
    <s v="Minneapolis"/>
    <x v="11"/>
    <n v="55407"/>
    <x v="2"/>
    <s v="OFF-ST-10000736"/>
    <x v="1"/>
    <x v="4"/>
    <s v="Carina Double Wide Media Storage Towers in Natural &amp; Black"/>
    <n v="404.9"/>
    <n v="5"/>
    <n v="0"/>
    <n v="16.196000000000002"/>
  </r>
  <r>
    <n v="4099"/>
    <x v="2023"/>
    <x v="2"/>
    <x v="865"/>
    <d v="2011-09-28T00:00:00"/>
    <s v="Standard Class"/>
    <s v="SC-20095"/>
    <s v="Sanjit Chand"/>
    <x v="0"/>
    <s v="United States"/>
    <s v="Minneapolis"/>
    <x v="11"/>
    <n v="55407"/>
    <x v="2"/>
    <s v="OFF-BI-10001120"/>
    <x v="1"/>
    <x v="8"/>
    <s v="Ibico EPK-21 Electric Binding System"/>
    <n v="9449.9500000000007"/>
    <n v="5"/>
    <n v="0"/>
    <n v="4630.4754999999996"/>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x v="249"/>
    <d v="2014-06-24T00:00:00"/>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x v="249"/>
    <d v="2014-06-24T00:00:00"/>
    <s v="Standard Class"/>
    <s v="ZC-21910"/>
    <s v="Zuschuss Carroll"/>
    <x v="0"/>
    <s v="United States"/>
    <s v="Houston"/>
    <x v="5"/>
    <n v="77095"/>
    <x v="2"/>
    <s v="OFF-PA-10000740"/>
    <x v="1"/>
    <x v="10"/>
    <s v="Xerox 1982"/>
    <n v="146.17599999999999"/>
    <n v="8"/>
    <n v="0.2"/>
    <n v="47.507199999999997"/>
  </r>
  <r>
    <n v="4104"/>
    <x v="2025"/>
    <x v="3"/>
    <x v="202"/>
    <d v="2014-12-22T00:00:00"/>
    <s v="Same Day"/>
    <s v="RB-19465"/>
    <s v="Rick Bensley"/>
    <x v="2"/>
    <s v="United States"/>
    <s v="Fremont"/>
    <x v="8"/>
    <n v="68025"/>
    <x v="2"/>
    <s v="FUR-FU-10001940"/>
    <x v="0"/>
    <x v="5"/>
    <s v="Staples"/>
    <n v="15.92"/>
    <n v="2"/>
    <n v="0"/>
    <n v="7.0048000000000004"/>
  </r>
  <r>
    <n v="4105"/>
    <x v="2026"/>
    <x v="3"/>
    <x v="783"/>
    <d v="2014-08-14T00:00:00"/>
    <s v="Standard Class"/>
    <s v="JK-15370"/>
    <s v="Jay Kimmel"/>
    <x v="0"/>
    <s v="United States"/>
    <s v="San Diego"/>
    <x v="1"/>
    <n v="92105"/>
    <x v="1"/>
    <s v="TEC-PH-10000439"/>
    <x v="2"/>
    <x v="7"/>
    <s v="GE DSL Phone Line Filter"/>
    <n v="159.96"/>
    <n v="5"/>
    <n v="0.2"/>
    <n v="17.9955"/>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20000000000003"/>
    <n v="2"/>
    <n v="0.8"/>
    <n v="-6.8992000000000004"/>
  </r>
  <r>
    <n v="4108"/>
    <x v="2028"/>
    <x v="1"/>
    <x v="67"/>
    <d v="2012-09-07T00:00:00"/>
    <s v="Same Day"/>
    <s v="MC-17275"/>
    <s v="Marc Crier"/>
    <x v="0"/>
    <s v="United States"/>
    <s v="New York City"/>
    <x v="15"/>
    <n v="10011"/>
    <x v="3"/>
    <s v="OFF-ST-10002486"/>
    <x v="1"/>
    <x v="4"/>
    <s v="Eldon Shelf Savers Cubes and Bins"/>
    <n v="13.96"/>
    <n v="2"/>
    <n v="0"/>
    <n v="0.2792"/>
  </r>
  <r>
    <n v="4109"/>
    <x v="2028"/>
    <x v="1"/>
    <x v="67"/>
    <d v="2012-09-07T00:00:00"/>
    <s v="Same Day"/>
    <s v="MC-17275"/>
    <s v="Marc Crier"/>
    <x v="0"/>
    <s v="United States"/>
    <s v="New York City"/>
    <x v="15"/>
    <n v="10011"/>
    <x v="3"/>
    <s v="FUR-TA-10003837"/>
    <x v="0"/>
    <x v="3"/>
    <s v="Anderson Hickey Conga Table Tops &amp; Accessories"/>
    <n v="27.414000000000001"/>
    <n v="3"/>
    <n v="0.4"/>
    <n v="-14.1639"/>
  </r>
  <r>
    <n v="4110"/>
    <x v="2029"/>
    <x v="1"/>
    <x v="707"/>
    <d v="2013-01-01T00:00:00"/>
    <s v="Standard Class"/>
    <s v="DL-13495"/>
    <s v="Dionis Lloyd"/>
    <x v="1"/>
    <s v="United States"/>
    <s v="Detroit"/>
    <x v="12"/>
    <n v="48227"/>
    <x v="2"/>
    <s v="TEC-PH-10002923"/>
    <x v="2"/>
    <x v="7"/>
    <s v="Logitech B530 USB Headset - headset - Full size, Binaural"/>
    <n v="73.98"/>
    <n v="2"/>
    <n v="0"/>
    <n v="19.974599999999999"/>
  </r>
  <r>
    <n v="4111"/>
    <x v="2029"/>
    <x v="1"/>
    <x v="707"/>
    <d v="2013-01-01T00:00:00"/>
    <s v="Standard Class"/>
    <s v="DL-13495"/>
    <s v="Dionis Lloyd"/>
    <x v="1"/>
    <s v="United States"/>
    <s v="Detroit"/>
    <x v="12"/>
    <n v="48227"/>
    <x v="2"/>
    <s v="FUR-BO-10004360"/>
    <x v="0"/>
    <x v="0"/>
    <s v="Rush Hierlooms Collection Rich Wood Bookcases"/>
    <n v="160.97999999999999"/>
    <n v="1"/>
    <n v="0"/>
    <n v="20.927399999999999"/>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20000000000005"/>
  </r>
  <r>
    <n v="4114"/>
    <x v="2030"/>
    <x v="1"/>
    <x v="942"/>
    <d v="2012-05-07T00:00:00"/>
    <s v="Standard Class"/>
    <s v="NC-18625"/>
    <s v="Noah Childs"/>
    <x v="1"/>
    <s v="United States"/>
    <s v="Houston"/>
    <x v="5"/>
    <n v="77095"/>
    <x v="2"/>
    <s v="OFF-LA-10000443"/>
    <x v="1"/>
    <x v="2"/>
    <s v="Avery 501"/>
    <n v="8.8559999999999999"/>
    <n v="3"/>
    <n v="0.2"/>
    <n v="2.9889000000000001"/>
  </r>
  <r>
    <n v="4115"/>
    <x v="2030"/>
    <x v="1"/>
    <x v="942"/>
    <d v="2012-05-07T00:00:00"/>
    <s v="Standard Class"/>
    <s v="NC-18625"/>
    <s v="Noah Childs"/>
    <x v="1"/>
    <s v="United States"/>
    <s v="Houston"/>
    <x v="5"/>
    <n v="77095"/>
    <x v="2"/>
    <s v="TEC-PH-10001750"/>
    <x v="2"/>
    <x v="7"/>
    <s v="Samsung Rugby III"/>
    <n v="158.376"/>
    <n v="3"/>
    <n v="0.2"/>
    <n v="13.857900000000001"/>
  </r>
  <r>
    <n v="4116"/>
    <x v="2031"/>
    <x v="0"/>
    <x v="390"/>
    <d v="2013-11-28T00:00:00"/>
    <s v="First Class"/>
    <s v="AC-10450"/>
    <s v="Amy Cox"/>
    <x v="0"/>
    <s v="United States"/>
    <s v="Seattle"/>
    <x v="4"/>
    <n v="98105"/>
    <x v="1"/>
    <s v="OFF-BI-10004632"/>
    <x v="1"/>
    <x v="8"/>
    <s v="Ibico Hi-Tech Manual Binding System"/>
    <n v="1219.96"/>
    <n v="5"/>
    <n v="0.2"/>
    <n v="381.23750000000001"/>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199999999998"/>
  </r>
  <r>
    <n v="4120"/>
    <x v="2032"/>
    <x v="1"/>
    <x v="27"/>
    <d v="2012-11-29T00:00:00"/>
    <s v="Standard Class"/>
    <s v="TS-21340"/>
    <s v="Toby Swindell"/>
    <x v="0"/>
    <s v="United States"/>
    <s v="Los Angeles"/>
    <x v="1"/>
    <n v="90036"/>
    <x v="1"/>
    <s v="OFF-BI-10002706"/>
    <x v="1"/>
    <x v="8"/>
    <s v="Avery Premier Heavy-Duty Binder with Round Locking Rings"/>
    <n v="91.391999999999996"/>
    <n v="8"/>
    <n v="0.2"/>
    <n v="29.702400000000001"/>
  </r>
  <r>
    <n v="4121"/>
    <x v="2033"/>
    <x v="3"/>
    <x v="507"/>
    <d v="2014-09-11T00:00:00"/>
    <s v="Standard Class"/>
    <s v="MM-17920"/>
    <s v="Michael Moore"/>
    <x v="0"/>
    <s v="United States"/>
    <s v="Philadelphia"/>
    <x v="9"/>
    <n v="19120"/>
    <x v="3"/>
    <s v="TEC-AC-10000199"/>
    <x v="2"/>
    <x v="11"/>
    <s v="Kingston Digital DataTraveler 8GB USB 2.0"/>
    <n v="19.04"/>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90000000000003"/>
    <n v="3"/>
    <n v="0"/>
    <n v="17.667300000000001"/>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6000000000003"/>
  </r>
  <r>
    <n v="4125"/>
    <x v="2035"/>
    <x v="2"/>
    <x v="218"/>
    <d v="2011-05-18T00:00:00"/>
    <s v="Standard Class"/>
    <s v="BG-11695"/>
    <s v="Brooke Gillingham"/>
    <x v="1"/>
    <s v="United States"/>
    <s v="Watertown"/>
    <x v="15"/>
    <n v="13601"/>
    <x v="3"/>
    <s v="OFF-AP-10004249"/>
    <x v="1"/>
    <x v="9"/>
    <s v="Staples"/>
    <n v="35.909999999999997"/>
    <n v="3"/>
    <n v="0"/>
    <n v="9.6957000000000004"/>
  </r>
  <r>
    <n v="4126"/>
    <x v="2036"/>
    <x v="3"/>
    <x v="944"/>
    <d v="2014-08-01T00:00:00"/>
    <s v="Second Class"/>
    <s v="MG-18145"/>
    <s v="Mike Gockenbach"/>
    <x v="0"/>
    <s v="United States"/>
    <s v="Jacksonville"/>
    <x v="2"/>
    <n v="32216"/>
    <x v="0"/>
    <s v="FUR-FU-10001602"/>
    <x v="0"/>
    <x v="5"/>
    <s v="Eldon Delta Triangular Chair Mat, 52&quot; x 58&quot;, Clear"/>
    <n v="91.031999999999996"/>
    <n v="3"/>
    <n v="0.2"/>
    <n v="-2.2757999999999998"/>
  </r>
  <r>
    <n v="4127"/>
    <x v="2037"/>
    <x v="3"/>
    <x v="636"/>
    <d v="2014-05-10T00:00:00"/>
    <s v="First Class"/>
    <s v="GZ-14470"/>
    <s v="Gary Zandusky"/>
    <x v="0"/>
    <s v="United States"/>
    <s v="Arlington"/>
    <x v="17"/>
    <n v="22204"/>
    <x v="0"/>
    <s v="OFF-AR-10003179"/>
    <x v="1"/>
    <x v="6"/>
    <s v="Dixon Ticonderoga Core-Lock Colored Pencils"/>
    <n v="54.66"/>
    <n v="6"/>
    <n v="0"/>
    <n v="18.037800000000001"/>
  </r>
  <r>
    <n v="4128"/>
    <x v="2038"/>
    <x v="2"/>
    <x v="111"/>
    <d v="2011-09-24T00:00:00"/>
    <s v="Standard Class"/>
    <s v="JL-15835"/>
    <s v="John Lee"/>
    <x v="0"/>
    <s v="United States"/>
    <s v="Charlotte"/>
    <x v="3"/>
    <n v="28205"/>
    <x v="0"/>
    <s v="OFF-ST-10003722"/>
    <x v="1"/>
    <x v="4"/>
    <s v="Project Tote Personal File"/>
    <n v="67.343999999999994"/>
    <n v="6"/>
    <n v="0.2"/>
    <n v="7.5762"/>
  </r>
  <r>
    <n v="4129"/>
    <x v="2038"/>
    <x v="2"/>
    <x v="111"/>
    <d v="2011-09-24T00:00:00"/>
    <s v="Standard Class"/>
    <s v="JL-15835"/>
    <s v="John Lee"/>
    <x v="0"/>
    <s v="United States"/>
    <s v="Charlotte"/>
    <x v="3"/>
    <n v="28205"/>
    <x v="0"/>
    <s v="TEC-MA-10001127"/>
    <x v="2"/>
    <x v="15"/>
    <s v="HP Designjet T520 Inkjet Large Format Printer - 24&quot; Color"/>
    <n v="2624.9850000000001"/>
    <n v="3"/>
    <n v="0.5"/>
    <n v="-944.99459999999999"/>
  </r>
  <r>
    <n v="4130"/>
    <x v="2039"/>
    <x v="1"/>
    <x v="368"/>
    <d v="2012-04-04T00:00:00"/>
    <s v="Standard Class"/>
    <s v="DO-13435"/>
    <s v="Denny Ordway"/>
    <x v="0"/>
    <s v="United States"/>
    <s v="Seattle"/>
    <x v="4"/>
    <n v="98103"/>
    <x v="1"/>
    <s v="OFF-AP-10001947"/>
    <x v="1"/>
    <x v="9"/>
    <s v="Acco 6 Outlet Guardian Premium Plus Surge Suppressor"/>
    <n v="73.28"/>
    <n v="4"/>
    <n v="0"/>
    <n v="21.251200000000001"/>
  </r>
  <r>
    <n v="4131"/>
    <x v="2040"/>
    <x v="2"/>
    <x v="728"/>
    <d v="2011-11-25T00:00:00"/>
    <s v="Standard Class"/>
    <s v="AB-10600"/>
    <s v="Ann Blume"/>
    <x v="1"/>
    <s v="United States"/>
    <s v="Chicago"/>
    <x v="10"/>
    <n v="60623"/>
    <x v="2"/>
    <s v="OFF-BI-10001107"/>
    <x v="1"/>
    <x v="8"/>
    <s v="GBC White Gloss Covers, Plain Front"/>
    <n v="14.48"/>
    <n v="5"/>
    <n v="0.8"/>
    <n v="-23.891999999999999"/>
  </r>
  <r>
    <n v="4132"/>
    <x v="2041"/>
    <x v="1"/>
    <x v="740"/>
    <d v="2012-07-09T00:00:00"/>
    <s v="Standard Class"/>
    <s v="KB-16315"/>
    <s v="Karl Braun"/>
    <x v="0"/>
    <s v="United States"/>
    <s v="Hollywood"/>
    <x v="2"/>
    <n v="33021"/>
    <x v="0"/>
    <s v="OFF-PA-10000349"/>
    <x v="1"/>
    <x v="10"/>
    <s v="Staples"/>
    <n v="11.952"/>
    <n v="3"/>
    <n v="0.2"/>
    <n v="4.0338000000000003"/>
  </r>
  <r>
    <n v="4133"/>
    <x v="2041"/>
    <x v="1"/>
    <x v="740"/>
    <d v="2012-07-09T00:00:00"/>
    <s v="Standard Class"/>
    <s v="KB-16315"/>
    <s v="Karl Braun"/>
    <x v="0"/>
    <s v="United States"/>
    <s v="Hollywood"/>
    <x v="2"/>
    <n v="33021"/>
    <x v="0"/>
    <s v="OFF-PA-10003349"/>
    <x v="1"/>
    <x v="10"/>
    <s v="Xerox 1957"/>
    <n v="15.552"/>
    <n v="3"/>
    <n v="0.2"/>
    <n v="5.6375999999999999"/>
  </r>
  <r>
    <n v="4134"/>
    <x v="2042"/>
    <x v="2"/>
    <x v="78"/>
    <d v="2011-09-13T00:00:00"/>
    <s v="Standard Class"/>
    <s v="TT-21070"/>
    <s v="Ted Trevino"/>
    <x v="0"/>
    <s v="United States"/>
    <s v="Chesapeake"/>
    <x v="17"/>
    <n v="23320"/>
    <x v="0"/>
    <s v="OFF-FA-10002280"/>
    <x v="1"/>
    <x v="13"/>
    <s v="Advantus Plastic Paper Clips"/>
    <n v="45"/>
    <n v="9"/>
    <n v="0"/>
    <n v="21.6"/>
  </r>
  <r>
    <n v="4135"/>
    <x v="2042"/>
    <x v="2"/>
    <x v="78"/>
    <d v="2011-09-13T00:00:00"/>
    <s v="Standard Class"/>
    <s v="TT-21070"/>
    <s v="Ted Trevino"/>
    <x v="0"/>
    <s v="United States"/>
    <s v="Chesapeake"/>
    <x v="17"/>
    <n v="23320"/>
    <x v="0"/>
    <s v="TEC-MA-10000029"/>
    <x v="2"/>
    <x v="15"/>
    <s v="Epson WorkForce WF-2530 All-in-One Printer, Copier Scanner"/>
    <n v="209.97"/>
    <n v="3"/>
    <n v="0"/>
    <n v="90.287099999999995"/>
  </r>
  <r>
    <n v="4136"/>
    <x v="2043"/>
    <x v="3"/>
    <x v="280"/>
    <d v="2014-10-09T00:00:00"/>
    <s v="Standard Class"/>
    <s v="PV-18985"/>
    <s v="Paul Van Hugh"/>
    <x v="2"/>
    <s v="United States"/>
    <s v="Los Angeles"/>
    <x v="1"/>
    <n v="90036"/>
    <x v="1"/>
    <s v="OFF-BI-10002854"/>
    <x v="1"/>
    <x v="8"/>
    <s v="Performers Binder/Pad Holder, Black"/>
    <n v="112.1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
    <n v="7"/>
    <n v="0"/>
    <n v="12.53"/>
  </r>
  <r>
    <n v="4139"/>
    <x v="2045"/>
    <x v="0"/>
    <x v="945"/>
    <d v="2014-01-02T00:00:00"/>
    <s v="First Class"/>
    <s v="KD-16495"/>
    <s v="Keith Dawkins"/>
    <x v="1"/>
    <s v="United States"/>
    <s v="Deer Park"/>
    <x v="5"/>
    <n v="77536"/>
    <x v="2"/>
    <s v="OFF-BI-10004654"/>
    <x v="1"/>
    <x v="8"/>
    <s v="Avery Binding System Hidden Tab Executive Style Index Sets"/>
    <n v="6.9240000000000004"/>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70000000000002"/>
  </r>
  <r>
    <n v="4141"/>
    <x v="2046"/>
    <x v="3"/>
    <x v="96"/>
    <d v="2014-12-05T00:00:00"/>
    <s v="First Class"/>
    <s v="RA-19285"/>
    <s v="Ralph Arnett"/>
    <x v="0"/>
    <s v="United States"/>
    <s v="Philadelphia"/>
    <x v="9"/>
    <n v="19120"/>
    <x v="3"/>
    <s v="FUR-FU-10003798"/>
    <x v="0"/>
    <x v="5"/>
    <s v="Ultra Door Kickplate, 8&quot;H x 34&quot;W"/>
    <n v="79.12"/>
    <n v="5"/>
    <n v="0.2"/>
    <n v="13.846"/>
  </r>
  <r>
    <n v="4142"/>
    <x v="2047"/>
    <x v="0"/>
    <x v="900"/>
    <d v="2013-06-18T00:00:00"/>
    <s v="Standard Class"/>
    <s v="SS-20590"/>
    <s v="Sonia Sunley"/>
    <x v="0"/>
    <s v="United States"/>
    <s v="Wichita"/>
    <x v="41"/>
    <n v="67212"/>
    <x v="2"/>
    <s v="OFF-LA-10003148"/>
    <x v="1"/>
    <x v="2"/>
    <s v="Avery 51"/>
    <n v="18.899999999999999"/>
    <n v="3"/>
    <n v="0"/>
    <n v="8.6940000000000008"/>
  </r>
  <r>
    <n v="4143"/>
    <x v="2048"/>
    <x v="2"/>
    <x v="946"/>
    <d v="2011-05-23T00:00:00"/>
    <s v="Standard Class"/>
    <s v="JH-15820"/>
    <s v="John Huston"/>
    <x v="0"/>
    <s v="United States"/>
    <s v="Midland"/>
    <x v="12"/>
    <n v="48640"/>
    <x v="2"/>
    <s v="OFF-BI-10001249"/>
    <x v="1"/>
    <x v="8"/>
    <s v="Avery Heavy-Duty EZD View Binder with Locking Rings"/>
    <n v="57.42"/>
    <n v="9"/>
    <n v="0"/>
    <n v="26.4132"/>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400000000001"/>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20000000000005"/>
    <n v="3"/>
    <n v="0.8"/>
    <n v="-15.1311"/>
  </r>
  <r>
    <n v="4149"/>
    <x v="2051"/>
    <x v="3"/>
    <x v="436"/>
    <d v="2014-10-29T00:00:00"/>
    <s v="Standard Class"/>
    <s v="RB-19330"/>
    <s v="Randy Bradley"/>
    <x v="0"/>
    <s v="United States"/>
    <s v="Austin"/>
    <x v="5"/>
    <n v="78745"/>
    <x v="2"/>
    <s v="OFF-ST-10004507"/>
    <x v="1"/>
    <x v="4"/>
    <s v="Advantus Rolling Storage Box"/>
    <n v="13.72"/>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699999999999998"/>
  </r>
  <r>
    <n v="4151"/>
    <x v="2051"/>
    <x v="3"/>
    <x v="436"/>
    <d v="2014-10-29T00:00:00"/>
    <s v="Standard Class"/>
    <s v="RB-19330"/>
    <s v="Randy Bradley"/>
    <x v="0"/>
    <s v="United States"/>
    <s v="Austin"/>
    <x v="5"/>
    <n v="78745"/>
    <x v="2"/>
    <s v="OFF-ST-10002344"/>
    <x v="1"/>
    <x v="4"/>
    <s v="Carina 42&quot;Hx23 3/4&quot;W Media Storage Unit"/>
    <n v="259.13600000000002"/>
    <n v="4"/>
    <n v="0.2"/>
    <n v="-58.305599999999998"/>
  </r>
  <r>
    <n v="4152"/>
    <x v="2052"/>
    <x v="3"/>
    <x v="210"/>
    <d v="2014-09-12T00:00:00"/>
    <s v="Standard Class"/>
    <s v="CB-12025"/>
    <s v="Cassandra Brandow"/>
    <x v="0"/>
    <s v="United States"/>
    <s v="Philadelphia"/>
    <x v="9"/>
    <n v="19134"/>
    <x v="3"/>
    <s v="OFF-LA-10002475"/>
    <x v="1"/>
    <x v="2"/>
    <s v="Avery 519"/>
    <n v="29.24"/>
    <n v="5"/>
    <n v="0.2"/>
    <n v="9.8684999999999992"/>
  </r>
  <r>
    <n v="4153"/>
    <x v="2052"/>
    <x v="3"/>
    <x v="210"/>
    <d v="2014-09-12T00:00:00"/>
    <s v="Standard Class"/>
    <s v="CB-12025"/>
    <s v="Cassandra Brandow"/>
    <x v="0"/>
    <s v="United States"/>
    <s v="Philadelphia"/>
    <x v="9"/>
    <n v="19134"/>
    <x v="3"/>
    <s v="OFF-PA-10003072"/>
    <x v="1"/>
    <x v="10"/>
    <s v="Eureka Recycled Copy Paper 8 1/2&quot; x 11&quot;, Ream"/>
    <n v="15.552"/>
    <n v="3"/>
    <n v="0.2"/>
    <n v="5.4432"/>
  </r>
  <r>
    <n v="4154"/>
    <x v="2052"/>
    <x v="3"/>
    <x v="210"/>
    <d v="2014-09-12T00:00:00"/>
    <s v="Standard Class"/>
    <s v="CB-12025"/>
    <s v="Cassandra Brandow"/>
    <x v="0"/>
    <s v="United States"/>
    <s v="Philadelphia"/>
    <x v="9"/>
    <n v="19134"/>
    <x v="3"/>
    <s v="OFF-EN-10001509"/>
    <x v="1"/>
    <x v="12"/>
    <s v="Poly String Tie Envelopes"/>
    <n v="4.8959999999999999"/>
    <n v="3"/>
    <n v="0.2"/>
    <n v="1.6524000000000001"/>
  </r>
  <r>
    <n v="4155"/>
    <x v="2053"/>
    <x v="0"/>
    <x v="723"/>
    <d v="2014-01-04T00:00:00"/>
    <s v="Standard Class"/>
    <s v="MP-17965"/>
    <s v="Michael Paige"/>
    <x v="1"/>
    <s v="United States"/>
    <s v="Bristol"/>
    <x v="18"/>
    <n v="37620"/>
    <x v="0"/>
    <s v="OFF-BI-10004781"/>
    <x v="1"/>
    <x v="8"/>
    <s v="GBC Wire Binding Strips"/>
    <n v="38.088000000000001"/>
    <n v="4"/>
    <n v="0.7"/>
    <n v="-27.9312"/>
  </r>
  <r>
    <n v="4156"/>
    <x v="2053"/>
    <x v="0"/>
    <x v="723"/>
    <d v="2014-01-04T00:00:00"/>
    <s v="Standard Class"/>
    <s v="MP-17965"/>
    <s v="Michael Paige"/>
    <x v="1"/>
    <s v="United States"/>
    <s v="Bristol"/>
    <x v="18"/>
    <n v="37620"/>
    <x v="0"/>
    <s v="OFF-BI-10000145"/>
    <x v="1"/>
    <x v="8"/>
    <s v="Zipper Ring Binder Pockets"/>
    <n v="2.8079999999999998"/>
    <n v="3"/>
    <n v="0.7"/>
    <n v="-1.9656"/>
  </r>
  <r>
    <n v="4157"/>
    <x v="2054"/>
    <x v="1"/>
    <x v="901"/>
    <d v="2012-12-09T00:00:00"/>
    <s v="Second Class"/>
    <s v="SW-20245"/>
    <s v="Scot Wooten"/>
    <x v="0"/>
    <s v="United States"/>
    <s v="Philadelphia"/>
    <x v="9"/>
    <n v="19140"/>
    <x v="3"/>
    <s v="TEC-AC-10003280"/>
    <x v="2"/>
    <x v="11"/>
    <s v="Belkin F8E887 USB Wired Ergonomic Keyboard"/>
    <n v="47.984000000000002"/>
    <n v="2"/>
    <n v="0.2"/>
    <n v="0.5998"/>
  </r>
  <r>
    <n v="4158"/>
    <x v="2054"/>
    <x v="1"/>
    <x v="901"/>
    <d v="2012-12-09T00:00:00"/>
    <s v="Second Class"/>
    <s v="SW-20245"/>
    <s v="Scot Wooten"/>
    <x v="0"/>
    <s v="United States"/>
    <s v="Philadelphia"/>
    <x v="9"/>
    <n v="19140"/>
    <x v="3"/>
    <s v="OFF-BI-10001107"/>
    <x v="1"/>
    <x v="8"/>
    <s v="GBC White Gloss Covers, Plain Front"/>
    <n v="26.064"/>
    <n v="6"/>
    <n v="0.7"/>
    <n v="-19.982399999999998"/>
  </r>
  <r>
    <n v="4159"/>
    <x v="2055"/>
    <x v="2"/>
    <x v="301"/>
    <d v="2011-11-08T00:00:00"/>
    <s v="Standard Class"/>
    <s v="SM-20950"/>
    <s v="Suzanne McNair"/>
    <x v="1"/>
    <s v="United States"/>
    <s v="Chicago"/>
    <x v="10"/>
    <n v="60610"/>
    <x v="2"/>
    <s v="OFF-PA-10000533"/>
    <x v="1"/>
    <x v="10"/>
    <s v="Southworth Parchment Paper &amp; Envelopes"/>
    <n v="15.696"/>
    <n v="3"/>
    <n v="0.2"/>
    <n v="5.1012000000000004"/>
  </r>
  <r>
    <n v="4160"/>
    <x v="2056"/>
    <x v="0"/>
    <x v="947"/>
    <d v="2013-04-24T00:00:00"/>
    <s v="Standard Class"/>
    <s v="AP-10915"/>
    <s v="Arthur Prichep"/>
    <x v="0"/>
    <s v="United States"/>
    <s v="Columbus"/>
    <x v="32"/>
    <n v="31907"/>
    <x v="0"/>
    <s v="OFF-AR-10003056"/>
    <x v="1"/>
    <x v="6"/>
    <s v="Newell 341"/>
    <n v="12.84"/>
    <n v="3"/>
    <n v="0"/>
    <n v="3.7235999999999998"/>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8"/>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4"/>
    <n v="3"/>
    <n v="0"/>
    <n v="315.81180000000001"/>
  </r>
  <r>
    <n v="4165"/>
    <x v="2059"/>
    <x v="3"/>
    <x v="424"/>
    <d v="2014-01-17T00:00:00"/>
    <s v="First Class"/>
    <s v="TP-21565"/>
    <s v="Tracy Poddar"/>
    <x v="1"/>
    <s v="United States"/>
    <s v="Aurora"/>
    <x v="22"/>
    <n v="80013"/>
    <x v="1"/>
    <s v="TEC-AC-10003027"/>
    <x v="2"/>
    <x v="11"/>
    <s v="Imation 8GB Mini TravelDrive USB 2.0 Flash Drive"/>
    <n v="169.06399999999999"/>
    <n v="7"/>
    <n v="0.2"/>
    <n v="-14.793100000000001"/>
  </r>
  <r>
    <n v="4166"/>
    <x v="2059"/>
    <x v="3"/>
    <x v="424"/>
    <d v="2014-01-17T00:00:00"/>
    <s v="First Class"/>
    <s v="TP-21565"/>
    <s v="Tracy Poddar"/>
    <x v="1"/>
    <s v="United States"/>
    <s v="Aurora"/>
    <x v="22"/>
    <n v="80013"/>
    <x v="1"/>
    <s v="OFF-ST-10003638"/>
    <x v="1"/>
    <x v="4"/>
    <s v="Mobile Personal File Cube"/>
    <n v="168.624"/>
    <n v="9"/>
    <n v="0.2"/>
    <n v="14.754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2000000000008"/>
  </r>
  <r>
    <n v="4169"/>
    <x v="2061"/>
    <x v="2"/>
    <x v="856"/>
    <d v="2011-10-13T00:00:00"/>
    <s v="First Class"/>
    <s v="HA-14920"/>
    <s v="Helen Andreada"/>
    <x v="0"/>
    <s v="United States"/>
    <s v="Pasadena"/>
    <x v="1"/>
    <n v="91104"/>
    <x v="1"/>
    <s v="FUR-CH-10000229"/>
    <x v="0"/>
    <x v="1"/>
    <s v="Global Enterprise Series Seating High-Back Swivel/Tilt Chairs"/>
    <n v="433.56799999999998"/>
    <n v="2"/>
    <n v="0.2"/>
    <n v="-65.035200000000003"/>
  </r>
  <r>
    <n v="4170"/>
    <x v="2062"/>
    <x v="1"/>
    <x v="657"/>
    <d v="2012-04-14T00:00:00"/>
    <s v="First Class"/>
    <s v="HJ-14875"/>
    <s v="Heather Jas"/>
    <x v="2"/>
    <s v="United States"/>
    <s v="Mesa"/>
    <x v="16"/>
    <n v="85204"/>
    <x v="1"/>
    <s v="OFF-PA-10000788"/>
    <x v="1"/>
    <x v="10"/>
    <s v="Xerox 210"/>
    <n v="31.103999999999999"/>
    <n v="6"/>
    <n v="0.2"/>
    <n v="10.8864"/>
  </r>
  <r>
    <n v="4171"/>
    <x v="2062"/>
    <x v="1"/>
    <x v="657"/>
    <d v="2012-04-14T00:00:00"/>
    <s v="First Class"/>
    <s v="HJ-14875"/>
    <s v="Heather Jas"/>
    <x v="2"/>
    <s v="United States"/>
    <s v="Mesa"/>
    <x v="16"/>
    <n v="85204"/>
    <x v="1"/>
    <s v="OFF-PA-10002968"/>
    <x v="1"/>
    <x v="10"/>
    <s v="Xerox 1973"/>
    <n v="54.816000000000003"/>
    <n v="3"/>
    <n v="0.2"/>
    <n v="17.815200000000001"/>
  </r>
  <r>
    <n v="4172"/>
    <x v="2063"/>
    <x v="3"/>
    <x v="673"/>
    <d v="2014-11-21T00:00:00"/>
    <s v="Standard Class"/>
    <s v="JK-15370"/>
    <s v="Jay Kimmel"/>
    <x v="0"/>
    <s v="United States"/>
    <s v="Fresno"/>
    <x v="1"/>
    <n v="93727"/>
    <x v="1"/>
    <s v="OFF-ST-10002486"/>
    <x v="1"/>
    <x v="4"/>
    <s v="Eldon Shelf Savers Cubes and Bins"/>
    <n v="48.86"/>
    <n v="7"/>
    <n v="0"/>
    <n v="0.97719999999999996"/>
  </r>
  <r>
    <n v="4173"/>
    <x v="2064"/>
    <x v="0"/>
    <x v="949"/>
    <d v="2013-07-02T00:00:00"/>
    <s v="Same Day"/>
    <s v="JF-15355"/>
    <s v="Jay Fein"/>
    <x v="0"/>
    <s v="United States"/>
    <s v="Columbia"/>
    <x v="20"/>
    <n v="29203"/>
    <x v="0"/>
    <s v="OFF-BI-10002215"/>
    <x v="1"/>
    <x v="8"/>
    <s v="Wilson Jones Hanging View Binder, White, 1&quot;"/>
    <n v="14.2"/>
    <n v="2"/>
    <n v="0"/>
    <n v="6.532"/>
  </r>
  <r>
    <n v="4174"/>
    <x v="2064"/>
    <x v="0"/>
    <x v="949"/>
    <d v="2013-07-02T00:00:00"/>
    <s v="Same Day"/>
    <s v="JF-15355"/>
    <s v="Jay Fein"/>
    <x v="0"/>
    <s v="United States"/>
    <s v="Columbia"/>
    <x v="20"/>
    <n v="29203"/>
    <x v="0"/>
    <s v="OFF-PA-10000788"/>
    <x v="1"/>
    <x v="10"/>
    <s v="Xerox 210"/>
    <n v="12.96"/>
    <n v="2"/>
    <n v="0"/>
    <n v="6.2207999999999997"/>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3999999999999"/>
  </r>
  <r>
    <n v="4177"/>
    <x v="2066"/>
    <x v="2"/>
    <x v="884"/>
    <d v="2011-04-12T00:00:00"/>
    <s v="Standard Class"/>
    <s v="RS-19765"/>
    <s v="Roland Schwarz"/>
    <x v="1"/>
    <s v="United States"/>
    <s v="Columbia"/>
    <x v="20"/>
    <n v="29203"/>
    <x v="0"/>
    <s v="TEC-PH-10003273"/>
    <x v="2"/>
    <x v="7"/>
    <s v="AT&amp;T TR1909W"/>
    <n v="629.95000000000005"/>
    <n v="5"/>
    <n v="0"/>
    <n v="163.78700000000001"/>
  </r>
  <r>
    <n v="4178"/>
    <x v="2066"/>
    <x v="2"/>
    <x v="884"/>
    <d v="2011-04-12T00:00:00"/>
    <s v="Standard Class"/>
    <s v="RS-19765"/>
    <s v="Roland Schwarz"/>
    <x v="1"/>
    <s v="United States"/>
    <s v="Columbia"/>
    <x v="20"/>
    <n v="29203"/>
    <x v="0"/>
    <s v="OFF-PA-10000100"/>
    <x v="1"/>
    <x v="10"/>
    <s v="Xerox 1945"/>
    <n v="122.97"/>
    <n v="3"/>
    <n v="0"/>
    <n v="60.255299999999998"/>
  </r>
  <r>
    <n v="4179"/>
    <x v="2067"/>
    <x v="0"/>
    <x v="950"/>
    <d v="2013-06-19T00:00:00"/>
    <s v="Second Class"/>
    <s v="BD-11320"/>
    <s v="Bill Donatelli"/>
    <x v="0"/>
    <s v="United States"/>
    <s v="Los Angeles"/>
    <x v="1"/>
    <n v="90045"/>
    <x v="1"/>
    <s v="OFF-PA-10001776"/>
    <x v="1"/>
    <x v="10"/>
    <s v="Wirebound Message Books, Four 2 3/4&quot; x 5&quot; Forms per Page, 600 Sets per Book"/>
    <n v="46.35"/>
    <n v="5"/>
    <n v="0"/>
    <n v="21.784500000000001"/>
  </r>
  <r>
    <n v="4180"/>
    <x v="2068"/>
    <x v="3"/>
    <x v="904"/>
    <d v="2014-03-11T00:00:00"/>
    <s v="Standard Class"/>
    <s v="BF-11170"/>
    <s v="Ben Ferrer"/>
    <x v="2"/>
    <s v="United States"/>
    <s v="San Francisco"/>
    <x v="1"/>
    <n v="94109"/>
    <x v="1"/>
    <s v="OFF-BI-10004182"/>
    <x v="1"/>
    <x v="8"/>
    <s v="Economy Binders"/>
    <n v="14.976000000000001"/>
    <n v="9"/>
    <n v="0.2"/>
    <n v="5.4287999999999998"/>
  </r>
  <r>
    <n v="4181"/>
    <x v="2069"/>
    <x v="3"/>
    <x v="566"/>
    <d v="2014-10-12T00:00:00"/>
    <s v="Standard Class"/>
    <s v="JK-15730"/>
    <s v="Joe Kamberova"/>
    <x v="0"/>
    <s v="United States"/>
    <s v="Houston"/>
    <x v="5"/>
    <n v="77036"/>
    <x v="2"/>
    <s v="OFF-BI-10000756"/>
    <x v="1"/>
    <x v="8"/>
    <s v="Storex DuraTech Recycled Plastic Frosted Binders"/>
    <n v="4.24"/>
    <n v="5"/>
    <n v="0.8"/>
    <n v="-6.36"/>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x v="833"/>
    <d v="2014-10-13T00:00:00"/>
    <s v="Standard Class"/>
    <s v="CR-12820"/>
    <s v="Cyra Reiten"/>
    <x v="2"/>
    <s v="United States"/>
    <s v="New York City"/>
    <x v="15"/>
    <n v="10035"/>
    <x v="3"/>
    <s v="OFF-ST-10000991"/>
    <x v="1"/>
    <x v="4"/>
    <s v="Space Solutions HD Industrial Steel Shelving."/>
    <n v="344.91"/>
    <n v="3"/>
    <n v="0"/>
    <n v="10.347300000000001"/>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60000000000007"/>
  </r>
  <r>
    <n v="4187"/>
    <x v="2073"/>
    <x v="3"/>
    <x v="796"/>
    <d v="2014-05-24T00:00:00"/>
    <s v="Standard Class"/>
    <s v="SG-20890"/>
    <s v="Susan Gilcrest"/>
    <x v="1"/>
    <s v="United States"/>
    <s v="Mcallen"/>
    <x v="5"/>
    <n v="78501"/>
    <x v="2"/>
    <s v="OFF-BI-10003712"/>
    <x v="1"/>
    <x v="8"/>
    <s v="Acco Pressboard Covers with Storage Hooks, 14 7/8&quot; x 11&quot;, Light Blue"/>
    <n v="6.8739999999999997"/>
    <n v="7"/>
    <n v="0.8"/>
    <n v="-10.6547"/>
  </r>
  <r>
    <n v="4188"/>
    <x v="2073"/>
    <x v="3"/>
    <x v="796"/>
    <d v="2014-05-24T00:00:00"/>
    <s v="Standard Class"/>
    <s v="SG-20890"/>
    <s v="Susan Gilcrest"/>
    <x v="1"/>
    <s v="United States"/>
    <s v="Mcallen"/>
    <x v="5"/>
    <n v="78501"/>
    <x v="2"/>
    <s v="OFF-BI-10002571"/>
    <x v="1"/>
    <x v="8"/>
    <s v="Avery Framed View Binder, EZD Ring (Locking), Navy, 1 1/2&quot;"/>
    <n v="1.996"/>
    <n v="1"/>
    <n v="0.8"/>
    <n v="-3.29340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6"/>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2"/>
  </r>
  <r>
    <n v="4195"/>
    <x v="2078"/>
    <x v="1"/>
    <x v="652"/>
    <d v="2012-06-22T00:00:00"/>
    <s v="Standard Class"/>
    <s v="BG-11740"/>
    <s v="Bruce Geld"/>
    <x v="0"/>
    <s v="United States"/>
    <s v="San Diego"/>
    <x v="1"/>
    <n v="92105"/>
    <x v="1"/>
    <s v="OFF-AR-10001044"/>
    <x v="1"/>
    <x v="6"/>
    <s v="BOSTON Ranger #55 Pencil Sharpener, Black"/>
    <n v="51.98"/>
    <n v="2"/>
    <n v="0"/>
    <n v="15.074199999999999"/>
  </r>
  <r>
    <n v="4196"/>
    <x v="2079"/>
    <x v="0"/>
    <x v="143"/>
    <d v="2013-04-15T00:00:00"/>
    <s v="Standard Class"/>
    <s v="CK-12595"/>
    <s v="Clytie Kelty"/>
    <x v="0"/>
    <s v="United States"/>
    <s v="Los Angeles"/>
    <x v="1"/>
    <n v="90032"/>
    <x v="1"/>
    <s v="FUR-FU-10002597"/>
    <x v="0"/>
    <x v="5"/>
    <s v="C-Line Magnetic Cubicle Keepers, Clear Polypropylene"/>
    <n v="24.7"/>
    <n v="5"/>
    <n v="0"/>
    <n v="10.374000000000001"/>
  </r>
  <r>
    <n v="4197"/>
    <x v="2080"/>
    <x v="1"/>
    <x v="24"/>
    <d v="2012-04-23T00:00:00"/>
    <s v="Second Class"/>
    <s v="RF-19735"/>
    <s v="Roland Fjeld"/>
    <x v="0"/>
    <s v="United States"/>
    <s v="New York City"/>
    <x v="15"/>
    <n v="10024"/>
    <x v="3"/>
    <s v="OFF-LA-10004093"/>
    <x v="1"/>
    <x v="2"/>
    <s v="Avery 486"/>
    <n v="21.93"/>
    <n v="3"/>
    <n v="0"/>
    <n v="10.3071"/>
  </r>
  <r>
    <n v="4198"/>
    <x v="2081"/>
    <x v="0"/>
    <x v="275"/>
    <d v="2013-12-09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
    <n v="4"/>
    <n v="0.7"/>
    <n v="-14.553599999999999"/>
  </r>
  <r>
    <n v="4200"/>
    <x v="2082"/>
    <x v="1"/>
    <x v="895"/>
    <d v="2012-12-10T00:00:00"/>
    <s v="Same Day"/>
    <s v="MA-17560"/>
    <s v="Matt Abelman"/>
    <x v="2"/>
    <s v="United States"/>
    <s v="New York City"/>
    <x v="15"/>
    <n v="10024"/>
    <x v="3"/>
    <s v="OFF-LA-10004093"/>
    <x v="1"/>
    <x v="2"/>
    <s v="Avery 486"/>
    <n v="7.31"/>
    <n v="1"/>
    <n v="0"/>
    <n v="3.4357000000000002"/>
  </r>
  <r>
    <n v="4201"/>
    <x v="2082"/>
    <x v="1"/>
    <x v="895"/>
    <d v="2012-12-10T00:00:00"/>
    <s v="Same Day"/>
    <s v="MA-17560"/>
    <s v="Matt Abelman"/>
    <x v="2"/>
    <s v="United States"/>
    <s v="New York City"/>
    <x v="15"/>
    <n v="10024"/>
    <x v="3"/>
    <s v="TEC-CO-10002095"/>
    <x v="2"/>
    <x v="16"/>
    <s v="Hewlett Packard 610 Color Digital Copier / Printer"/>
    <n v="799.98400000000004"/>
    <n v="2"/>
    <n v="0.2"/>
    <n v="249.995"/>
  </r>
  <r>
    <n v="4202"/>
    <x v="2082"/>
    <x v="1"/>
    <x v="895"/>
    <d v="2012-12-10T00:00:00"/>
    <s v="Same Day"/>
    <s v="MA-17560"/>
    <s v="Matt Abelman"/>
    <x v="2"/>
    <s v="United States"/>
    <s v="New York City"/>
    <x v="15"/>
    <n v="10024"/>
    <x v="3"/>
    <s v="OFF-PA-10002713"/>
    <x v="1"/>
    <x v="10"/>
    <s v="Adams Phone Message Book, 200 Message Capacity, 8 1/16” x 11”"/>
    <n v="41.28"/>
    <n v="6"/>
    <n v="0"/>
    <n v="18.988800000000001"/>
  </r>
  <r>
    <n v="4203"/>
    <x v="2082"/>
    <x v="1"/>
    <x v="895"/>
    <d v="2012-12-10T00:00:00"/>
    <s v="Same Day"/>
    <s v="MA-17560"/>
    <s v="Matt Abelman"/>
    <x v="2"/>
    <s v="United States"/>
    <s v="New York City"/>
    <x v="15"/>
    <n v="10024"/>
    <x v="3"/>
    <s v="OFF-PA-10002254"/>
    <x v="1"/>
    <x v="10"/>
    <s v="Xerox 1883"/>
    <n v="184.66"/>
    <n v="7"/>
    <n v="0"/>
    <n v="84.943600000000004"/>
  </r>
  <r>
    <n v="4204"/>
    <x v="2083"/>
    <x v="2"/>
    <x v="656"/>
    <d v="2011-11-02T00:00:00"/>
    <s v="Second Class"/>
    <s v="AM-10705"/>
    <s v="Anne McFarland"/>
    <x v="0"/>
    <s v="United States"/>
    <s v="Cranston"/>
    <x v="34"/>
    <n v="2920"/>
    <x v="3"/>
    <s v="OFF-AR-10001683"/>
    <x v="1"/>
    <x v="6"/>
    <s v="Lumber Crayons"/>
    <n v="49.25"/>
    <n v="5"/>
    <n v="0"/>
    <n v="18.715"/>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4000000000002"/>
  </r>
  <r>
    <n v="4207"/>
    <x v="2083"/>
    <x v="2"/>
    <x v="656"/>
    <d v="2011-11-02T00:00:00"/>
    <s v="Second Class"/>
    <s v="AM-10705"/>
    <s v="Anne McFarland"/>
    <x v="0"/>
    <s v="United States"/>
    <s v="Cranston"/>
    <x v="34"/>
    <n v="2920"/>
    <x v="3"/>
    <s v="OFF-BI-10004001"/>
    <x v="1"/>
    <x v="8"/>
    <s v="GBC Recycled VeloBinder Covers"/>
    <n v="34.08"/>
    <n v="2"/>
    <n v="0"/>
    <n v="15.6768"/>
  </r>
  <r>
    <n v="4208"/>
    <x v="2083"/>
    <x v="2"/>
    <x v="656"/>
    <d v="2011-11-02T00:00:00"/>
    <s v="Second Class"/>
    <s v="AM-10705"/>
    <s v="Anne McFarland"/>
    <x v="0"/>
    <s v="United States"/>
    <s v="Cranston"/>
    <x v="34"/>
    <n v="2920"/>
    <x v="3"/>
    <s v="FUR-FU-10000023"/>
    <x v="0"/>
    <x v="5"/>
    <s v="Eldon Wave Desk Accessories"/>
    <n v="17.670000000000002"/>
    <n v="3"/>
    <n v="0"/>
    <n v="7.7747999999999999"/>
  </r>
  <r>
    <n v="4209"/>
    <x v="2083"/>
    <x v="2"/>
    <x v="656"/>
    <d v="2011-11-02T00:00:00"/>
    <s v="Second Class"/>
    <s v="AM-10705"/>
    <s v="Anne McFarland"/>
    <x v="0"/>
    <s v="United States"/>
    <s v="Cranston"/>
    <x v="34"/>
    <n v="2920"/>
    <x v="3"/>
    <s v="FUR-CH-10002320"/>
    <x v="0"/>
    <x v="1"/>
    <s v="Hon Pagoda Stacking Chairs"/>
    <n v="1604.9"/>
    <n v="5"/>
    <n v="0"/>
    <n v="481.47"/>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x v="34"/>
    <d v="2014-12-15T00:00:00"/>
    <s v="Standard Class"/>
    <s v="AH-10585"/>
    <s v="Angele Hood"/>
    <x v="0"/>
    <s v="United States"/>
    <s v="Chicago"/>
    <x v="10"/>
    <n v="60623"/>
    <x v="2"/>
    <s v="OFF-PA-10004965"/>
    <x v="1"/>
    <x v="10"/>
    <s v="Xerox 1921"/>
    <n v="15.984"/>
    <n v="2"/>
    <n v="0.2"/>
    <n v="4.9950000000000001"/>
  </r>
  <r>
    <n v="4212"/>
    <x v="2085"/>
    <x v="2"/>
    <x v="952"/>
    <d v="2011-05-09T00:00:00"/>
    <s v="Second Class"/>
    <s v="PF-19120"/>
    <s v="Peter Fuller"/>
    <x v="0"/>
    <s v="United States"/>
    <s v="Richmond"/>
    <x v="0"/>
    <n v="40475"/>
    <x v="0"/>
    <s v="OFF-PA-10003016"/>
    <x v="1"/>
    <x v="10"/>
    <s v="Adams &quot;While You Were Out&quot; Message Pads"/>
    <n v="9.42"/>
    <n v="3"/>
    <n v="0"/>
    <n v="4.2389999999999999"/>
  </r>
  <r>
    <n v="4213"/>
    <x v="2085"/>
    <x v="2"/>
    <x v="952"/>
    <d v="2011-05-09T00:00:00"/>
    <s v="Second Class"/>
    <s v="PF-19120"/>
    <s v="Peter Fuller"/>
    <x v="0"/>
    <s v="United States"/>
    <s v="Richmond"/>
    <x v="0"/>
    <n v="40475"/>
    <x v="0"/>
    <s v="OFF-AR-10003651"/>
    <x v="1"/>
    <x v="6"/>
    <s v="Newell 350"/>
    <n v="6.56"/>
    <n v="2"/>
    <n v="0"/>
    <n v="1.9024000000000001"/>
  </r>
  <r>
    <n v="4214"/>
    <x v="2085"/>
    <x v="2"/>
    <x v="952"/>
    <d v="2011-05-09T00:00:00"/>
    <s v="Second Class"/>
    <s v="PF-19120"/>
    <s v="Peter Fuller"/>
    <x v="0"/>
    <s v="United States"/>
    <s v="Richmond"/>
    <x v="0"/>
    <n v="40475"/>
    <x v="0"/>
    <s v="OFF-PA-10001363"/>
    <x v="1"/>
    <x v="10"/>
    <s v="Xerox 1933"/>
    <n v="24.56"/>
    <n v="2"/>
    <n v="0"/>
    <n v="11.543200000000001"/>
  </r>
  <r>
    <n v="4215"/>
    <x v="2086"/>
    <x v="0"/>
    <x v="758"/>
    <d v="2013-03-09T00:00:00"/>
    <s v="Standard Class"/>
    <s v="RD-19480"/>
    <s v="Rick Duston"/>
    <x v="0"/>
    <s v="United States"/>
    <s v="Mishawaka"/>
    <x v="14"/>
    <n v="46544"/>
    <x v="2"/>
    <s v="OFF-BI-10003876"/>
    <x v="1"/>
    <x v="8"/>
    <s v="Green Canvas Binder for 8-1/2&quot; x 14&quot; Sheets"/>
    <n v="128.4"/>
    <n v="3"/>
    <n v="0"/>
    <n v="64.2"/>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x v="719"/>
    <d v="2014-04-04T00:00:00"/>
    <s v="First Class"/>
    <s v="NC-18535"/>
    <s v="Nick Crebassa"/>
    <x v="1"/>
    <s v="United States"/>
    <s v="San Francisco"/>
    <x v="1"/>
    <n v="94110"/>
    <x v="1"/>
    <s v="TEC-MA-10000418"/>
    <x v="2"/>
    <x v="15"/>
    <s v="Cubify CubeX 3D Printer Double Head Print"/>
    <n v="4799.9840000000004"/>
    <n v="2"/>
    <n v="0.2"/>
    <n v="359.99880000000002"/>
  </r>
  <r>
    <n v="4220"/>
    <x v="2090"/>
    <x v="3"/>
    <x v="532"/>
    <d v="2014-06-14T00:00:00"/>
    <s v="Second Class"/>
    <s v="TB-21400"/>
    <s v="Tom Boeckenhauer"/>
    <x v="0"/>
    <s v="United States"/>
    <s v="Seattle"/>
    <x v="4"/>
    <n v="98103"/>
    <x v="1"/>
    <s v="OFF-PA-10004243"/>
    <x v="1"/>
    <x v="10"/>
    <s v="Xerox 1939"/>
    <n v="37.94"/>
    <n v="2"/>
    <n v="0"/>
    <n v="18.211200000000002"/>
  </r>
  <r>
    <n v="4221"/>
    <x v="2090"/>
    <x v="3"/>
    <x v="532"/>
    <d v="2014-06-14T00:00:00"/>
    <s v="Second Class"/>
    <s v="TB-21400"/>
    <s v="Tom Boeckenhauer"/>
    <x v="0"/>
    <s v="United States"/>
    <s v="Seattle"/>
    <x v="4"/>
    <n v="98103"/>
    <x v="1"/>
    <s v="OFF-BI-10001759"/>
    <x v="1"/>
    <x v="8"/>
    <s v="Acco Pressboard Covers with Storage Hooks, 14 7/8&quot; x 11&quot;, Dark Blue"/>
    <n v="18.288"/>
    <n v="6"/>
    <n v="0.2"/>
    <n v="6.6294000000000004"/>
  </r>
  <r>
    <n v="4222"/>
    <x v="2090"/>
    <x v="3"/>
    <x v="532"/>
    <d v="2014-06-14T00:00:00"/>
    <s v="Second Class"/>
    <s v="TB-21400"/>
    <s v="Tom Boeckenhauer"/>
    <x v="0"/>
    <s v="United States"/>
    <s v="Seattle"/>
    <x v="4"/>
    <n v="98103"/>
    <x v="1"/>
    <s v="TEC-MA-10001570"/>
    <x v="2"/>
    <x v="15"/>
    <s v="Cisco Desktop Collaboration Experience DX650 IP Video Phone"/>
    <n v="385.8"/>
    <n v="5"/>
    <n v="0.2"/>
    <n v="130.20750000000001"/>
  </r>
  <r>
    <n v="4223"/>
    <x v="2090"/>
    <x v="3"/>
    <x v="532"/>
    <d v="2014-06-14T00:00:00"/>
    <s v="Second Class"/>
    <s v="TB-21400"/>
    <s v="Tom Boeckenhauer"/>
    <x v="0"/>
    <s v="United States"/>
    <s v="Seattle"/>
    <x v="4"/>
    <n v="98103"/>
    <x v="1"/>
    <s v="OFF-ST-10004804"/>
    <x v="1"/>
    <x v="4"/>
    <s v="Belkin 19&quot; Vented Equipment Shelf, Black"/>
    <n v="102.96"/>
    <n v="2"/>
    <n v="0"/>
    <n v="1.0296000000000001"/>
  </r>
  <r>
    <n v="4224"/>
    <x v="2090"/>
    <x v="3"/>
    <x v="532"/>
    <d v="2014-06-14T00:00:00"/>
    <s v="Second Class"/>
    <s v="TB-21400"/>
    <s v="Tom Boeckenhauer"/>
    <x v="0"/>
    <s v="United States"/>
    <s v="Seattle"/>
    <x v="4"/>
    <n v="98103"/>
    <x v="1"/>
    <s v="FUR-BO-10001519"/>
    <x v="0"/>
    <x v="0"/>
    <s v="O'Sullivan 3-Shelf Heavy-Duty Bookcases"/>
    <n v="174.42"/>
    <n v="3"/>
    <n v="0"/>
    <n v="41.860799999999998"/>
  </r>
  <r>
    <n v="4225"/>
    <x v="2091"/>
    <x v="0"/>
    <x v="955"/>
    <d v="2013-10-04T00:00:00"/>
    <s v="First Class"/>
    <s v="SJ-20215"/>
    <s v="Sarah Jordon"/>
    <x v="0"/>
    <s v="United States"/>
    <s v="Quincy"/>
    <x v="10"/>
    <n v="62301"/>
    <x v="2"/>
    <s v="OFF-BI-10000343"/>
    <x v="1"/>
    <x v="8"/>
    <s v="Pressboard Covers with Storage Hooks, 9 1/2&quot; x 11&quot;, Light Blue"/>
    <n v="1.964"/>
    <n v="2"/>
    <n v="0.8"/>
    <n v="-3.2406000000000001"/>
  </r>
  <r>
    <n v="4226"/>
    <x v="2092"/>
    <x v="2"/>
    <x v="736"/>
    <d v="2011-12-17T00:00:00"/>
    <s v="Standard Class"/>
    <s v="EB-13840"/>
    <s v="Ellis Ballard"/>
    <x v="1"/>
    <s v="United States"/>
    <s v="Chicago"/>
    <x v="10"/>
    <n v="60623"/>
    <x v="2"/>
    <s v="FUR-FU-10003930"/>
    <x v="0"/>
    <x v="5"/>
    <s v="Howard Miller 12-3/4 Diameter Accuwave DS  Wall Clock"/>
    <n v="94.427999999999997"/>
    <n v="3"/>
    <n v="0.6"/>
    <n v="-42.492600000000003"/>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04"/>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x v="957"/>
    <d v="2014-07-11T00:00:00"/>
    <s v="Standard Class"/>
    <s v="LS-16945"/>
    <s v="Linda Southworth"/>
    <x v="1"/>
    <s v="United States"/>
    <s v="Dallas"/>
    <x v="5"/>
    <n v="75220"/>
    <x v="2"/>
    <s v="OFF-BI-10003429"/>
    <x v="1"/>
    <x v="8"/>
    <s v="Cardinal HOLDit! Binder Insert Strips,Extra Strips"/>
    <n v="11.394"/>
    <n v="9"/>
    <n v="0.8"/>
    <n v="-17.660699999999999"/>
  </r>
  <r>
    <n v="4232"/>
    <x v="2096"/>
    <x v="3"/>
    <x v="957"/>
    <d v="2014-07-11T00:00:00"/>
    <s v="Standard Class"/>
    <s v="LS-16945"/>
    <s v="Linda Southworth"/>
    <x v="1"/>
    <s v="United States"/>
    <s v="Dallas"/>
    <x v="5"/>
    <n v="75220"/>
    <x v="2"/>
    <s v="OFF-PA-10000232"/>
    <x v="1"/>
    <x v="10"/>
    <s v="Xerox 1975"/>
    <n v="15.552"/>
    <n v="3"/>
    <n v="0.2"/>
    <n v="5.6375999999999999"/>
  </r>
  <r>
    <n v="4233"/>
    <x v="2096"/>
    <x v="3"/>
    <x v="957"/>
    <d v="2014-07-11T00:00:00"/>
    <s v="Standard Class"/>
    <s v="LS-16945"/>
    <s v="Linda Southworth"/>
    <x v="1"/>
    <s v="United States"/>
    <s v="Dallas"/>
    <x v="5"/>
    <n v="75220"/>
    <x v="2"/>
    <s v="OFF-PA-10002195"/>
    <x v="1"/>
    <x v="10"/>
    <s v="Xerox 1966"/>
    <n v="31.103999999999999"/>
    <n v="6"/>
    <n v="0.2"/>
    <n v="11.2752"/>
  </r>
  <r>
    <n v="4234"/>
    <x v="2096"/>
    <x v="3"/>
    <x v="957"/>
    <d v="2014-07-11T00:00:00"/>
    <s v="Standard Class"/>
    <s v="LS-16945"/>
    <s v="Linda Southworth"/>
    <x v="1"/>
    <s v="United States"/>
    <s v="Dallas"/>
    <x v="5"/>
    <n v="75220"/>
    <x v="2"/>
    <s v="OFF-BI-10004492"/>
    <x v="1"/>
    <x v="8"/>
    <s v="Tuf-Vin Binders"/>
    <n v="6.3159999999999998"/>
    <n v="1"/>
    <n v="0.8"/>
    <n v="-10.4214"/>
  </r>
  <r>
    <n v="4235"/>
    <x v="2097"/>
    <x v="2"/>
    <x v="158"/>
    <d v="2011-09-24T00:00:00"/>
    <s v="First Class"/>
    <s v="MA-17560"/>
    <s v="Matt Abelman"/>
    <x v="2"/>
    <s v="United States"/>
    <s v="Philadelphia"/>
    <x v="9"/>
    <n v="19143"/>
    <x v="3"/>
    <s v="OFF-PA-10004000"/>
    <x v="1"/>
    <x v="10"/>
    <s v="While You Were Out Pads, 50 per Pad, 4 x 5 1/4, Green Cycle"/>
    <n v="11.352"/>
    <n v="3"/>
    <n v="0.2"/>
    <n v="4.1151"/>
  </r>
  <r>
    <n v="4236"/>
    <x v="2097"/>
    <x v="2"/>
    <x v="158"/>
    <d v="2011-09-24T00:00:00"/>
    <s v="First Class"/>
    <s v="MA-17560"/>
    <s v="Matt Abelman"/>
    <x v="2"/>
    <s v="United States"/>
    <s v="Philadelphia"/>
    <x v="9"/>
    <n v="19143"/>
    <x v="3"/>
    <s v="OFF-LA-10004425"/>
    <x v="1"/>
    <x v="2"/>
    <s v="Staples"/>
    <n v="20.808"/>
    <n v="9"/>
    <n v="0.2"/>
    <n v="7.0227000000000004"/>
  </r>
  <r>
    <n v="4237"/>
    <x v="2098"/>
    <x v="0"/>
    <x v="310"/>
    <d v="2013-07-28T00:00:00"/>
    <s v="Standard Class"/>
    <s v="NF-18475"/>
    <s v="Neil Französisch"/>
    <x v="2"/>
    <s v="United States"/>
    <s v="Rockford"/>
    <x v="10"/>
    <n v="61107"/>
    <x v="2"/>
    <s v="OFF-BI-10000948"/>
    <x v="1"/>
    <x v="8"/>
    <s v="GBC Laser Imprintable Binding System Covers, Desert Sand"/>
    <n v="11.416"/>
    <n v="4"/>
    <n v="0.8"/>
    <n v="-18.836400000000001"/>
  </r>
  <r>
    <n v="4238"/>
    <x v="2099"/>
    <x v="3"/>
    <x v="635"/>
    <d v="2014-09-04T00:00:00"/>
    <s v="Second Class"/>
    <s v="MD-17860"/>
    <s v="Michael Dominguez"/>
    <x v="1"/>
    <s v="United States"/>
    <s v="Philadelphia"/>
    <x v="9"/>
    <n v="19134"/>
    <x v="3"/>
    <s v="OFF-AR-10001972"/>
    <x v="1"/>
    <x v="6"/>
    <s v="Newell 323"/>
    <n v="9.4079999999999995"/>
    <n v="7"/>
    <n v="0.2"/>
    <n v="0.7056"/>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98"/>
  </r>
  <r>
    <n v="4240"/>
    <x v="2101"/>
    <x v="3"/>
    <x v="614"/>
    <d v="2015-01-05T00:00:00"/>
    <s v="Standard Class"/>
    <s v="KB-16600"/>
    <s v="Ken Brennan"/>
    <x v="1"/>
    <s v="United States"/>
    <s v="Grand Rapids"/>
    <x v="12"/>
    <n v="49505"/>
    <x v="2"/>
    <s v="OFF-PA-10000994"/>
    <x v="1"/>
    <x v="10"/>
    <s v="Xerox 1915"/>
    <n v="209.7"/>
    <n v="2"/>
    <n v="0"/>
    <n v="100.65600000000001"/>
  </r>
  <r>
    <n v="4241"/>
    <x v="2102"/>
    <x v="2"/>
    <x v="59"/>
    <d v="2011-09-26T00:00:00"/>
    <s v="Standard Class"/>
    <s v="MA-17995"/>
    <s v="Michelle Arnett"/>
    <x v="2"/>
    <s v="United States"/>
    <s v="Los Angeles"/>
    <x v="1"/>
    <n v="90004"/>
    <x v="1"/>
    <s v="OFF-AP-10001366"/>
    <x v="1"/>
    <x v="9"/>
    <s v="Staples"/>
    <n v="43.92"/>
    <n v="4"/>
    <n v="0"/>
    <n v="11.8584"/>
  </r>
  <r>
    <n v="4242"/>
    <x v="2102"/>
    <x v="2"/>
    <x v="59"/>
    <d v="2011-09-26T00:00:00"/>
    <s v="Standard Class"/>
    <s v="MA-17995"/>
    <s v="Michelle Arnett"/>
    <x v="2"/>
    <s v="United States"/>
    <s v="Los Angeles"/>
    <x v="1"/>
    <n v="90004"/>
    <x v="1"/>
    <s v="OFF-BI-10001636"/>
    <x v="1"/>
    <x v="8"/>
    <s v="Ibico Plastic and Wire Spiral Binding Combs"/>
    <n v="20.231999999999999"/>
    <n v="3"/>
    <n v="0.2"/>
    <n v="6.5754000000000001"/>
  </r>
  <r>
    <n v="4243"/>
    <x v="2103"/>
    <x v="0"/>
    <x v="958"/>
    <d v="2013-04-06T00:00:00"/>
    <s v="First Class"/>
    <s v="ME-17320"/>
    <s v="Maria Etezadi"/>
    <x v="2"/>
    <s v="United States"/>
    <s v="Springfield"/>
    <x v="17"/>
    <n v="22153"/>
    <x v="0"/>
    <s v="TEC-PH-10001448"/>
    <x v="2"/>
    <x v="7"/>
    <s v="Anker Astro 15000mAh USB Portable Charger"/>
    <n v="149.97"/>
    <n v="3"/>
    <n v="0"/>
    <n v="5.9988000000000001"/>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7"/>
  </r>
  <r>
    <n v="4245"/>
    <x v="2104"/>
    <x v="2"/>
    <x v="959"/>
    <d v="2011-03-30T00:00:00"/>
    <s v="Standard Class"/>
    <s v="JD-15895"/>
    <s v="Jonathan Doherty"/>
    <x v="1"/>
    <s v="United States"/>
    <s v="Los Angeles"/>
    <x v="1"/>
    <n v="90036"/>
    <x v="1"/>
    <s v="TEC-AC-10002323"/>
    <x v="2"/>
    <x v="11"/>
    <s v="SanDisk Ultra 32 GB MicroSDHC Class 10 Memory Card"/>
    <n v="66.3"/>
    <n v="3"/>
    <n v="0"/>
    <n v="8.6189999999999998"/>
  </r>
  <r>
    <n v="4246"/>
    <x v="2105"/>
    <x v="3"/>
    <x v="354"/>
    <d v="2014-12-05T00:00:00"/>
    <s v="Standard Class"/>
    <s v="LS-16975"/>
    <s v="Lindsay Shagiari"/>
    <x v="2"/>
    <s v="United States"/>
    <s v="Baltimore"/>
    <x v="39"/>
    <n v="21215"/>
    <x v="3"/>
    <s v="OFF-AR-10004582"/>
    <x v="1"/>
    <x v="6"/>
    <s v="BIC Brite Liner Grip Highlighters"/>
    <n v="1.64"/>
    <n v="1"/>
    <n v="0"/>
    <n v="0.73799999999999999"/>
  </r>
  <r>
    <n v="4247"/>
    <x v="2105"/>
    <x v="3"/>
    <x v="354"/>
    <d v="2014-12-05T00:00:00"/>
    <s v="Standard Class"/>
    <s v="LS-16975"/>
    <s v="Lindsay Shagiari"/>
    <x v="2"/>
    <s v="United States"/>
    <s v="Baltimore"/>
    <x v="39"/>
    <n v="21215"/>
    <x v="3"/>
    <s v="FUR-FU-10000576"/>
    <x v="0"/>
    <x v="5"/>
    <s v="Luxo Professional Fluorescent Magnifier Lamp with Clamp-Mount Base"/>
    <n v="1049.2"/>
    <n v="5"/>
    <n v="0"/>
    <n v="272.79199999999997"/>
  </r>
  <r>
    <n v="4248"/>
    <x v="2105"/>
    <x v="3"/>
    <x v="354"/>
    <d v="2014-12-05T00:00:00"/>
    <s v="Standard Class"/>
    <s v="LS-16975"/>
    <s v="Lindsay Shagiari"/>
    <x v="2"/>
    <s v="United States"/>
    <s v="Baltimore"/>
    <x v="39"/>
    <n v="21215"/>
    <x v="3"/>
    <s v="FUR-FU-10004270"/>
    <x v="0"/>
    <x v="5"/>
    <s v="Eldon Image Series Desk Accessories, Burgundy"/>
    <n v="20.9"/>
    <n v="5"/>
    <n v="0"/>
    <n v="7.524"/>
  </r>
  <r>
    <n v="4249"/>
    <x v="2106"/>
    <x v="0"/>
    <x v="49"/>
    <d v="2013-12-06T00:00:00"/>
    <s v="Second Class"/>
    <s v="SJ-20500"/>
    <s v="Shirley Jackson"/>
    <x v="0"/>
    <s v="United States"/>
    <s v="Fairfield"/>
    <x v="29"/>
    <n v="6824"/>
    <x v="3"/>
    <s v="OFF-BI-10004236"/>
    <x v="1"/>
    <x v="8"/>
    <s v="XtraLife ClearVue Slant-D Ring Binder, White, 3&quot;"/>
    <n v="88.08"/>
    <n v="6"/>
    <n v="0"/>
    <n v="40.516800000000003"/>
  </r>
  <r>
    <n v="4250"/>
    <x v="2106"/>
    <x v="0"/>
    <x v="49"/>
    <d v="2013-12-06T00:00:00"/>
    <s v="Second Class"/>
    <s v="SJ-20500"/>
    <s v="Shirley Jackson"/>
    <x v="0"/>
    <s v="United States"/>
    <s v="Fairfield"/>
    <x v="29"/>
    <n v="6824"/>
    <x v="3"/>
    <s v="FUR-CH-10004997"/>
    <x v="0"/>
    <x v="1"/>
    <s v="Hon Every-Day Series Multi-Task Chairs"/>
    <n v="751.92"/>
    <n v="4"/>
    <n v="0"/>
    <n v="150.38399999999999"/>
  </r>
  <r>
    <n v="4251"/>
    <x v="2107"/>
    <x v="2"/>
    <x v="111"/>
    <d v="2011-09-19T00:00:00"/>
    <s v="Same Day"/>
    <s v="BS-11365"/>
    <s v="Bill Shonely"/>
    <x v="1"/>
    <s v="United States"/>
    <s v="New York City"/>
    <x v="15"/>
    <n v="10011"/>
    <x v="3"/>
    <s v="FUR-CH-10000988"/>
    <x v="0"/>
    <x v="1"/>
    <s v="Hon Olson Stacker Stools"/>
    <n v="887.10299999999995"/>
    <n v="7"/>
    <n v="0.1"/>
    <n v="177.42060000000001"/>
  </r>
  <r>
    <n v="4252"/>
    <x v="2108"/>
    <x v="1"/>
    <x v="924"/>
    <d v="2012-10-23T00:00:00"/>
    <s v="Same Day"/>
    <s v="RA-19285"/>
    <s v="Ralph Arnett"/>
    <x v="0"/>
    <s v="United States"/>
    <s v="Lakeland"/>
    <x v="2"/>
    <n v="33801"/>
    <x v="0"/>
    <s v="TEC-PH-10004897"/>
    <x v="2"/>
    <x v="7"/>
    <s v="Mediabridge Sport Armband iPhone 5s"/>
    <n v="55.944000000000003"/>
    <n v="7"/>
    <n v="0.2"/>
    <n v="-13.2867"/>
  </r>
  <r>
    <n v="4253"/>
    <x v="2108"/>
    <x v="1"/>
    <x v="924"/>
    <d v="2012-10-23T00:00:00"/>
    <s v="Same Day"/>
    <s v="RA-19285"/>
    <s v="Ralph Arnett"/>
    <x v="0"/>
    <s v="United States"/>
    <s v="Lakeland"/>
    <x v="2"/>
    <n v="33801"/>
    <x v="0"/>
    <s v="OFF-AR-10002656"/>
    <x v="1"/>
    <x v="6"/>
    <s v="Sanford Liquid Accent Highlighters"/>
    <n v="10.688000000000001"/>
    <n v="2"/>
    <n v="0.2"/>
    <n v="2.2711999999999999"/>
  </r>
  <r>
    <n v="4254"/>
    <x v="2108"/>
    <x v="1"/>
    <x v="924"/>
    <d v="2012-10-23T00:00:00"/>
    <s v="Same Day"/>
    <s v="RA-19285"/>
    <s v="Ralph Arnett"/>
    <x v="0"/>
    <s v="United States"/>
    <s v="Lakeland"/>
    <x v="2"/>
    <n v="33801"/>
    <x v="0"/>
    <s v="TEC-PH-10004924"/>
    <x v="2"/>
    <x v="7"/>
    <s v="SKILCRAFT Telephone Shoulder Rest, 2&quot; x 6.5&quot; x 2.5&quot;, Black"/>
    <n v="11.824"/>
    <n v="2"/>
    <n v="0.2"/>
    <n v="1.0346"/>
  </r>
  <r>
    <n v="4255"/>
    <x v="2109"/>
    <x v="3"/>
    <x v="119"/>
    <d v="2014-10-17T00:00:00"/>
    <s v="First Class"/>
    <s v="TS-21610"/>
    <s v="Troy Staebel"/>
    <x v="0"/>
    <s v="United States"/>
    <s v="Freeport"/>
    <x v="10"/>
    <n v="61032"/>
    <x v="2"/>
    <s v="OFF-PA-10003127"/>
    <x v="1"/>
    <x v="10"/>
    <s v="Staples"/>
    <n v="63.311999999999998"/>
    <n v="3"/>
    <n v="0.2"/>
    <n v="20.5764"/>
  </r>
  <r>
    <n v="4256"/>
    <x v="2109"/>
    <x v="3"/>
    <x v="119"/>
    <d v="2014-10-17T00:00:00"/>
    <s v="First Class"/>
    <s v="TS-21610"/>
    <s v="Troy Staebel"/>
    <x v="0"/>
    <s v="United States"/>
    <s v="Freeport"/>
    <x v="10"/>
    <n v="61032"/>
    <x v="2"/>
    <s v="OFF-BI-10000778"/>
    <x v="1"/>
    <x v="8"/>
    <s v="GBC VeloBinder Electric Binding Machine"/>
    <n v="96.784000000000006"/>
    <n v="4"/>
    <n v="0.8"/>
    <n v="-145.17599999999999"/>
  </r>
  <r>
    <n v="4257"/>
    <x v="2109"/>
    <x v="3"/>
    <x v="119"/>
    <d v="2014-10-17T00:00:00"/>
    <s v="First Class"/>
    <s v="TS-21610"/>
    <s v="Troy Staebel"/>
    <x v="0"/>
    <s v="United States"/>
    <s v="Freeport"/>
    <x v="10"/>
    <n v="61032"/>
    <x v="2"/>
    <s v="FUR-FU-10001424"/>
    <x v="0"/>
    <x v="5"/>
    <s v="Dax Clear Box Frame"/>
    <n v="10.476000000000001"/>
    <n v="3"/>
    <n v="0.6"/>
    <n v="-6.809400000000000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01"/>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5"/>
    <n v="5"/>
    <n v="0"/>
    <n v="6.0030000000000001"/>
  </r>
  <r>
    <n v="4262"/>
    <x v="2114"/>
    <x v="3"/>
    <x v="783"/>
    <d v="2014-08-12T00:00:00"/>
    <s v="Standard Class"/>
    <s v="CC-12475"/>
    <s v="Cindy Chapman"/>
    <x v="0"/>
    <s v="United States"/>
    <s v="Moorhead"/>
    <x v="11"/>
    <n v="56560"/>
    <x v="2"/>
    <s v="TEC-AC-10002006"/>
    <x v="2"/>
    <x v="11"/>
    <s v="Memorex Micro Travel Drive 16 GB"/>
    <n v="63.96"/>
    <n v="4"/>
    <n v="0"/>
    <n v="19.8276"/>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
    <n v="3"/>
    <n v="0.7"/>
    <n v="-7.782"/>
  </r>
  <r>
    <n v="4265"/>
    <x v="2117"/>
    <x v="0"/>
    <x v="732"/>
    <d v="2013-11-10T00:00:00"/>
    <s v="Standard Class"/>
    <s v="EP-13915"/>
    <s v="Emily Phan"/>
    <x v="0"/>
    <s v="United States"/>
    <s v="Houston"/>
    <x v="5"/>
    <n v="77036"/>
    <x v="2"/>
    <s v="FUR-TA-10002774"/>
    <x v="0"/>
    <x v="3"/>
    <s v="Laminate Occasional Tables"/>
    <n v="863.12800000000004"/>
    <n v="8"/>
    <n v="0.3"/>
    <n v="-160.29519999999999"/>
  </r>
  <r>
    <n v="4266"/>
    <x v="2117"/>
    <x v="0"/>
    <x v="732"/>
    <d v="2013-11-10T00:00:00"/>
    <s v="Standard Class"/>
    <s v="EP-13915"/>
    <s v="Emily Phan"/>
    <x v="0"/>
    <s v="United States"/>
    <s v="Houston"/>
    <x v="5"/>
    <n v="77036"/>
    <x v="2"/>
    <s v="OFF-BI-10004364"/>
    <x v="1"/>
    <x v="8"/>
    <s v="Storex Dura Pro Binders"/>
    <n v="3.5640000000000001"/>
    <n v="3"/>
    <n v="0.8"/>
    <n v="-6.2370000000000001"/>
  </r>
  <r>
    <n v="4267"/>
    <x v="2117"/>
    <x v="0"/>
    <x v="732"/>
    <d v="2013-11-10T00:00:00"/>
    <s v="Standard Class"/>
    <s v="EP-13915"/>
    <s v="Emily Phan"/>
    <x v="0"/>
    <s v="United States"/>
    <s v="Houston"/>
    <x v="5"/>
    <n v="77036"/>
    <x v="2"/>
    <s v="FUR-BO-10000780"/>
    <x v="0"/>
    <x v="0"/>
    <s v="O'Sullivan Plantations 2-Door Library in Landvery Oak"/>
    <n v="956.66480000000001"/>
    <n v="7"/>
    <n v="0.32"/>
    <n v="-225.0976"/>
  </r>
  <r>
    <n v="4268"/>
    <x v="2117"/>
    <x v="0"/>
    <x v="732"/>
    <d v="2013-11-10T00:00:00"/>
    <s v="Standard Class"/>
    <s v="EP-13915"/>
    <s v="Emily Phan"/>
    <x v="0"/>
    <s v="United States"/>
    <s v="Houston"/>
    <x v="5"/>
    <n v="77036"/>
    <x v="2"/>
    <s v="OFF-BI-10001989"/>
    <x v="1"/>
    <x v="8"/>
    <s v="Premium Transparent Presentation Covers by GBC"/>
    <n v="12.587999999999999"/>
    <n v="3"/>
    <n v="0.8"/>
    <n v="-20.140799999999999"/>
  </r>
  <r>
    <n v="4269"/>
    <x v="2117"/>
    <x v="0"/>
    <x v="732"/>
    <d v="2013-11-10T00:00:00"/>
    <s v="Standard Class"/>
    <s v="EP-13915"/>
    <s v="Emily Phan"/>
    <x v="0"/>
    <s v="United States"/>
    <s v="Houston"/>
    <x v="5"/>
    <n v="77036"/>
    <x v="2"/>
    <s v="TEC-AC-10004001"/>
    <x v="2"/>
    <x v="11"/>
    <s v="Logitech Wireless Headset H600 Over-The-Head Design"/>
    <n v="171.96"/>
    <n v="5"/>
    <n v="0.2"/>
    <n v="45.139499999999998"/>
  </r>
  <r>
    <n v="4270"/>
    <x v="2118"/>
    <x v="3"/>
    <x v="643"/>
    <d v="2014-06-30T00:00:00"/>
    <s v="Second Class"/>
    <s v="AM-10705"/>
    <s v="Anne McFarland"/>
    <x v="0"/>
    <s v="United States"/>
    <s v="Seattle"/>
    <x v="4"/>
    <n v="98115"/>
    <x v="1"/>
    <s v="FUR-TA-10000688"/>
    <x v="0"/>
    <x v="3"/>
    <s v="Chromcraft Bull-Nose Wood Round Conference Table Top, Wood Base"/>
    <n v="871.4"/>
    <n v="4"/>
    <n v="0"/>
    <n v="148.13800000000001"/>
  </r>
  <r>
    <n v="4271"/>
    <x v="2119"/>
    <x v="1"/>
    <x v="650"/>
    <d v="2012-11-30T00:00:00"/>
    <s v="Standard Class"/>
    <s v="SH-20635"/>
    <s v="Stefanie Holloman"/>
    <x v="1"/>
    <s v="United States"/>
    <s v="Jackson"/>
    <x v="18"/>
    <n v="38301"/>
    <x v="0"/>
    <s v="FUR-FU-10003930"/>
    <x v="0"/>
    <x v="5"/>
    <s v="Howard Miller 12-3/4 Diameter Accuwave DS  Wall Clock"/>
    <n v="692.47199999999998"/>
    <n v="11"/>
    <n v="0.2"/>
    <n v="190.4298"/>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7999999999997"/>
    <n v="9"/>
    <n v="0.2"/>
    <n v="6.2937000000000003"/>
  </r>
  <r>
    <n v="4274"/>
    <x v="2121"/>
    <x v="3"/>
    <x v="246"/>
    <d v="2014-07-22T00:00:00"/>
    <s v="Same Day"/>
    <s v="SF-20200"/>
    <s v="Sarah Foster"/>
    <x v="0"/>
    <s v="United States"/>
    <s v="Murray"/>
    <x v="7"/>
    <n v="84107"/>
    <x v="1"/>
    <s v="OFF-AR-10001044"/>
    <x v="1"/>
    <x v="6"/>
    <s v="BOSTON Ranger #55 Pencil Sharpener, Black"/>
    <n v="25.99"/>
    <n v="1"/>
    <n v="0"/>
    <n v="7.5370999999999997"/>
  </r>
  <r>
    <n v="4275"/>
    <x v="2122"/>
    <x v="1"/>
    <x v="924"/>
    <d v="2012-10-28T00:00:00"/>
    <s v="Standard Class"/>
    <s v="AG-10495"/>
    <s v="Andrew Gjertsen"/>
    <x v="1"/>
    <s v="United States"/>
    <s v="Seattle"/>
    <x v="4"/>
    <n v="98105"/>
    <x v="1"/>
    <s v="OFF-BI-10004140"/>
    <x v="1"/>
    <x v="8"/>
    <s v="Avery Non-Stick Binders"/>
    <n v="3.5920000000000001"/>
    <n v="1"/>
    <n v="0.2"/>
    <n v="1.1225000000000001"/>
  </r>
  <r>
    <n v="4276"/>
    <x v="2123"/>
    <x v="1"/>
    <x v="584"/>
    <d v="2012-07-13T00:00:00"/>
    <s v="Standard Class"/>
    <s v="KN-16450"/>
    <s v="Kean Nguyen"/>
    <x v="1"/>
    <s v="United States"/>
    <s v="Dallas"/>
    <x v="5"/>
    <n v="75220"/>
    <x v="2"/>
    <s v="OFF-AP-10002684"/>
    <x v="1"/>
    <x v="9"/>
    <s v="Acco 7-Outlet Masterpiece Power Center, Wihtout Fax/Phone Line Protection"/>
    <n v="48.631999999999998"/>
    <n v="2"/>
    <n v="0.8"/>
    <n v="-121.58"/>
  </r>
  <r>
    <n v="4277"/>
    <x v="2124"/>
    <x v="3"/>
    <x v="238"/>
    <d v="2014-08-23T00:00:00"/>
    <s v="Standard Class"/>
    <s v="NF-18595"/>
    <s v="Nicole Fjeld"/>
    <x v="2"/>
    <s v="United States"/>
    <s v="Seattle"/>
    <x v="4"/>
    <n v="98105"/>
    <x v="1"/>
    <s v="OFF-ST-10000046"/>
    <x v="1"/>
    <x v="4"/>
    <s v="Fellowes Super Stor/Drawer Files"/>
    <n v="323.10000000000002"/>
    <n v="2"/>
    <n v="0"/>
    <n v="61.389000000000003"/>
  </r>
  <r>
    <n v="4278"/>
    <x v="2125"/>
    <x v="0"/>
    <x v="947"/>
    <d v="2013-04-21T00:00:00"/>
    <s v="Standard Class"/>
    <s v="BS-11365"/>
    <s v="Bill Shonely"/>
    <x v="1"/>
    <s v="United States"/>
    <s v="Lakewood"/>
    <x v="30"/>
    <n v="8701"/>
    <x v="3"/>
    <s v="TEC-MA-10001047"/>
    <x v="2"/>
    <x v="15"/>
    <s v="3D Systems Cube Printer, 2nd Generation, Magenta"/>
    <n v="9099.93"/>
    <n v="7"/>
    <n v="0"/>
    <n v="2365.9818"/>
  </r>
  <r>
    <n v="4279"/>
    <x v="2125"/>
    <x v="0"/>
    <x v="947"/>
    <d v="2013-04-21T00:00:00"/>
    <s v="Standard Class"/>
    <s v="BS-11365"/>
    <s v="Bill Shonely"/>
    <x v="1"/>
    <s v="United States"/>
    <s v="Lakewood"/>
    <x v="30"/>
    <n v="8701"/>
    <x v="3"/>
    <s v="FUR-FU-10000550"/>
    <x v="0"/>
    <x v="5"/>
    <s v="Stacking Trays by OIC"/>
    <n v="9.9600000000000009"/>
    <n v="2"/>
    <n v="0"/>
    <n v="3.2867999999999999"/>
  </r>
  <r>
    <n v="4280"/>
    <x v="2125"/>
    <x v="0"/>
    <x v="947"/>
    <d v="2013-04-21T00:00:00"/>
    <s v="Standard Class"/>
    <s v="BS-11365"/>
    <s v="Bill Shonely"/>
    <x v="1"/>
    <s v="United States"/>
    <s v="Lakewood"/>
    <x v="30"/>
    <n v="8701"/>
    <x v="3"/>
    <s v="OFF-BI-10002432"/>
    <x v="1"/>
    <x v="8"/>
    <s v="Wilson Jones Standard D-Ring Binders"/>
    <n v="25.3"/>
    <n v="5"/>
    <n v="0"/>
    <n v="11.891"/>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6"/>
  </r>
  <r>
    <n v="4282"/>
    <x v="2126"/>
    <x v="2"/>
    <x v="687"/>
    <d v="2011-11-18T00:00:00"/>
    <s v="Standard Class"/>
    <s v="RM-19675"/>
    <s v="Robert Marley"/>
    <x v="2"/>
    <s v="United States"/>
    <s v="New York City"/>
    <x v="15"/>
    <n v="10011"/>
    <x v="3"/>
    <s v="FUR-CH-10001797"/>
    <x v="0"/>
    <x v="1"/>
    <s v="Safco Chair Connectors, 6/Carton"/>
    <n v="69.263999999999996"/>
    <n v="2"/>
    <n v="0.1"/>
    <n v="14.622400000000001"/>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9"/>
  </r>
  <r>
    <n v="4285"/>
    <x v="2128"/>
    <x v="1"/>
    <x v="82"/>
    <d v="2012-11-26T00:00:00"/>
    <s v="Second Class"/>
    <s v="CA-11965"/>
    <s v="Carol Adams"/>
    <x v="1"/>
    <s v="United States"/>
    <s v="Port Arthur"/>
    <x v="5"/>
    <n v="77642"/>
    <x v="2"/>
    <s v="FUR-BO-10003965"/>
    <x v="0"/>
    <x v="0"/>
    <s v="O'Sullivan Manor Hill 2-Door Library in Brianna Oak"/>
    <n v="246.1328"/>
    <n v="2"/>
    <n v="0.32"/>
    <n v="-76.011600000000001"/>
  </r>
  <r>
    <n v="4286"/>
    <x v="2128"/>
    <x v="1"/>
    <x v="82"/>
    <d v="2012-11-26T00:00:00"/>
    <s v="Second Class"/>
    <s v="CA-11965"/>
    <s v="Carol Adams"/>
    <x v="1"/>
    <s v="United States"/>
    <s v="Port Arthur"/>
    <x v="5"/>
    <n v="77642"/>
    <x v="2"/>
    <s v="OFF-LA-10000240"/>
    <x v="1"/>
    <x v="2"/>
    <s v="Self-Adhesive Address Labels for Typewriters by Universal"/>
    <n v="11.696"/>
    <n v="2"/>
    <n v="0.2"/>
    <n v="3.9474"/>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x v="961"/>
    <d v="2012-05-21T00:00:00"/>
    <s v="Standard Class"/>
    <s v="ON-18715"/>
    <s v="Odella Nelson"/>
    <x v="1"/>
    <s v="United States"/>
    <s v="Houston"/>
    <x v="5"/>
    <n v="77095"/>
    <x v="2"/>
    <s v="OFF-BI-10002082"/>
    <x v="1"/>
    <x v="8"/>
    <s v="GBC Twin Loop Wire Binding Elements"/>
    <n v="33.28"/>
    <n v="5"/>
    <n v="0.8"/>
    <n v="-49.92"/>
  </r>
  <r>
    <n v="4290"/>
    <x v="2130"/>
    <x v="1"/>
    <x v="961"/>
    <d v="2012-05-21T00:00:00"/>
    <s v="Standard Class"/>
    <s v="ON-18715"/>
    <s v="Odella Nelson"/>
    <x v="1"/>
    <s v="United States"/>
    <s v="Houston"/>
    <x v="5"/>
    <n v="77095"/>
    <x v="2"/>
    <s v="OFF-PA-10002250"/>
    <x v="1"/>
    <x v="10"/>
    <s v="Things To Do Today Pad"/>
    <n v="14.087999999999999"/>
    <n v="3"/>
    <n v="0.2"/>
    <n v="4.9307999999999996"/>
  </r>
  <r>
    <n v="4291"/>
    <x v="2131"/>
    <x v="3"/>
    <x v="34"/>
    <d v="2014-12-14T00:00:00"/>
    <s v="Second Class"/>
    <s v="AT-10435"/>
    <s v="Alyssa Tate"/>
    <x v="2"/>
    <s v="United States"/>
    <s v="Los Angeles"/>
    <x v="1"/>
    <n v="90004"/>
    <x v="1"/>
    <s v="OFF-AR-10000122"/>
    <x v="1"/>
    <x v="6"/>
    <s v="Newell 314"/>
    <n v="11.16"/>
    <n v="2"/>
    <n v="0"/>
    <n v="2.79"/>
  </r>
  <r>
    <n v="4292"/>
    <x v="2131"/>
    <x v="3"/>
    <x v="34"/>
    <d v="2014-12-14T00:00:00"/>
    <s v="Second Class"/>
    <s v="AT-10435"/>
    <s v="Alyssa Tate"/>
    <x v="2"/>
    <s v="United States"/>
    <s v="Los Angeles"/>
    <x v="1"/>
    <n v="90004"/>
    <x v="1"/>
    <s v="FUR-TA-10003748"/>
    <x v="0"/>
    <x v="3"/>
    <s v="Bevis 36 x 72 Conference Tables"/>
    <n v="896.32799999999997"/>
    <n v="9"/>
    <n v="0.2"/>
    <n v="22.408200000000001"/>
  </r>
  <r>
    <n v="4293"/>
    <x v="2131"/>
    <x v="3"/>
    <x v="34"/>
    <d v="2014-12-14T00:00:00"/>
    <s v="Second Class"/>
    <s v="AT-10435"/>
    <s v="Alyssa Tate"/>
    <x v="2"/>
    <s v="United States"/>
    <s v="Los Angeles"/>
    <x v="1"/>
    <n v="90004"/>
    <x v="1"/>
    <s v="OFF-AP-10001394"/>
    <x v="1"/>
    <x v="9"/>
    <s v="Harmony Air Purifier"/>
    <n v="189"/>
    <n v="1"/>
    <n v="0"/>
    <n v="68.040000000000006"/>
  </r>
  <r>
    <n v="4294"/>
    <x v="2132"/>
    <x v="3"/>
    <x v="434"/>
    <d v="2014-03-17T00:00:00"/>
    <s v="Standard Class"/>
    <s v="EB-13870"/>
    <s v="Emily Burns"/>
    <x v="0"/>
    <s v="United States"/>
    <s v="Philadelphia"/>
    <x v="9"/>
    <n v="19140"/>
    <x v="3"/>
    <s v="TEC-PH-10004896"/>
    <x v="2"/>
    <x v="7"/>
    <s v="Nokia Lumia 521 (T-Mobile)"/>
    <n v="53.981999999999999"/>
    <n v="3"/>
    <n v="0.4"/>
    <n v="-10.7964"/>
  </r>
  <r>
    <n v="4295"/>
    <x v="2133"/>
    <x v="3"/>
    <x v="760"/>
    <d v="2014-10-28T00:00:00"/>
    <s v="Standard Class"/>
    <s v="DW-13195"/>
    <s v="David Wiener"/>
    <x v="1"/>
    <s v="United States"/>
    <s v="Redmond"/>
    <x v="21"/>
    <n v="97756"/>
    <x v="1"/>
    <s v="FUR-TA-10002607"/>
    <x v="0"/>
    <x v="3"/>
    <s v="KI Conference Tables"/>
    <n v="177.22499999999999"/>
    <n v="5"/>
    <n v="0.5"/>
    <n v="-120.51300000000001"/>
  </r>
  <r>
    <n v="4296"/>
    <x v="2134"/>
    <x v="3"/>
    <x v="445"/>
    <d v="2014-07-11T00:00:00"/>
    <s v="Standard Class"/>
    <s v="MB-17305"/>
    <s v="Maria Bertelson"/>
    <x v="0"/>
    <s v="United States"/>
    <s v="Citrus Heights"/>
    <x v="1"/>
    <n v="95610"/>
    <x v="1"/>
    <s v="FUR-FU-10001215"/>
    <x v="0"/>
    <x v="5"/>
    <s v="Howard Miller 11-1/2&quot; Diameter Brentwood Wall Clock"/>
    <n v="129.38999999999999"/>
    <n v="3"/>
    <n v="0"/>
    <n v="54.343800000000002"/>
  </r>
  <r>
    <n v="4297"/>
    <x v="2135"/>
    <x v="3"/>
    <x v="507"/>
    <d v="2014-09-11T00:00:00"/>
    <s v="Standard Class"/>
    <s v="TH-21235"/>
    <s v="Tiffany House"/>
    <x v="1"/>
    <s v="United States"/>
    <s v="Los Angeles"/>
    <x v="1"/>
    <n v="90032"/>
    <x v="1"/>
    <s v="OFF-ST-10000419"/>
    <x v="1"/>
    <x v="4"/>
    <s v="Rogers Jumbo File, Granite"/>
    <n v="54.32"/>
    <n v="4"/>
    <n v="0"/>
    <n v="0.54320000000000002"/>
  </r>
  <r>
    <n v="4298"/>
    <x v="2136"/>
    <x v="3"/>
    <x v="962"/>
    <d v="2014-08-27T00:00:00"/>
    <s v="Second Class"/>
    <s v="PO-18850"/>
    <s v="Patrick O'Brill"/>
    <x v="0"/>
    <s v="United States"/>
    <s v="Tallahassee"/>
    <x v="2"/>
    <n v="32303"/>
    <x v="0"/>
    <s v="TEC-PH-10001459"/>
    <x v="2"/>
    <x v="7"/>
    <s v="Samsung Galaxy Mega 6.3"/>
    <n v="4367.8959999999997"/>
    <n v="13"/>
    <n v="0.2"/>
    <n v="327.59219999999999"/>
  </r>
  <r>
    <n v="4299"/>
    <x v="2136"/>
    <x v="3"/>
    <x v="962"/>
    <d v="2014-08-27T00:00:00"/>
    <s v="Second Class"/>
    <s v="PO-18850"/>
    <s v="Patrick O'Brill"/>
    <x v="0"/>
    <s v="United States"/>
    <s v="Tallahassee"/>
    <x v="2"/>
    <n v="32303"/>
    <x v="0"/>
    <s v="OFF-PA-10000241"/>
    <x v="1"/>
    <x v="10"/>
    <s v="IBM Multi-Purpose Copy Paper, 8 1/2 x 11&quot;, Case"/>
    <n v="49.567999999999998"/>
    <n v="2"/>
    <n v="0.2"/>
    <n v="15.49"/>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x v="962"/>
    <d v="2014-08-27T00:00:00"/>
    <s v="Second Class"/>
    <s v="PO-18850"/>
    <s v="Patrick O'Brill"/>
    <x v="0"/>
    <s v="United States"/>
    <s v="Tallahassee"/>
    <x v="2"/>
    <n v="32303"/>
    <x v="0"/>
    <s v="FUR-FU-10001852"/>
    <x v="0"/>
    <x v="5"/>
    <s v="Eldon Regeneration Recycled Desk Accessories, Smoke"/>
    <n v="2.7839999999999998"/>
    <n v="2"/>
    <n v="0.2"/>
    <n v="0.41760000000000003"/>
  </r>
  <r>
    <n v="4302"/>
    <x v="2136"/>
    <x v="3"/>
    <x v="962"/>
    <d v="2014-08-27T00:00:00"/>
    <s v="Second Class"/>
    <s v="PO-18850"/>
    <s v="Patrick O'Brill"/>
    <x v="0"/>
    <s v="United States"/>
    <s v="Tallahassee"/>
    <x v="2"/>
    <n v="32303"/>
    <x v="0"/>
    <s v="OFF-PA-10000141"/>
    <x v="1"/>
    <x v="10"/>
    <s v="Ampad Evidence Wirebond Steno Books, 6&quot; x 9&quot;"/>
    <n v="8.7200000000000006"/>
    <n v="5"/>
    <n v="0.2"/>
    <n v="2.9430000000000001"/>
  </r>
  <r>
    <n v="4303"/>
    <x v="2137"/>
    <x v="2"/>
    <x v="963"/>
    <d v="2011-08-25T00:00:00"/>
    <s v="Second Class"/>
    <s v="DE-13255"/>
    <s v="Deanra Eno"/>
    <x v="2"/>
    <s v="United States"/>
    <s v="Lakewood"/>
    <x v="24"/>
    <n v="44107"/>
    <x v="3"/>
    <s v="OFF-AR-10002804"/>
    <x v="1"/>
    <x v="6"/>
    <s v="Faber Castell Col-Erase Pencils"/>
    <n v="3.9119999999999999"/>
    <n v="1"/>
    <n v="0.2"/>
    <n v="1.0268999999999999"/>
  </r>
  <r>
    <n v="4304"/>
    <x v="2138"/>
    <x v="0"/>
    <x v="964"/>
    <d v="2013-10-05T00:00:00"/>
    <s v="Same Day"/>
    <s v="MO-17500"/>
    <s v="Mary O'Rourke"/>
    <x v="0"/>
    <s v="United States"/>
    <s v="The Colony"/>
    <x v="5"/>
    <n v="75056"/>
    <x v="2"/>
    <s v="OFF-EN-10003862"/>
    <x v="1"/>
    <x v="12"/>
    <s v="Laser &amp; Ink Jet Business Envelopes"/>
    <n v="59.752000000000002"/>
    <n v="7"/>
    <n v="0.2"/>
    <n v="19.4194"/>
  </r>
  <r>
    <n v="4305"/>
    <x v="2139"/>
    <x v="2"/>
    <x v="965"/>
    <d v="2011-10-30T00:00:00"/>
    <s v="Second Class"/>
    <s v="AH-10585"/>
    <s v="Angele Hood"/>
    <x v="0"/>
    <s v="United States"/>
    <s v="Seattle"/>
    <x v="4"/>
    <n v="98105"/>
    <x v="1"/>
    <s v="FUR-FU-10000448"/>
    <x v="0"/>
    <x v="5"/>
    <s v="Tenex Chairmats For Use With Carpeted Floors"/>
    <n v="63.92"/>
    <n v="4"/>
    <n v="0"/>
    <n v="3.1960000000000002"/>
  </r>
  <r>
    <n v="4306"/>
    <x v="2139"/>
    <x v="2"/>
    <x v="965"/>
    <d v="2011-10-30T00:00:00"/>
    <s v="Second Class"/>
    <s v="AH-10585"/>
    <s v="Angele Hood"/>
    <x v="0"/>
    <s v="United States"/>
    <s v="Seattle"/>
    <x v="4"/>
    <n v="98105"/>
    <x v="1"/>
    <s v="TEC-PH-10000526"/>
    <x v="2"/>
    <x v="7"/>
    <s v="Vtech CS6719"/>
    <n v="383.96"/>
    <n v="5"/>
    <n v="0.2"/>
    <n v="38.396000000000001"/>
  </r>
  <r>
    <n v="4307"/>
    <x v="2140"/>
    <x v="0"/>
    <x v="931"/>
    <d v="2013-06-29T00:00:00"/>
    <s v="Same Day"/>
    <s v="CS-12250"/>
    <s v="Chris Selesnick"/>
    <x v="1"/>
    <s v="United States"/>
    <s v="Los Angeles"/>
    <x v="1"/>
    <n v="90032"/>
    <x v="1"/>
    <s v="OFF-BI-10002764"/>
    <x v="1"/>
    <x v="8"/>
    <s v="Recycled Pressboard Report Cover with Reinforced Top Hinge"/>
    <n v="7.7519999999999998"/>
    <n v="3"/>
    <n v="0.2"/>
    <n v="2.8100999999999998"/>
  </r>
  <r>
    <n v="4308"/>
    <x v="2140"/>
    <x v="0"/>
    <x v="931"/>
    <d v="2013-06-29T00:00:00"/>
    <s v="Same Day"/>
    <s v="CS-12250"/>
    <s v="Chris Selesnick"/>
    <x v="1"/>
    <s v="United States"/>
    <s v="Los Angeles"/>
    <x v="1"/>
    <n v="90032"/>
    <x v="1"/>
    <s v="OFF-BI-10001524"/>
    <x v="1"/>
    <x v="8"/>
    <s v="GBC Premium Transparent Covers with Diagonal Lined Pattern"/>
    <n v="33.567999999999998"/>
    <n v="2"/>
    <n v="0.2"/>
    <n v="11.748799999999999"/>
  </r>
  <r>
    <n v="4309"/>
    <x v="2141"/>
    <x v="2"/>
    <x v="130"/>
    <d v="2011-11-11T00:00:00"/>
    <s v="Standard Class"/>
    <s v="WB-21850"/>
    <s v="William Brown"/>
    <x v="0"/>
    <s v="United States"/>
    <s v="Los Angeles"/>
    <x v="1"/>
    <n v="90045"/>
    <x v="1"/>
    <s v="TEC-PH-10001079"/>
    <x v="2"/>
    <x v="7"/>
    <s v="Polycom SoundPoint Pro SE-225 Corded phone"/>
    <n v="666.34400000000005"/>
    <n v="7"/>
    <n v="0.2"/>
    <n v="66.634399999999999"/>
  </r>
  <r>
    <n v="4310"/>
    <x v="2141"/>
    <x v="2"/>
    <x v="130"/>
    <d v="2011-11-11T00:00:00"/>
    <s v="Standard Class"/>
    <s v="WB-21850"/>
    <s v="William Brown"/>
    <x v="0"/>
    <s v="United States"/>
    <s v="Los Angeles"/>
    <x v="1"/>
    <n v="90045"/>
    <x v="1"/>
    <s v="FUR-TA-10002041"/>
    <x v="0"/>
    <x v="3"/>
    <s v="Bevis Round Conference Table Top, X-Base"/>
    <n v="573.72799999999995"/>
    <n v="4"/>
    <n v="0.2"/>
    <n v="-64.544399999999996"/>
  </r>
  <r>
    <n v="4311"/>
    <x v="2141"/>
    <x v="2"/>
    <x v="130"/>
    <d v="2011-11-11T00:00:00"/>
    <s v="Standard Class"/>
    <s v="WB-21850"/>
    <s v="William Brown"/>
    <x v="0"/>
    <s v="United States"/>
    <s v="Los Angeles"/>
    <x v="1"/>
    <n v="90045"/>
    <x v="1"/>
    <s v="OFF-BI-10001036"/>
    <x v="1"/>
    <x v="8"/>
    <s v="Cardinal EasyOpen D-Ring Binders"/>
    <n v="21.936"/>
    <n v="3"/>
    <n v="0.2"/>
    <n v="8.2260000000000009"/>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2"/>
    <n v="4"/>
    <n v="0.2"/>
    <n v="139.99"/>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9"/>
  </r>
  <r>
    <n v="4317"/>
    <x v="2143"/>
    <x v="1"/>
    <x v="608"/>
    <d v="2012-07-01T00:00:00"/>
    <s v="Standard Class"/>
    <s v="AB-10165"/>
    <s v="Alan Barnes"/>
    <x v="0"/>
    <s v="United States"/>
    <s v="Los Angeles"/>
    <x v="1"/>
    <n v="90045"/>
    <x v="1"/>
    <s v="OFF-ST-10001963"/>
    <x v="1"/>
    <x v="4"/>
    <s v="Tennsco Regal Shelving Units"/>
    <n v="304.23"/>
    <n v="3"/>
    <n v="0"/>
    <n v="9.1268999999999991"/>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800000000001"/>
  </r>
  <r>
    <n v="4320"/>
    <x v="2146"/>
    <x v="2"/>
    <x v="282"/>
    <d v="2012-01-03T00:00:00"/>
    <s v="Second Class"/>
    <s v="ST-20530"/>
    <s v="Shui Tom"/>
    <x v="0"/>
    <s v="United States"/>
    <s v="Albuquerque"/>
    <x v="27"/>
    <n v="87105"/>
    <x v="1"/>
    <s v="TEC-PH-10004897"/>
    <x v="2"/>
    <x v="7"/>
    <s v="Mediabridge Sport Armband iPhone 5s"/>
    <n v="23.975999999999999"/>
    <n v="3"/>
    <n v="0.2"/>
    <n v="-5.6943000000000001"/>
  </r>
  <r>
    <n v="4321"/>
    <x v="2146"/>
    <x v="2"/>
    <x v="282"/>
    <d v="2012-01-03T00:00:00"/>
    <s v="Second Class"/>
    <s v="ST-20530"/>
    <s v="Shui Tom"/>
    <x v="0"/>
    <s v="United States"/>
    <s v="Albuquerque"/>
    <x v="27"/>
    <n v="87105"/>
    <x v="1"/>
    <s v="OFF-ST-10003123"/>
    <x v="1"/>
    <x v="4"/>
    <s v="Fellowes Bases and Tops For Staxonsteel/High-Stak Systems"/>
    <n v="33.29"/>
    <n v="1"/>
    <n v="0"/>
    <n v="7.9896000000000003"/>
  </r>
  <r>
    <n v="4322"/>
    <x v="2147"/>
    <x v="1"/>
    <x v="966"/>
    <d v="2012-02-19T00:00:00"/>
    <s v="Standard Class"/>
    <s v="KB-16315"/>
    <s v="Karl Braun"/>
    <x v="0"/>
    <s v="United States"/>
    <s v="Akron"/>
    <x v="24"/>
    <n v="44312"/>
    <x v="3"/>
    <s v="OFF-BI-10001658"/>
    <x v="1"/>
    <x v="8"/>
    <s v="GBC Standard Therm-A-Bind Covers"/>
    <n v="14.952"/>
    <n v="2"/>
    <n v="0.7"/>
    <n v="-11.961600000000001"/>
  </r>
  <r>
    <n v="4323"/>
    <x v="2147"/>
    <x v="1"/>
    <x v="966"/>
    <d v="2012-02-19T00:00:00"/>
    <s v="Standard Class"/>
    <s v="KB-16315"/>
    <s v="Karl Braun"/>
    <x v="0"/>
    <s v="United States"/>
    <s v="Akron"/>
    <x v="24"/>
    <n v="44312"/>
    <x v="3"/>
    <s v="TEC-PH-10002834"/>
    <x v="2"/>
    <x v="7"/>
    <s v="Google Nexus 5"/>
    <n v="323.98200000000003"/>
    <n v="3"/>
    <n v="0.4"/>
    <n v="-80.995500000000007"/>
  </r>
  <r>
    <n v="4324"/>
    <x v="2147"/>
    <x v="1"/>
    <x v="966"/>
    <d v="2012-02-19T00:00:00"/>
    <s v="Standard Class"/>
    <s v="KB-16315"/>
    <s v="Karl Braun"/>
    <x v="0"/>
    <s v="United States"/>
    <s v="Akron"/>
    <x v="24"/>
    <n v="44312"/>
    <x v="3"/>
    <s v="OFF-BI-10002160"/>
    <x v="1"/>
    <x v="8"/>
    <s v="Acco Hanging Data Binders"/>
    <n v="2.286"/>
    <n v="2"/>
    <n v="0.7"/>
    <n v="-1.6763999999999999"/>
  </r>
  <r>
    <n v="4325"/>
    <x v="2147"/>
    <x v="1"/>
    <x v="966"/>
    <d v="2012-02-19T00:00:00"/>
    <s v="Standard Class"/>
    <s v="KB-16315"/>
    <s v="Karl Braun"/>
    <x v="0"/>
    <s v="United States"/>
    <s v="Akron"/>
    <x v="24"/>
    <n v="44312"/>
    <x v="3"/>
    <s v="OFF-AR-10004999"/>
    <x v="1"/>
    <x v="6"/>
    <s v="Newell 315"/>
    <n v="14.352"/>
    <n v="3"/>
    <n v="0.2"/>
    <n v="0.89700000000000002"/>
  </r>
  <r>
    <n v="4326"/>
    <x v="2147"/>
    <x v="1"/>
    <x v="966"/>
    <d v="2012-02-19T00:00:00"/>
    <s v="Standard Class"/>
    <s v="KB-16315"/>
    <s v="Karl Braun"/>
    <x v="0"/>
    <s v="United States"/>
    <s v="Akron"/>
    <x v="24"/>
    <n v="44312"/>
    <x v="3"/>
    <s v="TEC-AC-10003280"/>
    <x v="2"/>
    <x v="11"/>
    <s v="Belkin F8E887 USB Wired Ergonomic Keyboard"/>
    <n v="71.975999999999999"/>
    <n v="3"/>
    <n v="0.2"/>
    <n v="0.89970000000000006"/>
  </r>
  <r>
    <n v="4327"/>
    <x v="2148"/>
    <x v="0"/>
    <x v="967"/>
    <d v="2013-01-27T00:00:00"/>
    <s v="First Class"/>
    <s v="TB-21355"/>
    <s v="Todd Boyes"/>
    <x v="1"/>
    <s v="United States"/>
    <s v="Plainfield"/>
    <x v="30"/>
    <n v="7060"/>
    <x v="3"/>
    <s v="OFF-AR-10000315"/>
    <x v="1"/>
    <x v="6"/>
    <s v="Dixon Ticonderoga Maple Cedar Pencil, #2"/>
    <n v="9.2100000000000009"/>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3"/>
    <n v="9"/>
    <n v="0"/>
    <n v="19.3185"/>
  </r>
  <r>
    <n v="4330"/>
    <x v="2150"/>
    <x v="3"/>
    <x v="621"/>
    <d v="2014-10-10T00:00:00"/>
    <s v="Standard Class"/>
    <s v="PO-18850"/>
    <s v="Patrick O'Brill"/>
    <x v="0"/>
    <s v="United States"/>
    <s v="Hialeah"/>
    <x v="2"/>
    <n v="33012"/>
    <x v="0"/>
    <s v="OFF-PA-10000556"/>
    <x v="1"/>
    <x v="10"/>
    <s v="Xerox 208"/>
    <n v="15.552"/>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98"/>
  </r>
  <r>
    <n v="4333"/>
    <x v="2151"/>
    <x v="3"/>
    <x v="853"/>
    <d v="2014-09-07T00:00:00"/>
    <s v="Standard Class"/>
    <s v="SS-20875"/>
    <s v="Sung Shariari"/>
    <x v="0"/>
    <s v="United States"/>
    <s v="Redmond"/>
    <x v="4"/>
    <n v="98052"/>
    <x v="1"/>
    <s v="OFF-BI-10003476"/>
    <x v="1"/>
    <x v="8"/>
    <s v="Avery Metallic Poly Binders"/>
    <n v="22.92"/>
    <n v="5"/>
    <n v="0.2"/>
    <n v="8.0220000000000002"/>
  </r>
  <r>
    <n v="4334"/>
    <x v="2152"/>
    <x v="1"/>
    <x v="379"/>
    <d v="2012-12-27T00:00:00"/>
    <s v="Standard Class"/>
    <s v="RD-19720"/>
    <s v="Roger Demir"/>
    <x v="0"/>
    <s v="United States"/>
    <s v="Daytona Beach"/>
    <x v="2"/>
    <n v="32114"/>
    <x v="0"/>
    <s v="TEC-AC-10003237"/>
    <x v="2"/>
    <x v="11"/>
    <s v="Memorex Micro Travel Drive 4 GB"/>
    <n v="50.88"/>
    <n v="6"/>
    <n v="0.2"/>
    <n v="14.628"/>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
    <n v="1"/>
    <n v="0.2"/>
    <n v="2.7719999999999998"/>
  </r>
  <r>
    <n v="4337"/>
    <x v="2153"/>
    <x v="1"/>
    <x v="139"/>
    <d v="2012-12-24T00:00:00"/>
    <s v="Standard Class"/>
    <s v="GZ-14470"/>
    <s v="Gary Zandusky"/>
    <x v="0"/>
    <s v="United States"/>
    <s v="Bullhead City"/>
    <x v="16"/>
    <n v="86442"/>
    <x v="1"/>
    <s v="FUR-FU-10002088"/>
    <x v="0"/>
    <x v="5"/>
    <s v="Nu-Dell Float Frame 11 x 14 1/2"/>
    <n v="14.368"/>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97"/>
  </r>
  <r>
    <n v="4340"/>
    <x v="2155"/>
    <x v="3"/>
    <x v="151"/>
    <d v="2014-09-02T00:00:00"/>
    <s v="Standard Class"/>
    <s v="DK-12895"/>
    <s v="Dana Kaydos"/>
    <x v="0"/>
    <s v="United States"/>
    <s v="Franklin"/>
    <x v="18"/>
    <n v="37064"/>
    <x v="0"/>
    <s v="OFF-PA-10004888"/>
    <x v="1"/>
    <x v="10"/>
    <s v="Xerox 217"/>
    <n v="5.1840000000000002"/>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19999999999996"/>
  </r>
  <r>
    <n v="4342"/>
    <x v="2157"/>
    <x v="3"/>
    <x v="94"/>
    <d v="2014-12-22T00:00:00"/>
    <s v="Standard Class"/>
    <s v="GB-14575"/>
    <s v="Giulietta Baptist"/>
    <x v="0"/>
    <s v="United States"/>
    <s v="Arlington"/>
    <x v="17"/>
    <n v="22204"/>
    <x v="0"/>
    <s v="OFF-ST-10003208"/>
    <x v="1"/>
    <x v="4"/>
    <s v="Adjustable Depth Letter/Legal Cart"/>
    <n v="544.38"/>
    <n v="3"/>
    <n v="0"/>
    <n v="157.87020000000001"/>
  </r>
  <r>
    <n v="4343"/>
    <x v="2158"/>
    <x v="3"/>
    <x v="498"/>
    <d v="2014-03-23T00:00:00"/>
    <s v="First Class"/>
    <s v="ND-18370"/>
    <s v="Natalie DeCherney"/>
    <x v="0"/>
    <s v="United States"/>
    <s v="San Francisco"/>
    <x v="1"/>
    <n v="94110"/>
    <x v="1"/>
    <s v="OFF-BI-10004970"/>
    <x v="1"/>
    <x v="8"/>
    <s v="ACCOHIDE 3-Ring Binder, Blue, 1&quot;"/>
    <n v="19.824000000000002"/>
    <n v="6"/>
    <n v="0.2"/>
    <n v="6.69059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
  </r>
  <r>
    <n v="4345"/>
    <x v="2158"/>
    <x v="3"/>
    <x v="498"/>
    <d v="2014-03-23T00:00:00"/>
    <s v="First Class"/>
    <s v="ND-18370"/>
    <s v="Natalie DeCherney"/>
    <x v="0"/>
    <s v="United States"/>
    <s v="San Francisco"/>
    <x v="1"/>
    <n v="94110"/>
    <x v="1"/>
    <s v="TEC-AC-10001552"/>
    <x v="2"/>
    <x v="11"/>
    <s v="Logitech K350 2.4Ghz Wireless Keyboard"/>
    <n v="99.54"/>
    <n v="2"/>
    <n v="0"/>
    <n v="10.949400000000001"/>
  </r>
  <r>
    <n v="4346"/>
    <x v="2158"/>
    <x v="3"/>
    <x v="498"/>
    <d v="2014-03-23T00:00:00"/>
    <s v="First Class"/>
    <s v="ND-18370"/>
    <s v="Natalie DeCherney"/>
    <x v="0"/>
    <s v="United States"/>
    <s v="San Francisco"/>
    <x v="1"/>
    <n v="94110"/>
    <x v="1"/>
    <s v="TEC-AC-10002926"/>
    <x v="2"/>
    <x v="11"/>
    <s v="Logitech Wireless Marathon Mouse M705"/>
    <n v="199.96"/>
    <n v="4"/>
    <n v="0"/>
    <n v="85.982799999999997"/>
  </r>
  <r>
    <n v="4347"/>
    <x v="2159"/>
    <x v="0"/>
    <x v="31"/>
    <d v="2013-09-26T00:00:00"/>
    <s v="Standard Class"/>
    <s v="MM-17260"/>
    <s v="Magdelene Morse"/>
    <x v="0"/>
    <s v="United States"/>
    <s v="New Rochelle"/>
    <x v="15"/>
    <n v="10801"/>
    <x v="3"/>
    <s v="FUR-CH-10001394"/>
    <x v="0"/>
    <x v="1"/>
    <s v="Global Leather Executive Chair"/>
    <n v="631.78200000000004"/>
    <n v="2"/>
    <n v="0.1"/>
    <n v="140.39599999999999"/>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
    <n v="2"/>
    <n v="0.7"/>
    <n v="-15.1976"/>
  </r>
  <r>
    <n v="4350"/>
    <x v="2160"/>
    <x v="3"/>
    <x v="221"/>
    <d v="2014-11-30T00:00:00"/>
    <s v="Second Class"/>
    <s v="MV-17485"/>
    <s v="Mark Van Huff"/>
    <x v="0"/>
    <s v="United States"/>
    <s v="Mesa"/>
    <x v="16"/>
    <n v="85204"/>
    <x v="1"/>
    <s v="OFF-ST-10000060"/>
    <x v="1"/>
    <x v="4"/>
    <s v="Fellowes Bankers Box Staxonsteel Drawer File/Stacking System"/>
    <n v="415.87200000000001"/>
    <n v="8"/>
    <n v="0.2"/>
    <n v="-41.587200000000003"/>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04"/>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7999999999997"/>
  </r>
  <r>
    <n v="4355"/>
    <x v="2163"/>
    <x v="3"/>
    <x v="221"/>
    <d v="2014-11-27T00:00:00"/>
    <s v="Second Class"/>
    <s v="MD-17860"/>
    <s v="Michael Dominguez"/>
    <x v="1"/>
    <s v="United States"/>
    <s v="Asheville"/>
    <x v="3"/>
    <n v="28806"/>
    <x v="0"/>
    <s v="OFF-BI-10004465"/>
    <x v="1"/>
    <x v="8"/>
    <s v="Avery Durable Slant Ring Binders"/>
    <n v="19.007999999999999"/>
    <n v="8"/>
    <n v="0.7"/>
    <n v="-12.672000000000001"/>
  </r>
  <r>
    <n v="4356"/>
    <x v="2164"/>
    <x v="1"/>
    <x v="784"/>
    <d v="2012-12-07T00:00:00"/>
    <s v="Second Class"/>
    <s v="RO-19780"/>
    <s v="Rose O'Brian"/>
    <x v="0"/>
    <s v="United States"/>
    <s v="Clarksville"/>
    <x v="18"/>
    <n v="37042"/>
    <x v="0"/>
    <s v="OFF-BI-10000545"/>
    <x v="1"/>
    <x v="8"/>
    <s v="GBC Ibimaster 500 Manual ProClick Binding System"/>
    <n v="1598.058"/>
    <n v="7"/>
    <n v="0.7"/>
    <n v="-1065.3720000000001"/>
  </r>
  <r>
    <n v="4357"/>
    <x v="2164"/>
    <x v="1"/>
    <x v="784"/>
    <d v="2012-12-07T00:00:00"/>
    <s v="Second Class"/>
    <s v="RO-19780"/>
    <s v="Rose O'Brian"/>
    <x v="0"/>
    <s v="United States"/>
    <s v="Clarksville"/>
    <x v="18"/>
    <n v="37042"/>
    <x v="0"/>
    <s v="OFF-AR-10003752"/>
    <x v="1"/>
    <x v="6"/>
    <s v="Deluxe Chalkboard Eraser Cleaner"/>
    <n v="36.96"/>
    <n v="4"/>
    <n v="0.2"/>
    <n v="12.012"/>
  </r>
  <r>
    <n v="4358"/>
    <x v="2165"/>
    <x v="3"/>
    <x v="157"/>
    <d v="2014-12-12T00:00:00"/>
    <s v="Same Day"/>
    <s v="RR-19315"/>
    <s v="Ralph Ritter"/>
    <x v="0"/>
    <s v="United States"/>
    <s v="Aurora"/>
    <x v="10"/>
    <n v="60505"/>
    <x v="2"/>
    <s v="OFF-PA-10001937"/>
    <x v="1"/>
    <x v="10"/>
    <s v="Xerox 21"/>
    <n v="10.368"/>
    <n v="2"/>
    <n v="0.2"/>
    <n v="3.6288"/>
  </r>
  <r>
    <n v="4359"/>
    <x v="2165"/>
    <x v="3"/>
    <x v="157"/>
    <d v="2014-12-12T00:00:00"/>
    <s v="Same Day"/>
    <s v="RR-19315"/>
    <s v="Ralph Ritter"/>
    <x v="0"/>
    <s v="United States"/>
    <s v="Aurora"/>
    <x v="10"/>
    <n v="60505"/>
    <x v="2"/>
    <s v="FUR-FU-10004306"/>
    <x v="0"/>
    <x v="5"/>
    <s v="Electrix Halogen Magnifier Lamp"/>
    <n v="77.72"/>
    <n v="1"/>
    <n v="0.6"/>
    <n v="-66.061999999999998"/>
  </r>
  <r>
    <n v="4360"/>
    <x v="2165"/>
    <x v="3"/>
    <x v="157"/>
    <d v="2014-12-12T00:00:00"/>
    <s v="Same Day"/>
    <s v="RR-19315"/>
    <s v="Ralph Ritter"/>
    <x v="0"/>
    <s v="United States"/>
    <s v="Aurora"/>
    <x v="10"/>
    <n v="60505"/>
    <x v="2"/>
    <s v="FUR-CH-10003973"/>
    <x v="0"/>
    <x v="1"/>
    <s v="GuestStacker Chair with Chrome Finish Legs"/>
    <n v="520.46400000000006"/>
    <n v="2"/>
    <n v="0.3"/>
    <n v="-14.8704"/>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9"/>
  </r>
  <r>
    <n v="4366"/>
    <x v="2168"/>
    <x v="3"/>
    <x v="968"/>
    <d v="2014-05-23T00:00:00"/>
    <s v="Second Class"/>
    <s v="NC-18340"/>
    <s v="Nat Carroll"/>
    <x v="0"/>
    <s v="United States"/>
    <s v="Fargo"/>
    <x v="46"/>
    <n v="58103"/>
    <x v="2"/>
    <s v="OFF-FA-10001843"/>
    <x v="1"/>
    <x v="13"/>
    <s v="Staples"/>
    <n v="7.41"/>
    <n v="3"/>
    <n v="0"/>
    <n v="3.4826999999999999"/>
  </r>
  <r>
    <n v="4367"/>
    <x v="2168"/>
    <x v="3"/>
    <x v="968"/>
    <d v="2014-05-23T00:00:00"/>
    <s v="Second Class"/>
    <s v="NC-18340"/>
    <s v="Nat Carroll"/>
    <x v="0"/>
    <s v="United States"/>
    <s v="Fargo"/>
    <x v="46"/>
    <n v="58103"/>
    <x v="2"/>
    <s v="OFF-AR-10000657"/>
    <x v="1"/>
    <x v="6"/>
    <s v="Binney &amp; Smith inkTank Desk Highlighter, Chisel Tip, Yellow, 12/Box"/>
    <n v="21.5"/>
    <n v="10"/>
    <n v="0"/>
    <n v="7.0949999999999998"/>
  </r>
  <r>
    <n v="4368"/>
    <x v="2169"/>
    <x v="3"/>
    <x v="220"/>
    <d v="2014-09-14T00:00:00"/>
    <s v="Second Class"/>
    <s v="HA-14920"/>
    <s v="Helen Andreada"/>
    <x v="0"/>
    <s v="United States"/>
    <s v="Chicago"/>
    <x v="10"/>
    <n v="60623"/>
    <x v="2"/>
    <s v="OFF-FA-10000936"/>
    <x v="1"/>
    <x v="13"/>
    <s v="Acco Hot Clips Clips to Go"/>
    <n v="10.528"/>
    <n v="4"/>
    <n v="0.2"/>
    <n v="3.29"/>
  </r>
  <r>
    <n v="4369"/>
    <x v="2169"/>
    <x v="3"/>
    <x v="220"/>
    <d v="2014-09-14T00:00:00"/>
    <s v="Second Class"/>
    <s v="HA-14920"/>
    <s v="Helen Andreada"/>
    <x v="0"/>
    <s v="United States"/>
    <s v="Chicago"/>
    <x v="10"/>
    <n v="60623"/>
    <x v="2"/>
    <s v="OFF-PA-10003657"/>
    <x v="1"/>
    <x v="10"/>
    <s v="Xerox 1927"/>
    <n v="20.544"/>
    <n v="6"/>
    <n v="0.2"/>
    <n v="6.42"/>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799999999999"/>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6000000000003"/>
  </r>
  <r>
    <n v="4374"/>
    <x v="2171"/>
    <x v="3"/>
    <x v="283"/>
    <d v="2014-07-26T00:00:00"/>
    <s v="Second Class"/>
    <s v="LH-16900"/>
    <s v="Lena Hernandez"/>
    <x v="0"/>
    <s v="United States"/>
    <s v="Elkhart"/>
    <x v="14"/>
    <n v="46514"/>
    <x v="2"/>
    <s v="TEC-AC-10002550"/>
    <x v="2"/>
    <x v="11"/>
    <s v="Memorex 25GB 6X Branded Blu-Ray Recordable Disc, 30/Pack"/>
    <n v="159.75"/>
    <n v="5"/>
    <n v="0"/>
    <n v="11.182499999999999"/>
  </r>
  <r>
    <n v="4375"/>
    <x v="2172"/>
    <x v="0"/>
    <x v="741"/>
    <d v="2013-11-25T00:00:00"/>
    <s v="Standard Class"/>
    <s v="SB-20290"/>
    <s v="Sean Braxton"/>
    <x v="1"/>
    <s v="United States"/>
    <s v="Kent"/>
    <x v="24"/>
    <n v="44240"/>
    <x v="3"/>
    <s v="OFF-AP-10002998"/>
    <x v="1"/>
    <x v="9"/>
    <s v="Holmes 99% HEPA Air Purifier"/>
    <n v="103.968"/>
    <n v="6"/>
    <n v="0.2"/>
    <n v="16.8948"/>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2000000000003"/>
    <n v="3"/>
    <n v="0"/>
    <n v="78.508799999999994"/>
  </r>
  <r>
    <n v="4378"/>
    <x v="2173"/>
    <x v="2"/>
    <x v="573"/>
    <d v="2011-04-30T00:00:00"/>
    <s v="Standard Class"/>
    <s v="BT-11305"/>
    <s v="Beth Thompson"/>
    <x v="2"/>
    <s v="United States"/>
    <s v="San Gabriel"/>
    <x v="1"/>
    <n v="91776"/>
    <x v="1"/>
    <s v="FUR-CH-10003973"/>
    <x v="0"/>
    <x v="1"/>
    <s v="GuestStacker Chair with Chrome Finish Legs"/>
    <n v="1487.04"/>
    <n v="5"/>
    <n v="0.2"/>
    <n v="148.70400000000001"/>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5"/>
    <n v="3"/>
    <n v="0"/>
    <n v="16.3215"/>
  </r>
  <r>
    <n v="4382"/>
    <x v="2175"/>
    <x v="1"/>
    <x v="969"/>
    <d v="2012-10-30T00:00:00"/>
    <s v="Standard Class"/>
    <s v="TB-21625"/>
    <s v="Trudy Brown"/>
    <x v="0"/>
    <s v="United States"/>
    <s v="San Francisco"/>
    <x v="1"/>
    <n v="94110"/>
    <x v="1"/>
    <s v="FUR-TA-10001857"/>
    <x v="0"/>
    <x v="3"/>
    <s v="Balt Solid Wood Rectangular Table"/>
    <n v="253.17599999999999"/>
    <n v="3"/>
    <n v="0.2"/>
    <n v="-31.646999999999998"/>
  </r>
  <r>
    <n v="4383"/>
    <x v="2176"/>
    <x v="1"/>
    <x v="603"/>
    <d v="2012-07-27T00:00:00"/>
    <s v="Standard Class"/>
    <s v="RA-19915"/>
    <s v="Russell Applegate"/>
    <x v="0"/>
    <s v="United States"/>
    <s v="Highland Park"/>
    <x v="10"/>
    <n v="60035"/>
    <x v="2"/>
    <s v="OFF-BI-10000546"/>
    <x v="1"/>
    <x v="8"/>
    <s v="Avery Durable Binders"/>
    <n v="2.88"/>
    <n v="5"/>
    <n v="0.8"/>
    <n v="-4.4640000000000004"/>
  </r>
  <r>
    <n v="4384"/>
    <x v="2176"/>
    <x v="1"/>
    <x v="603"/>
    <d v="2012-07-27T00:00:00"/>
    <s v="Standard Class"/>
    <s v="RA-19915"/>
    <s v="Russell Applegate"/>
    <x v="0"/>
    <s v="United States"/>
    <s v="Highland Park"/>
    <x v="10"/>
    <n v="60035"/>
    <x v="2"/>
    <s v="FUR-BO-10004690"/>
    <x v="0"/>
    <x v="0"/>
    <s v="O'Sullivan Cherrywood Estates Traditional Barrister Bookcase"/>
    <n v="384.94400000000002"/>
    <n v="4"/>
    <n v="0.3"/>
    <n v="-126.4816"/>
  </r>
  <r>
    <n v="4385"/>
    <x v="2176"/>
    <x v="1"/>
    <x v="603"/>
    <d v="2012-07-27T00:00:00"/>
    <s v="Standard Class"/>
    <s v="RA-19915"/>
    <s v="Russell Applegate"/>
    <x v="0"/>
    <s v="United States"/>
    <s v="Highland Park"/>
    <x v="10"/>
    <n v="60035"/>
    <x v="2"/>
    <s v="TEC-PH-10001557"/>
    <x v="2"/>
    <x v="7"/>
    <s v="Pyle PMP37LED"/>
    <n v="153.584"/>
    <n v="2"/>
    <n v="0.2"/>
    <n v="13.438599999999999"/>
  </r>
  <r>
    <n v="4386"/>
    <x v="2176"/>
    <x v="1"/>
    <x v="603"/>
    <d v="2012-07-27T00:00:00"/>
    <s v="Standard Class"/>
    <s v="RA-19915"/>
    <s v="Russell Applegate"/>
    <x v="0"/>
    <s v="United States"/>
    <s v="Highland Park"/>
    <x v="10"/>
    <n v="60035"/>
    <x v="2"/>
    <s v="FUR-BO-10002545"/>
    <x v="0"/>
    <x v="0"/>
    <s v="Atlantic Metals Mobile 3-Shelf Bookcases, Custom Colors"/>
    <n v="913.43"/>
    <n v="5"/>
    <n v="0.3"/>
    <n v="-52.195999999999998"/>
  </r>
  <r>
    <n v="4387"/>
    <x v="2177"/>
    <x v="0"/>
    <x v="189"/>
    <d v="2013-11-03T00:00:00"/>
    <s v="Standard Class"/>
    <s v="BP-11095"/>
    <s v="Bart Pistole"/>
    <x v="1"/>
    <s v="United States"/>
    <s v="San Francisco"/>
    <x v="1"/>
    <n v="94122"/>
    <x v="1"/>
    <s v="OFF-AP-10001366"/>
    <x v="1"/>
    <x v="9"/>
    <s v="Staples"/>
    <n v="43.92"/>
    <n v="4"/>
    <n v="0"/>
    <n v="11.8584"/>
  </r>
  <r>
    <n v="4388"/>
    <x v="2177"/>
    <x v="0"/>
    <x v="189"/>
    <d v="2013-11-03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799999999999"/>
    <n v="2"/>
    <n v="0.2"/>
    <n v="-25.2956"/>
  </r>
  <r>
    <n v="4391"/>
    <x v="2178"/>
    <x v="3"/>
    <x v="225"/>
    <d v="2014-11-23T00:00:00"/>
    <s v="First Class"/>
    <s v="CD-11920"/>
    <s v="Carlos Daly"/>
    <x v="0"/>
    <s v="United States"/>
    <s v="New York City"/>
    <x v="15"/>
    <n v="10035"/>
    <x v="3"/>
    <s v="TEC-PH-10001459"/>
    <x v="2"/>
    <x v="7"/>
    <s v="Samsung Galaxy Mega 6.3"/>
    <n v="1259.97"/>
    <n v="3"/>
    <n v="0"/>
    <n v="327.59219999999999"/>
  </r>
  <r>
    <n v="4392"/>
    <x v="2178"/>
    <x v="3"/>
    <x v="225"/>
    <d v="2014-11-23T00:00:00"/>
    <s v="First Class"/>
    <s v="CD-11920"/>
    <s v="Carlos Daly"/>
    <x v="0"/>
    <s v="United States"/>
    <s v="New York City"/>
    <x v="15"/>
    <n v="10035"/>
    <x v="3"/>
    <s v="OFF-AR-10004602"/>
    <x v="1"/>
    <x v="6"/>
    <s v="Boston KS Multi-Size Manual Pencil Sharpener"/>
    <n v="68.97"/>
    <n v="3"/>
    <n v="0"/>
    <n v="19.311599999999999"/>
  </r>
  <r>
    <n v="4393"/>
    <x v="2179"/>
    <x v="0"/>
    <x v="162"/>
    <d v="2013-09-13T00:00:00"/>
    <s v="Standard Class"/>
    <s v="KB-16585"/>
    <s v="Ken Black"/>
    <x v="1"/>
    <s v="United States"/>
    <s v="Dallas"/>
    <x v="5"/>
    <n v="75081"/>
    <x v="2"/>
    <s v="OFF-AR-10001953"/>
    <x v="1"/>
    <x v="6"/>
    <s v="Boston 1645 Deluxe Heavier-Duty Electric Pencil Sharpener"/>
    <n v="70.367999999999995"/>
    <n v="2"/>
    <n v="0.2"/>
    <n v="6.1571999999999996"/>
  </r>
  <r>
    <n v="4394"/>
    <x v="2179"/>
    <x v="0"/>
    <x v="162"/>
    <d v="2013-09-13T00:00:00"/>
    <s v="Standard Class"/>
    <s v="KB-16585"/>
    <s v="Ken Black"/>
    <x v="1"/>
    <s v="United States"/>
    <s v="Dallas"/>
    <x v="5"/>
    <n v="75081"/>
    <x v="2"/>
    <s v="TEC-PH-10000923"/>
    <x v="2"/>
    <x v="7"/>
    <s v="Belkin SportFit Armband For iPhone 5s/5c, Fuchsia"/>
    <n v="59.96"/>
    <n v="5"/>
    <n v="0.2"/>
    <n v="21.735499999999998"/>
  </r>
  <r>
    <n v="4395"/>
    <x v="2180"/>
    <x v="2"/>
    <x v="836"/>
    <d v="2011-07-20T00:00:00"/>
    <s v="Same Day"/>
    <s v="SW-20245"/>
    <s v="Scot Wooten"/>
    <x v="0"/>
    <s v="United States"/>
    <s v="Springfield"/>
    <x v="24"/>
    <n v="45503"/>
    <x v="3"/>
    <s v="OFF-ST-10002583"/>
    <x v="1"/>
    <x v="4"/>
    <s v="Fellowes Neat Ideas Storage Cubes"/>
    <n v="25.984000000000002"/>
    <n v="1"/>
    <n v="0.2"/>
    <n v="-5.1967999999999996"/>
  </r>
  <r>
    <n v="4396"/>
    <x v="2180"/>
    <x v="2"/>
    <x v="836"/>
    <d v="2011-07-20T00:00:00"/>
    <s v="Same Day"/>
    <s v="SW-20245"/>
    <s v="Scot Wooten"/>
    <x v="0"/>
    <s v="United States"/>
    <s v="Springfield"/>
    <x v="24"/>
    <n v="45503"/>
    <x v="3"/>
    <s v="OFF-BI-10000977"/>
    <x v="1"/>
    <x v="8"/>
    <s v="Ibico Plastic Spiral Binding Combs"/>
    <n v="27.36"/>
    <n v="3"/>
    <n v="0.7"/>
    <n v="-21.888000000000002"/>
  </r>
  <r>
    <n v="4397"/>
    <x v="2181"/>
    <x v="0"/>
    <x v="625"/>
    <d v="2013-11-20T00:00:00"/>
    <s v="Standard Class"/>
    <s v="AH-10690"/>
    <s v="Anna Häberlin"/>
    <x v="1"/>
    <s v="United States"/>
    <s v="San Diego"/>
    <x v="1"/>
    <n v="92024"/>
    <x v="1"/>
    <s v="TEC-PH-10002549"/>
    <x v="2"/>
    <x v="7"/>
    <s v="Polycom SoundPoint IP 450 VoIP phone"/>
    <n v="361.37599999999998"/>
    <n v="2"/>
    <n v="0.2"/>
    <n v="27.103200000000001"/>
  </r>
  <r>
    <n v="4398"/>
    <x v="2182"/>
    <x v="2"/>
    <x v="970"/>
    <d v="2011-07-11T00:00:00"/>
    <s v="Standard Class"/>
    <s v="JL-15835"/>
    <s v="John Lee"/>
    <x v="0"/>
    <s v="United States"/>
    <s v="Philadelphia"/>
    <x v="9"/>
    <n v="19120"/>
    <x v="3"/>
    <s v="FUR-CH-10002880"/>
    <x v="0"/>
    <x v="1"/>
    <s v="Global High-Back Leather Tilter, Burgundy"/>
    <n v="172.18600000000001"/>
    <n v="2"/>
    <n v="0.3"/>
    <n v="-46.736199999999997"/>
  </r>
  <r>
    <n v="4399"/>
    <x v="2182"/>
    <x v="2"/>
    <x v="970"/>
    <d v="2011-07-11T00:00:00"/>
    <s v="Standard Class"/>
    <s v="JL-15835"/>
    <s v="John Lee"/>
    <x v="0"/>
    <s v="United States"/>
    <s v="Philadelphia"/>
    <x v="9"/>
    <n v="19120"/>
    <x v="3"/>
    <s v="FUR-FU-10003039"/>
    <x v="0"/>
    <x v="5"/>
    <s v="Howard Miller 11-1/2&quot; Diameter Grantwood Wall Clock"/>
    <n v="69.007999999999996"/>
    <n v="2"/>
    <n v="0.2"/>
    <n v="12.0764"/>
  </r>
  <r>
    <n v="4400"/>
    <x v="2183"/>
    <x v="0"/>
    <x v="716"/>
    <d v="2013-03-18T00:00:00"/>
    <s v="Same Day"/>
    <s v="GZ-14470"/>
    <s v="Gary Zandusky"/>
    <x v="0"/>
    <s v="United States"/>
    <s v="Columbia"/>
    <x v="39"/>
    <n v="21044"/>
    <x v="3"/>
    <s v="OFF-EN-10003055"/>
    <x v="1"/>
    <x v="12"/>
    <s v="Blue String-Tie &amp; Button Interoffice Envelopes, 10 x 13"/>
    <n v="199.9"/>
    <n v="5"/>
    <n v="0"/>
    <n v="89.954999999999998"/>
  </r>
  <r>
    <n v="4401"/>
    <x v="2183"/>
    <x v="0"/>
    <x v="716"/>
    <d v="2013-03-18T00:00:00"/>
    <s v="Same Day"/>
    <s v="GZ-14470"/>
    <s v="Gary Zandusky"/>
    <x v="0"/>
    <s v="United States"/>
    <s v="Columbia"/>
    <x v="39"/>
    <n v="21044"/>
    <x v="3"/>
    <s v="OFF-AP-10002945"/>
    <x v="1"/>
    <x v="9"/>
    <s v="Honeywell Enviracaire Portable HEPA Air Cleaner for 17' x 22' Room"/>
    <n v="901.95"/>
    <n v="3"/>
    <n v="0"/>
    <n v="297.64350000000002"/>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7999999999999"/>
    <n v="2"/>
    <n v="0.2"/>
    <n v="2.5488"/>
  </r>
  <r>
    <n v="4404"/>
    <x v="2185"/>
    <x v="2"/>
    <x v="814"/>
    <d v="2011-09-04T00:00:00"/>
    <s v="First Class"/>
    <s v="CL-12565"/>
    <s v="Clay Ludtke"/>
    <x v="0"/>
    <s v="United States"/>
    <s v="New York City"/>
    <x v="15"/>
    <n v="10009"/>
    <x v="3"/>
    <s v="OFF-AR-10002445"/>
    <x v="1"/>
    <x v="6"/>
    <s v="SANFORD Major Accent Highlighters"/>
    <n v="21.24"/>
    <n v="3"/>
    <n v="0"/>
    <n v="8.0711999999999993"/>
  </r>
  <r>
    <n v="4405"/>
    <x v="2186"/>
    <x v="1"/>
    <x v="761"/>
    <d v="2012-07-10T00:00:00"/>
    <s v="Standard Class"/>
    <s v="MW-18220"/>
    <s v="Mitch Webber"/>
    <x v="0"/>
    <s v="United States"/>
    <s v="Philadelphia"/>
    <x v="9"/>
    <n v="19140"/>
    <x v="3"/>
    <s v="TEC-AC-10002345"/>
    <x v="2"/>
    <x v="11"/>
    <s v="HP Standard 104 key PS/2 Keyboard"/>
    <n v="34.799999999999997"/>
    <n v="3"/>
    <n v="0.2"/>
    <n v="2.1749999999999998"/>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60000000000003"/>
  </r>
  <r>
    <n v="4408"/>
    <x v="2187"/>
    <x v="0"/>
    <x v="73"/>
    <d v="2013-11-26T00:00:00"/>
    <s v="Standard Class"/>
    <s v="BF-10975"/>
    <s v="Barbara Fisher"/>
    <x v="1"/>
    <s v="United States"/>
    <s v="Columbus"/>
    <x v="14"/>
    <n v="47201"/>
    <x v="2"/>
    <s v="OFF-PA-10000418"/>
    <x v="1"/>
    <x v="10"/>
    <s v="Xerox 189"/>
    <n v="314.55"/>
    <n v="3"/>
    <n v="0"/>
    <n v="150.98400000000001"/>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199999999999"/>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95"/>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9"/>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01"/>
  </r>
  <r>
    <n v="4420"/>
    <x v="2194"/>
    <x v="2"/>
    <x v="506"/>
    <d v="2011-12-24T00:00:00"/>
    <s v="Standard Class"/>
    <s v="EC-14050"/>
    <s v="Erin Creighton"/>
    <x v="0"/>
    <s v="United States"/>
    <s v="Columbus"/>
    <x v="24"/>
    <n v="43229"/>
    <x v="3"/>
    <s v="OFF-BI-10002954"/>
    <x v="1"/>
    <x v="8"/>
    <s v="Newell 3-Hole Punched Plastic Slotted Magazine Holders for Binders"/>
    <n v="5.484"/>
    <n v="4"/>
    <n v="0.7"/>
    <n v="-4.0216000000000003"/>
  </r>
  <r>
    <n v="4421"/>
    <x v="2195"/>
    <x v="1"/>
    <x v="972"/>
    <d v="2012-11-21T00:00:00"/>
    <s v="Second Class"/>
    <s v="GH-14665"/>
    <s v="Greg Hansen"/>
    <x v="0"/>
    <s v="United States"/>
    <s v="Chicago"/>
    <x v="10"/>
    <n v="60610"/>
    <x v="2"/>
    <s v="OFF-SU-10002537"/>
    <x v="1"/>
    <x v="14"/>
    <s v="Acme Box Cutter Scissors"/>
    <n v="40.92"/>
    <n v="5"/>
    <n v="0.2"/>
    <n v="3.069"/>
  </r>
  <r>
    <n v="4422"/>
    <x v="2196"/>
    <x v="2"/>
    <x v="530"/>
    <d v="2011-03-09T00:00:00"/>
    <s v="Standard Class"/>
    <s v="SC-20095"/>
    <s v="Sanjit Chand"/>
    <x v="0"/>
    <s v="United States"/>
    <s v="Margate"/>
    <x v="2"/>
    <n v="33063"/>
    <x v="0"/>
    <s v="OFF-AR-10001374"/>
    <x v="1"/>
    <x v="6"/>
    <s v="BIC Brite Liner Highlighters, Chisel Tip"/>
    <n v="15.552"/>
    <n v="3"/>
    <n v="0.2"/>
    <n v="2.3328000000000002"/>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4999999999999"/>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200000000002"/>
  </r>
  <r>
    <n v="4427"/>
    <x v="2197"/>
    <x v="3"/>
    <x v="796"/>
    <d v="2014-05-20T00:00:00"/>
    <s v="First Class"/>
    <s v="TB-21355"/>
    <s v="Todd Boyes"/>
    <x v="1"/>
    <s v="United States"/>
    <s v="Sandy Springs"/>
    <x v="32"/>
    <n v="30328"/>
    <x v="0"/>
    <s v="TEC-PH-10002350"/>
    <x v="2"/>
    <x v="7"/>
    <s v="Apple EarPods with Remote and Mic"/>
    <n v="55.98"/>
    <n v="2"/>
    <n v="0"/>
    <n v="15.6744"/>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99"/>
  </r>
  <r>
    <n v="4430"/>
    <x v="2200"/>
    <x v="3"/>
    <x v="32"/>
    <d v="2014-09-15T00:00:00"/>
    <s v="Same Day"/>
    <s v="LT-17110"/>
    <s v="Liz Thompson"/>
    <x v="0"/>
    <s v="United States"/>
    <s v="Orange"/>
    <x v="30"/>
    <n v="7050"/>
    <x v="3"/>
    <s v="OFF-AR-10001725"/>
    <x v="1"/>
    <x v="6"/>
    <s v="Boston Home &amp; Office Model 2000 Electric Pencil Sharpeners"/>
    <n v="70.95"/>
    <n v="3"/>
    <n v="0"/>
    <n v="18.446999999999999"/>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8000000000002"/>
  </r>
  <r>
    <n v="4433"/>
    <x v="2201"/>
    <x v="0"/>
    <x v="54"/>
    <d v="2013-11-09T00:00:00"/>
    <s v="Second Class"/>
    <s v="AP-10915"/>
    <s v="Arthur Prichep"/>
    <x v="0"/>
    <s v="United States"/>
    <s v="Henderson"/>
    <x v="0"/>
    <n v="42420"/>
    <x v="0"/>
    <s v="FUR-FU-10002885"/>
    <x v="0"/>
    <x v="5"/>
    <s v="Magna Visual Magnetic Picture Hangers"/>
    <n v="24.1"/>
    <n v="5"/>
    <n v="0"/>
    <n v="9.1579999999999995"/>
  </r>
  <r>
    <n v="4434"/>
    <x v="2201"/>
    <x v="0"/>
    <x v="54"/>
    <d v="2013-11-09T00:00:00"/>
    <s v="Second Class"/>
    <s v="AP-10915"/>
    <s v="Arthur Prichep"/>
    <x v="0"/>
    <s v="United States"/>
    <s v="Henderson"/>
    <x v="0"/>
    <n v="42420"/>
    <x v="0"/>
    <s v="OFF-AR-10003772"/>
    <x v="1"/>
    <x v="6"/>
    <s v="Boston 16750 Black Compact Battery Pencil Sharpener"/>
    <n v="8.75"/>
    <n v="1"/>
    <n v="0"/>
    <n v="2.625"/>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9"/>
    <n v="1"/>
    <n v="0.8"/>
    <n v="-3.6002999999999998"/>
  </r>
  <r>
    <n v="4437"/>
    <x v="2202"/>
    <x v="0"/>
    <x v="973"/>
    <d v="2013-05-09T00:00:00"/>
    <s v="Standard Class"/>
    <s v="CB-12415"/>
    <s v="Christy Brittain"/>
    <x v="0"/>
    <s v="United States"/>
    <s v="Chicago"/>
    <x v="10"/>
    <n v="60653"/>
    <x v="2"/>
    <s v="OFF-AR-10003217"/>
    <x v="1"/>
    <x v="6"/>
    <s v="Newell 316"/>
    <n v="27.384"/>
    <n v="7"/>
    <n v="0.2"/>
    <n v="2.7383999999999999"/>
  </r>
  <r>
    <n v="4438"/>
    <x v="2202"/>
    <x v="0"/>
    <x v="973"/>
    <d v="2013-05-09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x v="797"/>
    <d v="2014-01-03T00:00:00"/>
    <s v="Standard Class"/>
    <s v="MT-17815"/>
    <s v="Meg Tillman"/>
    <x v="0"/>
    <s v="United States"/>
    <s v="Port Arthur"/>
    <x v="5"/>
    <n v="77642"/>
    <x v="2"/>
    <s v="OFF-PA-10001972"/>
    <x v="1"/>
    <x v="10"/>
    <s v="Xerox 214"/>
    <n v="10.368"/>
    <n v="2"/>
    <n v="0.2"/>
    <n v="3.6288"/>
  </r>
  <r>
    <n v="4440"/>
    <x v="2203"/>
    <x v="0"/>
    <x v="797"/>
    <d v="2014-01-03T00:00:00"/>
    <s v="Standard Class"/>
    <s v="MT-17815"/>
    <s v="Meg Tillman"/>
    <x v="0"/>
    <s v="United States"/>
    <s v="Port Arthur"/>
    <x v="5"/>
    <n v="77642"/>
    <x v="2"/>
    <s v="OFF-PA-10004041"/>
    <x v="1"/>
    <x v="10"/>
    <s v="It's Hot Message Books with Stickers, 2 3/4&quot; x 5&quot;"/>
    <n v="23.68"/>
    <n v="4"/>
    <n v="0.2"/>
    <n v="7.4"/>
  </r>
  <r>
    <n v="4441"/>
    <x v="2204"/>
    <x v="0"/>
    <x v="405"/>
    <d v="2013-07-27T00:00:00"/>
    <s v="Standard Class"/>
    <s v="DK-13375"/>
    <s v="Dennis Kane"/>
    <x v="0"/>
    <s v="United States"/>
    <s v="Westland"/>
    <x v="12"/>
    <n v="48185"/>
    <x v="2"/>
    <s v="TEC-AC-10004975"/>
    <x v="2"/>
    <x v="11"/>
    <s v="Plantronics Audio 995 Wireless Stereo Headset"/>
    <n v="109.95"/>
    <n v="1"/>
    <n v="0"/>
    <n v="36.283499999999997"/>
  </r>
  <r>
    <n v="4442"/>
    <x v="2204"/>
    <x v="0"/>
    <x v="405"/>
    <d v="2013-07-27T00:00:00"/>
    <s v="Standard Class"/>
    <s v="DK-13375"/>
    <s v="Dennis Kane"/>
    <x v="0"/>
    <s v="United States"/>
    <s v="Westland"/>
    <x v="12"/>
    <n v="48185"/>
    <x v="2"/>
    <s v="OFF-ST-10001932"/>
    <x v="1"/>
    <x v="4"/>
    <s v="Fellowes Staxonsteel Drawer Files"/>
    <n v="965.85"/>
    <n v="5"/>
    <n v="0"/>
    <n v="135.21899999999999"/>
  </r>
  <r>
    <n v="4443"/>
    <x v="2204"/>
    <x v="0"/>
    <x v="405"/>
    <d v="2013-07-27T00:00:00"/>
    <s v="Standard Class"/>
    <s v="DK-13375"/>
    <s v="Dennis Kane"/>
    <x v="0"/>
    <s v="United States"/>
    <s v="Westland"/>
    <x v="12"/>
    <n v="48185"/>
    <x v="2"/>
    <s v="OFF-AR-10001761"/>
    <x v="1"/>
    <x v="6"/>
    <s v="Avery Hi-Liter Smear-Safe Highlighters"/>
    <n v="29.2"/>
    <n v="5"/>
    <n v="0"/>
    <n v="10.512"/>
  </r>
  <r>
    <n v="4444"/>
    <x v="2204"/>
    <x v="0"/>
    <x v="405"/>
    <d v="2013-07-27T00:00:00"/>
    <s v="Standard Class"/>
    <s v="DK-13375"/>
    <s v="Dennis Kane"/>
    <x v="0"/>
    <s v="United States"/>
    <s v="Westland"/>
    <x v="12"/>
    <n v="48185"/>
    <x v="2"/>
    <s v="OFF-PA-10002262"/>
    <x v="1"/>
    <x v="10"/>
    <s v="Xerox 192"/>
    <n v="32.4"/>
    <n v="5"/>
    <n v="0"/>
    <n v="15.552"/>
  </r>
  <r>
    <n v="4445"/>
    <x v="2205"/>
    <x v="2"/>
    <x v="912"/>
    <d v="2011-11-21T00:00:00"/>
    <s v="Standard Class"/>
    <s v="SR-20740"/>
    <s v="Steven Roelle"/>
    <x v="2"/>
    <s v="United States"/>
    <s v="Bloomington"/>
    <x v="14"/>
    <n v="47401"/>
    <x v="2"/>
    <s v="OFF-EN-10004483"/>
    <x v="1"/>
    <x v="12"/>
    <s v="#10 White Business Envelopes,4 1/8 x 9 1/2"/>
    <n v="78.349999999999994"/>
    <n v="5"/>
    <n v="0"/>
    <n v="36.8245"/>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3999999999998"/>
  </r>
  <r>
    <n v="4451"/>
    <x v="2206"/>
    <x v="1"/>
    <x v="974"/>
    <d v="2012-06-23T00:00:00"/>
    <s v="Standard Class"/>
    <s v="LH-17155"/>
    <s v="Logan Haushalter"/>
    <x v="0"/>
    <s v="United States"/>
    <s v="Los Angeles"/>
    <x v="1"/>
    <n v="90032"/>
    <x v="1"/>
    <s v="OFF-EN-10000056"/>
    <x v="1"/>
    <x v="12"/>
    <s v="Cameo Buff Policy Envelopes"/>
    <n v="186.69"/>
    <n v="3"/>
    <n v="0"/>
    <n v="87.744299999999996"/>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500000000001"/>
  </r>
  <r>
    <n v="4455"/>
    <x v="2207"/>
    <x v="0"/>
    <x v="975"/>
    <d v="2013-07-07T00:00:00"/>
    <s v="First Class"/>
    <s v="AA-10645"/>
    <s v="Anna Andreadi"/>
    <x v="0"/>
    <s v="United States"/>
    <s v="San Francisco"/>
    <x v="1"/>
    <n v="94109"/>
    <x v="1"/>
    <s v="OFF-ST-10002486"/>
    <x v="1"/>
    <x v="4"/>
    <s v="Eldon Shelf Savers Cubes and Bins"/>
    <n v="27.92"/>
    <n v="4"/>
    <n v="0"/>
    <n v="0.55840000000000001"/>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9"/>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5"/>
    <n v="5"/>
    <n v="0"/>
    <n v="114.9385"/>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01"/>
  </r>
  <r>
    <n v="4461"/>
    <x v="2211"/>
    <x v="3"/>
    <x v="394"/>
    <d v="2014-10-02T00:00:00"/>
    <s v="First Class"/>
    <s v="DS-13030"/>
    <s v="Darrin Sayre"/>
    <x v="2"/>
    <s v="United States"/>
    <s v="Aurora"/>
    <x v="22"/>
    <n v="80013"/>
    <x v="1"/>
    <s v="OFF-ST-10001522"/>
    <x v="1"/>
    <x v="4"/>
    <s v="Gould Plastics 18-Pocket Panel Bin, 34w x 5-1/4d x 20-1/2h"/>
    <n v="147.184"/>
    <n v="2"/>
    <n v="0.2"/>
    <n v="-29.436800000000002"/>
  </r>
  <r>
    <n v="4462"/>
    <x v="2211"/>
    <x v="3"/>
    <x v="394"/>
    <d v="2014-10-02T00:00:00"/>
    <s v="First Class"/>
    <s v="DS-13030"/>
    <s v="Darrin Sayre"/>
    <x v="2"/>
    <s v="United States"/>
    <s v="Aurora"/>
    <x v="22"/>
    <n v="80013"/>
    <x v="1"/>
    <s v="TEC-AC-10003657"/>
    <x v="2"/>
    <x v="11"/>
    <s v="Lenovo 17-Key USB Numeric Keypad"/>
    <n v="54.384"/>
    <n v="2"/>
    <n v="0.2"/>
    <n v="1.3595999999999999"/>
  </r>
  <r>
    <n v="4463"/>
    <x v="2211"/>
    <x v="3"/>
    <x v="394"/>
    <d v="2014-10-02T00:00:00"/>
    <s v="First Class"/>
    <s v="DS-13030"/>
    <s v="Darrin Sayre"/>
    <x v="2"/>
    <s v="United States"/>
    <s v="Aurora"/>
    <x v="22"/>
    <n v="80013"/>
    <x v="1"/>
    <s v="OFF-BI-10001718"/>
    <x v="1"/>
    <x v="8"/>
    <s v="GBC DocuBind P50 Personal Binding Machine"/>
    <n v="76.775999999999996"/>
    <n v="4"/>
    <n v="0.7"/>
    <n v="-58.861600000000003"/>
  </r>
  <r>
    <n v="4464"/>
    <x v="2211"/>
    <x v="3"/>
    <x v="394"/>
    <d v="2014-10-02T00:00:00"/>
    <s v="First Class"/>
    <s v="DS-13030"/>
    <s v="Darrin Sayre"/>
    <x v="2"/>
    <s v="United States"/>
    <s v="Aurora"/>
    <x v="22"/>
    <n v="80013"/>
    <x v="1"/>
    <s v="OFF-PA-10003022"/>
    <x v="1"/>
    <x v="10"/>
    <s v="Xerox 1992"/>
    <n v="14.35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
    <n v="2"/>
    <n v="0.2"/>
    <n v="26.224"/>
  </r>
  <r>
    <n v="4466"/>
    <x v="2212"/>
    <x v="1"/>
    <x v="976"/>
    <d v="2012-08-11T00:00:00"/>
    <s v="Standard Class"/>
    <s v="NS-18640"/>
    <s v="Noel Staavos"/>
    <x v="1"/>
    <s v="United States"/>
    <s v="Boise"/>
    <x v="45"/>
    <n v="83704"/>
    <x v="1"/>
    <s v="OFF-BI-10004970"/>
    <x v="1"/>
    <x v="8"/>
    <s v="ACCOHIDE 3-Ring Binder, Blue, 1&quot;"/>
    <n v="3.3039999999999998"/>
    <n v="1"/>
    <n v="0.2"/>
    <n v="1.1151"/>
  </r>
  <r>
    <n v="4467"/>
    <x v="2213"/>
    <x v="3"/>
    <x v="221"/>
    <d v="2014-12-02T00:00:00"/>
    <s v="Standard Class"/>
    <s v="KA-16525"/>
    <s v="Kelly Andreada"/>
    <x v="0"/>
    <s v="United States"/>
    <s v="New York City"/>
    <x v="15"/>
    <n v="10035"/>
    <x v="3"/>
    <s v="OFF-AR-10003759"/>
    <x v="1"/>
    <x v="6"/>
    <s v="Crayola Anti Dust Chalk, 12/Pack"/>
    <n v="16.38"/>
    <n v="9"/>
    <n v="0"/>
    <n v="7.3710000000000004"/>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98"/>
  </r>
  <r>
    <n v="4470"/>
    <x v="2213"/>
    <x v="3"/>
    <x v="221"/>
    <d v="2014-12-02T00:00:00"/>
    <s v="Standard Class"/>
    <s v="KA-16525"/>
    <s v="Kelly Andreada"/>
    <x v="0"/>
    <s v="United States"/>
    <s v="New York City"/>
    <x v="15"/>
    <n v="10035"/>
    <x v="3"/>
    <s v="OFF-PA-10001972"/>
    <x v="1"/>
    <x v="10"/>
    <s v="Xerox 214"/>
    <n v="12.96"/>
    <n v="2"/>
    <n v="0"/>
    <n v="6.2207999999999997"/>
  </r>
  <r>
    <n v="4471"/>
    <x v="2214"/>
    <x v="3"/>
    <x v="540"/>
    <d v="2014-05-13T00:00:00"/>
    <s v="Standard Class"/>
    <s v="DJ-13510"/>
    <s v="Don Jones"/>
    <x v="1"/>
    <s v="United States"/>
    <s v="Philadelphia"/>
    <x v="9"/>
    <n v="19140"/>
    <x v="3"/>
    <s v="FUR-CH-10003535"/>
    <x v="0"/>
    <x v="1"/>
    <s v="Global Armless Task Chair, Royal Blue"/>
    <n v="128.05799999999999"/>
    <n v="3"/>
    <n v="0.3"/>
    <n v="-23.7822"/>
  </r>
  <r>
    <n v="4472"/>
    <x v="2215"/>
    <x v="3"/>
    <x v="365"/>
    <d v="2014-09-30T00:00:00"/>
    <s v="Same Day"/>
    <s v="MG-17680"/>
    <s v="Maureen Gastineau"/>
    <x v="2"/>
    <s v="United States"/>
    <s v="Mentor"/>
    <x v="24"/>
    <n v="44060"/>
    <x v="3"/>
    <s v="FUR-CH-10003774"/>
    <x v="0"/>
    <x v="1"/>
    <s v="Global Wood Trimmed Manager's Task Chair, Khaki"/>
    <n v="63.686"/>
    <n v="1"/>
    <n v="0.3"/>
    <n v="-15.4666"/>
  </r>
  <r>
    <n v="4473"/>
    <x v="2215"/>
    <x v="3"/>
    <x v="365"/>
    <d v="2014-09-30T00:00:00"/>
    <s v="Same Day"/>
    <s v="MG-17680"/>
    <s v="Maureen Gastineau"/>
    <x v="2"/>
    <s v="United States"/>
    <s v="Mentor"/>
    <x v="24"/>
    <n v="44060"/>
    <x v="3"/>
    <s v="TEC-AC-10004571"/>
    <x v="2"/>
    <x v="11"/>
    <s v="Logitech G700s Rechargeable Gaming Mouse"/>
    <n v="239.976"/>
    <n v="3"/>
    <n v="0.2"/>
    <n v="65.993399999999994"/>
  </r>
  <r>
    <n v="4474"/>
    <x v="2215"/>
    <x v="3"/>
    <x v="365"/>
    <d v="2014-09-30T00:00:00"/>
    <s v="Same Day"/>
    <s v="MG-17680"/>
    <s v="Maureen Gastineau"/>
    <x v="2"/>
    <s v="United States"/>
    <s v="Mentor"/>
    <x v="24"/>
    <n v="44060"/>
    <x v="3"/>
    <s v="FUR-TA-10004442"/>
    <x v="0"/>
    <x v="3"/>
    <s v="Riverside Furniture Stanwyck Manor Table Series"/>
    <n v="344.22"/>
    <n v="2"/>
    <n v="0.4"/>
    <n v="-189.321"/>
  </r>
  <r>
    <n v="4475"/>
    <x v="2215"/>
    <x v="3"/>
    <x v="365"/>
    <d v="2014-09-30T00:00:00"/>
    <s v="Same Day"/>
    <s v="MG-17680"/>
    <s v="Maureen Gastineau"/>
    <x v="2"/>
    <s v="United States"/>
    <s v="Mentor"/>
    <x v="24"/>
    <n v="44060"/>
    <x v="3"/>
    <s v="OFF-PA-10002787"/>
    <x v="1"/>
    <x v="10"/>
    <s v="Xerox 227"/>
    <n v="15.552"/>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9"/>
  </r>
  <r>
    <n v="4477"/>
    <x v="2215"/>
    <x v="3"/>
    <x v="365"/>
    <d v="2014-09-30T00:00:00"/>
    <s v="Same Day"/>
    <s v="MG-17680"/>
    <s v="Maureen Gastineau"/>
    <x v="2"/>
    <s v="United States"/>
    <s v="Mentor"/>
    <x v="24"/>
    <n v="44060"/>
    <x v="3"/>
    <s v="OFF-PA-10002606"/>
    <x v="1"/>
    <x v="10"/>
    <s v="Xerox 1928"/>
    <n v="8.4480000000000004"/>
    <n v="2"/>
    <n v="0.2"/>
    <n v="2.64"/>
  </r>
  <r>
    <n v="4478"/>
    <x v="2216"/>
    <x v="3"/>
    <x v="760"/>
    <d v="2014-10-23T00:00:00"/>
    <s v="Same Day"/>
    <s v="BD-11620"/>
    <s v="Brian DeCherney"/>
    <x v="0"/>
    <s v="United States"/>
    <s v="Lawton"/>
    <x v="26"/>
    <n v="73505"/>
    <x v="2"/>
    <s v="OFF-ST-10000129"/>
    <x v="1"/>
    <x v="4"/>
    <s v="Fellowes Recycled Storage Drawers"/>
    <n v="333.09"/>
    <n v="3"/>
    <n v="0"/>
    <n v="23.316299999999998"/>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
    <n v="5"/>
    <n v="0"/>
    <n v="11.702999999999999"/>
  </r>
  <r>
    <n v="4481"/>
    <x v="2218"/>
    <x v="0"/>
    <x v="54"/>
    <d v="2013-11-09T00:00:00"/>
    <s v="Standard Class"/>
    <s v="XP-21865"/>
    <s v="Xylona Preis"/>
    <x v="0"/>
    <s v="United States"/>
    <s v="Los Angeles"/>
    <x v="1"/>
    <n v="90049"/>
    <x v="1"/>
    <s v="OFF-FA-10001561"/>
    <x v="1"/>
    <x v="13"/>
    <s v="Stockwell Push Pins"/>
    <n v="15.26"/>
    <n v="7"/>
    <n v="0"/>
    <n v="5.0358000000000001"/>
  </r>
  <r>
    <n v="4482"/>
    <x v="2218"/>
    <x v="0"/>
    <x v="54"/>
    <d v="2013-11-09T00:00:00"/>
    <s v="Standard Class"/>
    <s v="XP-21865"/>
    <s v="Xylona Preis"/>
    <x v="0"/>
    <s v="United States"/>
    <s v="Los Angeles"/>
    <x v="1"/>
    <n v="90049"/>
    <x v="1"/>
    <s v="OFF-AP-10002998"/>
    <x v="1"/>
    <x v="9"/>
    <s v="Holmes 99% HEPA Air Purifier"/>
    <n v="43.32"/>
    <n v="2"/>
    <n v="0"/>
    <n v="14.2956"/>
  </r>
  <r>
    <n v="4483"/>
    <x v="2218"/>
    <x v="0"/>
    <x v="54"/>
    <d v="2013-11-09T00:00:00"/>
    <s v="Standard Class"/>
    <s v="XP-21865"/>
    <s v="Xylona Preis"/>
    <x v="0"/>
    <s v="United States"/>
    <s v="Los Angeles"/>
    <x v="1"/>
    <n v="90049"/>
    <x v="1"/>
    <s v="OFF-BI-10003981"/>
    <x v="1"/>
    <x v="8"/>
    <s v="Avery Durable Plastic 1&quot; Binders"/>
    <n v="43.584000000000003"/>
    <n v="12"/>
    <n v="0.2"/>
    <n v="15.799200000000001"/>
  </r>
  <r>
    <n v="4484"/>
    <x v="2218"/>
    <x v="0"/>
    <x v="54"/>
    <d v="2013-11-09T00:00:00"/>
    <s v="Standard Class"/>
    <s v="XP-21865"/>
    <s v="Xylona Preis"/>
    <x v="0"/>
    <s v="United States"/>
    <s v="Los Angeles"/>
    <x v="1"/>
    <n v="90049"/>
    <x v="1"/>
    <s v="OFF-PA-10001725"/>
    <x v="1"/>
    <x v="10"/>
    <s v="Xerox 1892"/>
    <n v="116.28"/>
    <n v="3"/>
    <n v="0"/>
    <n v="56.977200000000003"/>
  </r>
  <r>
    <n v="4485"/>
    <x v="2218"/>
    <x v="0"/>
    <x v="54"/>
    <d v="2013-11-09T00:00:00"/>
    <s v="Standard Class"/>
    <s v="XP-21865"/>
    <s v="Xylona Preis"/>
    <x v="0"/>
    <s v="United States"/>
    <s v="Los Angeles"/>
    <x v="1"/>
    <n v="90049"/>
    <x v="1"/>
    <s v="OFF-BI-10002071"/>
    <x v="1"/>
    <x v="8"/>
    <s v="Fellowes Black Plastic Comb Bindings"/>
    <n v="9.2959999999999994"/>
    <n v="2"/>
    <n v="0.2"/>
    <n v="3.0211999999999999"/>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5"/>
    <n v="3"/>
    <n v="0"/>
    <n v="150.98400000000001"/>
  </r>
  <r>
    <n v="4488"/>
    <x v="2219"/>
    <x v="1"/>
    <x v="577"/>
    <d v="2012-09-11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x v="577"/>
    <d v="2012-09-11T00:00:00"/>
    <s v="Standard Class"/>
    <s v="CA-12055"/>
    <s v="Cathy Armstrong"/>
    <x v="2"/>
    <s v="United States"/>
    <s v="Houston"/>
    <x v="5"/>
    <n v="77036"/>
    <x v="2"/>
    <s v="OFF-SU-10003567"/>
    <x v="1"/>
    <x v="14"/>
    <s v="Stiletto Hand Letter Openers"/>
    <n v="69.12"/>
    <n v="9"/>
    <n v="0.2"/>
    <n v="-14.688000000000001"/>
  </r>
  <r>
    <n v="4490"/>
    <x v="2219"/>
    <x v="1"/>
    <x v="577"/>
    <d v="2012-09-11T00:00:00"/>
    <s v="Standard Class"/>
    <s v="CA-12055"/>
    <s v="Cathy Armstrong"/>
    <x v="2"/>
    <s v="United States"/>
    <s v="Houston"/>
    <x v="5"/>
    <n v="77036"/>
    <x v="2"/>
    <s v="OFF-BI-10003708"/>
    <x v="1"/>
    <x v="8"/>
    <s v="Acco Four Pocket Poly Ring Binder with Label Holder, Smoke, 1&quot;"/>
    <n v="4.47"/>
    <n v="3"/>
    <n v="0.8"/>
    <n v="-7.8224999999999998"/>
  </r>
  <r>
    <n v="4491"/>
    <x v="2220"/>
    <x v="3"/>
    <x v="718"/>
    <d v="2014-08-22T00:00:00"/>
    <s v="Standard Class"/>
    <s v="JM-15250"/>
    <s v="Janet Martin"/>
    <x v="0"/>
    <s v="United States"/>
    <s v="Los Angeles"/>
    <x v="1"/>
    <n v="90032"/>
    <x v="1"/>
    <s v="FUR-TA-10001095"/>
    <x v="0"/>
    <x v="3"/>
    <s v="Chromcraft Round Conference Tables"/>
    <n v="418.29599999999999"/>
    <n v="3"/>
    <n v="0.2"/>
    <n v="5.2286999999999999"/>
  </r>
  <r>
    <n v="4492"/>
    <x v="2221"/>
    <x v="2"/>
    <x v="588"/>
    <d v="2011-12-03T00:00:00"/>
    <s v="Second Class"/>
    <s v="JK-15730"/>
    <s v="Joe Kamberova"/>
    <x v="0"/>
    <s v="United States"/>
    <s v="Columbus"/>
    <x v="24"/>
    <n v="43229"/>
    <x v="3"/>
    <s v="TEC-CO-10001571"/>
    <x v="2"/>
    <x v="16"/>
    <s v="Sharp 1540cs Digital Laser Copier"/>
    <n v="659.98800000000006"/>
    <n v="2"/>
    <n v="0.4"/>
    <n v="109.998"/>
  </r>
  <r>
    <n v="4493"/>
    <x v="2221"/>
    <x v="2"/>
    <x v="588"/>
    <d v="2011-12-03T00:00:00"/>
    <s v="Second Class"/>
    <s v="JK-15730"/>
    <s v="Joe Kamberova"/>
    <x v="0"/>
    <s v="United States"/>
    <s v="Columbus"/>
    <x v="24"/>
    <n v="43229"/>
    <x v="3"/>
    <s v="FUR-FU-10000221"/>
    <x v="0"/>
    <x v="5"/>
    <s v="Master Caster Door Stop, Brown"/>
    <n v="8.1280000000000001"/>
    <n v="2"/>
    <n v="0.2"/>
    <n v="1.4224000000000001"/>
  </r>
  <r>
    <n v="4494"/>
    <x v="2221"/>
    <x v="2"/>
    <x v="588"/>
    <d v="2011-12-03T00:00:00"/>
    <s v="Second Class"/>
    <s v="JK-15730"/>
    <s v="Joe Kamberova"/>
    <x v="0"/>
    <s v="United States"/>
    <s v="Columbus"/>
    <x v="24"/>
    <n v="43229"/>
    <x v="3"/>
    <s v="OFF-PA-10001972"/>
    <x v="1"/>
    <x v="10"/>
    <s v="Xerox 214"/>
    <n v="36.287999999999997"/>
    <n v="7"/>
    <n v="0.2"/>
    <n v="12.700799999999999"/>
  </r>
  <r>
    <n v="4495"/>
    <x v="2221"/>
    <x v="2"/>
    <x v="588"/>
    <d v="2011-12-03T00:00:00"/>
    <s v="Second Class"/>
    <s v="JK-15730"/>
    <s v="Joe Kamberova"/>
    <x v="0"/>
    <s v="United States"/>
    <s v="Columbus"/>
    <x v="24"/>
    <n v="43229"/>
    <x v="3"/>
    <s v="FUR-CH-10000015"/>
    <x v="0"/>
    <x v="1"/>
    <s v="Hon Multipurpose Stacking Arm Chairs"/>
    <n v="909.72"/>
    <n v="6"/>
    <n v="0.3"/>
    <n v="-51.984000000000002"/>
  </r>
  <r>
    <n v="4496"/>
    <x v="2222"/>
    <x v="3"/>
    <x v="978"/>
    <d v="2014-06-24T00:00:00"/>
    <s v="Standard Class"/>
    <s v="CC-12670"/>
    <s v="Craig Carreira"/>
    <x v="0"/>
    <s v="United States"/>
    <s v="Los Angeles"/>
    <x v="1"/>
    <n v="90032"/>
    <x v="1"/>
    <s v="FUR-BO-10004015"/>
    <x v="0"/>
    <x v="0"/>
    <s v="Bush Andora Bookcase, Maple/Graphite Gray Finish"/>
    <n v="917.92349999999999"/>
    <n v="9"/>
    <n v="0.15"/>
    <n v="75.593699999999998"/>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04"/>
    <n v="4"/>
    <n v="0.7"/>
    <n v="-462.86239999999998"/>
  </r>
  <r>
    <n v="4499"/>
    <x v="2224"/>
    <x v="2"/>
    <x v="871"/>
    <d v="2011-11-26T00:00:00"/>
    <s v="Standard Class"/>
    <s v="GR-14560"/>
    <s v="Georgia Rosenberg"/>
    <x v="1"/>
    <s v="United States"/>
    <s v="San Francisco"/>
    <x v="1"/>
    <n v="94110"/>
    <x v="1"/>
    <s v="OFF-PA-10003309"/>
    <x v="1"/>
    <x v="10"/>
    <s v="Xerox 211"/>
    <n v="12.96"/>
    <n v="2"/>
    <n v="0"/>
    <n v="6.2207999999999997"/>
  </r>
  <r>
    <n v="4500"/>
    <x v="2225"/>
    <x v="0"/>
    <x v="342"/>
    <d v="2013-04-17T00:00:00"/>
    <s v="Standard Class"/>
    <s v="FM-14215"/>
    <s v="Filia McAdams"/>
    <x v="1"/>
    <s v="United States"/>
    <s v="Bakersfield"/>
    <x v="1"/>
    <n v="93309"/>
    <x v="1"/>
    <s v="OFF-PA-10002787"/>
    <x v="1"/>
    <x v="10"/>
    <s v="Xerox 227"/>
    <n v="12.96"/>
    <n v="2"/>
    <n v="0"/>
    <n v="6.2207999999999997"/>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92"/>
  </r>
  <r>
    <n v="4502"/>
    <x v="2226"/>
    <x v="2"/>
    <x v="479"/>
    <d v="2011-07-04T00:00:00"/>
    <s v="Standard Class"/>
    <s v="MS-17980"/>
    <s v="Michael Stewart"/>
    <x v="1"/>
    <s v="United States"/>
    <s v="Houston"/>
    <x v="5"/>
    <n v="77095"/>
    <x v="2"/>
    <s v="OFF-PA-10002005"/>
    <x v="1"/>
    <x v="10"/>
    <s v="Xerox 225"/>
    <n v="25.92"/>
    <n v="5"/>
    <n v="0.2"/>
    <n v="9.0719999999999992"/>
  </r>
  <r>
    <n v="4503"/>
    <x v="2226"/>
    <x v="2"/>
    <x v="479"/>
    <d v="2011-07-04T00:00:00"/>
    <s v="Standard Class"/>
    <s v="MS-17980"/>
    <s v="Michael Stewart"/>
    <x v="1"/>
    <s v="United States"/>
    <s v="Houston"/>
    <x v="5"/>
    <n v="77095"/>
    <x v="2"/>
    <s v="OFF-FA-10002815"/>
    <x v="1"/>
    <x v="13"/>
    <s v="Staples"/>
    <n v="21.312000000000001"/>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x v="163"/>
    <d v="2011-12-29T00:00:00"/>
    <s v="Standard Class"/>
    <s v="BF-11170"/>
    <s v="Ben Ferrer"/>
    <x v="2"/>
    <s v="United States"/>
    <s v="Los Angeles"/>
    <x v="1"/>
    <n v="90045"/>
    <x v="1"/>
    <s v="OFF-AP-10000828"/>
    <x v="1"/>
    <x v="9"/>
    <s v="Avanti 4.4 Cu. Ft. Refrigerator"/>
    <n v="361.96"/>
    <n v="2"/>
    <n v="0"/>
    <n v="101.3488"/>
  </r>
  <r>
    <n v="4506"/>
    <x v="2227"/>
    <x v="2"/>
    <x v="163"/>
    <d v="2011-12-29T00:00:00"/>
    <s v="Standard Class"/>
    <s v="BF-11170"/>
    <s v="Ben Ferrer"/>
    <x v="2"/>
    <s v="United States"/>
    <s v="Los Angeles"/>
    <x v="1"/>
    <n v="90045"/>
    <x v="1"/>
    <s v="TEC-AC-10004708"/>
    <x v="2"/>
    <x v="11"/>
    <s v="Sony 32GB Class 10 Micro SDHC R40 Memory Card"/>
    <n v="62.85"/>
    <n v="3"/>
    <n v="0"/>
    <n v="13.198499999999999"/>
  </r>
  <r>
    <n v="4507"/>
    <x v="2227"/>
    <x v="2"/>
    <x v="163"/>
    <d v="2011-12-29T00:00:00"/>
    <s v="Standard Class"/>
    <s v="BF-11170"/>
    <s v="Ben Ferrer"/>
    <x v="2"/>
    <s v="United States"/>
    <s v="Los Angeles"/>
    <x v="1"/>
    <n v="90045"/>
    <x v="1"/>
    <s v="TEC-PH-10001530"/>
    <x v="2"/>
    <x v="7"/>
    <s v="Cisco Unified IP Phone 7945G VoIP phone"/>
    <n v="818.37599999999998"/>
    <n v="3"/>
    <n v="0.2"/>
    <n v="51.148499999999999"/>
  </r>
  <r>
    <n v="4508"/>
    <x v="2227"/>
    <x v="2"/>
    <x v="163"/>
    <d v="2011-12-29T00:00:00"/>
    <s v="Standard Class"/>
    <s v="BF-11170"/>
    <s v="Ben Ferrer"/>
    <x v="2"/>
    <s v="United States"/>
    <s v="Los Angeles"/>
    <x v="1"/>
    <n v="90045"/>
    <x v="1"/>
    <s v="OFF-ST-10002301"/>
    <x v="1"/>
    <x v="4"/>
    <s v="Tennsco Commercial Shelving"/>
    <n v="20.34"/>
    <n v="1"/>
    <n v="0"/>
    <n v="0.2034"/>
  </r>
  <r>
    <n v="4509"/>
    <x v="2227"/>
    <x v="2"/>
    <x v="163"/>
    <d v="2011-12-29T00:00:00"/>
    <s v="Standard Class"/>
    <s v="BF-11170"/>
    <s v="Ben Ferrer"/>
    <x v="2"/>
    <s v="United States"/>
    <s v="Los Angeles"/>
    <x v="1"/>
    <n v="90045"/>
    <x v="1"/>
    <s v="FUR-FU-10002554"/>
    <x v="0"/>
    <x v="5"/>
    <s v="Westinghouse Floor Lamp with Metal Mesh Shade, Black"/>
    <n v="23.99"/>
    <n v="1"/>
    <n v="0"/>
    <n v="5.5176999999999996"/>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x v="338"/>
    <d v="2013-11-15T00:00:00"/>
    <s v="Standard Class"/>
    <s v="KM-16225"/>
    <s v="Kalyca Meade"/>
    <x v="1"/>
    <s v="United States"/>
    <s v="Springfield"/>
    <x v="25"/>
    <n v="65807"/>
    <x v="2"/>
    <s v="FUR-FU-10001085"/>
    <x v="0"/>
    <x v="5"/>
    <s v="3M Polarizing Light Filter Sleeves"/>
    <n v="37.299999999999997"/>
    <n v="2"/>
    <n v="0"/>
    <n v="17.158000000000001"/>
  </r>
  <r>
    <n v="4512"/>
    <x v="2229"/>
    <x v="0"/>
    <x v="338"/>
    <d v="2013-11-15T00:00:00"/>
    <s v="Standard Class"/>
    <s v="KM-16225"/>
    <s v="Kalyca Meade"/>
    <x v="1"/>
    <s v="United States"/>
    <s v="Springfield"/>
    <x v="25"/>
    <n v="65807"/>
    <x v="2"/>
    <s v="OFF-BI-10001597"/>
    <x v="1"/>
    <x v="8"/>
    <s v="Wilson Jones Ledger-Size, Piano-Hinge Binder, 2&quot;, Blue"/>
    <n v="81.96"/>
    <n v="2"/>
    <n v="0"/>
    <n v="39.340800000000002"/>
  </r>
  <r>
    <n v="4513"/>
    <x v="2230"/>
    <x v="0"/>
    <x v="824"/>
    <d v="2013-10-04T00:00:00"/>
    <s v="First Class"/>
    <s v="LP-17095"/>
    <s v="Liz Preis"/>
    <x v="0"/>
    <s v="United States"/>
    <s v="Phoenix"/>
    <x v="16"/>
    <n v="85023"/>
    <x v="1"/>
    <s v="OFF-BI-10002429"/>
    <x v="1"/>
    <x v="8"/>
    <s v="Premier Elliptical Ring Binder, Black"/>
    <n v="54.792000000000002"/>
    <n v="6"/>
    <n v="0.7"/>
    <n v="-40.180799999999998"/>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96"/>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2"/>
  </r>
  <r>
    <n v="4517"/>
    <x v="2234"/>
    <x v="0"/>
    <x v="306"/>
    <d v="2013-09-21T00:00:00"/>
    <s v="Standard Class"/>
    <s v="RB-19570"/>
    <s v="Rob Beeghly"/>
    <x v="0"/>
    <s v="United States"/>
    <s v="Seattle"/>
    <x v="4"/>
    <n v="98105"/>
    <x v="1"/>
    <s v="OFF-PA-10000807"/>
    <x v="1"/>
    <x v="10"/>
    <s v="TOPS &quot;Important Message&quot; Pads, Canary, 4-1/4 x 5-1/2, 50 Sheets per Pad"/>
    <n v="21.4"/>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
    <n v="8"/>
    <n v="0.2"/>
    <n v="84.22"/>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8000000000003"/>
  </r>
  <r>
    <n v="4523"/>
    <x v="2238"/>
    <x v="3"/>
    <x v="297"/>
    <d v="2014-02-26T00:00:00"/>
    <s v="Second Class"/>
    <s v="BP-11095"/>
    <s v="Bart Pistole"/>
    <x v="1"/>
    <s v="United States"/>
    <s v="Louisville"/>
    <x v="22"/>
    <n v="80027"/>
    <x v="1"/>
    <s v="OFF-FA-10001229"/>
    <x v="1"/>
    <x v="13"/>
    <s v="Staples"/>
    <n v="9.4320000000000004"/>
    <n v="3"/>
    <n v="0.2"/>
    <n v="3.06539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1999999999998"/>
  </r>
  <r>
    <n v="4528"/>
    <x v="2240"/>
    <x v="3"/>
    <x v="729"/>
    <d v="2014-07-24T00:00:00"/>
    <s v="Standard Class"/>
    <s v="BE-11335"/>
    <s v="Bill Eplett"/>
    <x v="2"/>
    <s v="United States"/>
    <s v="Rome"/>
    <x v="15"/>
    <n v="13440"/>
    <x v="3"/>
    <s v="FUR-FU-10004848"/>
    <x v="0"/>
    <x v="5"/>
    <s v="DAX Solid Wood Frames"/>
    <n v="39.08"/>
    <n v="4"/>
    <n v="0"/>
    <n v="14.4596"/>
  </r>
  <r>
    <n v="4529"/>
    <x v="2241"/>
    <x v="3"/>
    <x v="565"/>
    <d v="2014-09-11T00:00:00"/>
    <s v="Second Class"/>
    <s v="RS-19765"/>
    <s v="Roland Schwarz"/>
    <x v="1"/>
    <s v="United States"/>
    <s v="Marion"/>
    <x v="24"/>
    <n v="43302"/>
    <x v="3"/>
    <s v="TEC-AC-10004864"/>
    <x v="2"/>
    <x v="11"/>
    <s v="Memorex Micro Travel Drive 32 GB"/>
    <n v="116.83199999999999"/>
    <n v="4"/>
    <n v="0.2"/>
    <n v="33.589199999999998"/>
  </r>
  <r>
    <n v="4530"/>
    <x v="2242"/>
    <x v="0"/>
    <x v="696"/>
    <d v="2013-11-19T00:00:00"/>
    <s v="Standard Class"/>
    <s v="KC-16540"/>
    <s v="Kelly Collister"/>
    <x v="0"/>
    <s v="United States"/>
    <s v="Houston"/>
    <x v="5"/>
    <n v="77041"/>
    <x v="2"/>
    <s v="OFF-BI-10002393"/>
    <x v="1"/>
    <x v="8"/>
    <s v="Binder Posts"/>
    <n v="2.2959999999999998"/>
    <n v="2"/>
    <n v="0.8"/>
    <n v="-3.9032"/>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4"/>
  </r>
  <r>
    <n v="4533"/>
    <x v="2244"/>
    <x v="2"/>
    <x v="982"/>
    <d v="2011-10-10T00:00:00"/>
    <s v="Same Day"/>
    <s v="TN-21040"/>
    <s v="Tanja Norvell"/>
    <x v="2"/>
    <s v="United States"/>
    <s v="Manteca"/>
    <x v="1"/>
    <n v="95336"/>
    <x v="1"/>
    <s v="FUR-CH-10002774"/>
    <x v="0"/>
    <x v="1"/>
    <s v="Global Deluxe Stacking Chair, Gray"/>
    <n v="122.352"/>
    <n v="3"/>
    <n v="0.2"/>
    <n v="13.7646"/>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4000000000001"/>
  </r>
  <r>
    <n v="4537"/>
    <x v="2246"/>
    <x v="3"/>
    <x v="141"/>
    <d v="2014-07-13T00:00:00"/>
    <s v="Standard Class"/>
    <s v="VF-21715"/>
    <s v="Vicky Freymann"/>
    <x v="2"/>
    <s v="United States"/>
    <s v="Seattle"/>
    <x v="4"/>
    <n v="98115"/>
    <x v="1"/>
    <s v="OFF-BI-10001543"/>
    <x v="1"/>
    <x v="8"/>
    <s v="GBC VeloBinder Manual Binding System"/>
    <n v="86.376000000000005"/>
    <n v="3"/>
    <n v="0.2"/>
    <n v="30.2316"/>
  </r>
  <r>
    <n v="4538"/>
    <x v="2246"/>
    <x v="3"/>
    <x v="141"/>
    <d v="2014-07-13T00:00:00"/>
    <s v="Standard Class"/>
    <s v="VF-21715"/>
    <s v="Vicky Freymann"/>
    <x v="2"/>
    <s v="United States"/>
    <s v="Seattle"/>
    <x v="4"/>
    <n v="98115"/>
    <x v="1"/>
    <s v="OFF-AR-10003560"/>
    <x v="1"/>
    <x v="6"/>
    <s v="Zebra Zazzle Fluorescent Highlighters"/>
    <n v="18.239999999999998"/>
    <n v="3"/>
    <n v="0"/>
    <n v="6.2016"/>
  </r>
  <r>
    <n v="4539"/>
    <x v="2246"/>
    <x v="3"/>
    <x v="141"/>
    <d v="2014-07-13T00:00:00"/>
    <s v="Standard Class"/>
    <s v="VF-21715"/>
    <s v="Vicky Freymann"/>
    <x v="2"/>
    <s v="United States"/>
    <s v="Seattle"/>
    <x v="4"/>
    <n v="98115"/>
    <x v="1"/>
    <s v="OFF-AR-10004757"/>
    <x v="1"/>
    <x v="6"/>
    <s v="Crayola Colored Pencils"/>
    <n v="13.12"/>
    <n v="4"/>
    <n v="0"/>
    <n v="4.3296000000000001"/>
  </r>
  <r>
    <n v="4540"/>
    <x v="2247"/>
    <x v="1"/>
    <x v="914"/>
    <d v="2012-03-02T00:00:00"/>
    <s v="Standard Class"/>
    <s v="ES-14080"/>
    <s v="Erin Smith"/>
    <x v="1"/>
    <s v="United States"/>
    <s v="Providence"/>
    <x v="34"/>
    <n v="2908"/>
    <x v="3"/>
    <s v="TEC-PH-10003800"/>
    <x v="2"/>
    <x v="7"/>
    <s v="i.Sound Portable Power - 8000 mAh"/>
    <n v="105.98"/>
    <n v="2"/>
    <n v="0"/>
    <n v="1.0598000000000001"/>
  </r>
  <r>
    <n v="4541"/>
    <x v="2247"/>
    <x v="1"/>
    <x v="914"/>
    <d v="2012-03-02T00:00:00"/>
    <s v="Standard Class"/>
    <s v="ES-14080"/>
    <s v="Erin Smith"/>
    <x v="1"/>
    <s v="United States"/>
    <s v="Providence"/>
    <x v="34"/>
    <n v="2908"/>
    <x v="3"/>
    <s v="FUR-TA-10004152"/>
    <x v="0"/>
    <x v="3"/>
    <s v="Barricks 18&quot; x 48&quot; Non-Folding Utility Table with Bottom Storage Shelf"/>
    <n v="493.92"/>
    <n v="7"/>
    <n v="0.3"/>
    <n v="-28.224"/>
  </r>
  <r>
    <n v="4542"/>
    <x v="2248"/>
    <x v="3"/>
    <x v="114"/>
    <d v="2014-06-22T00:00:00"/>
    <s v="Standard Class"/>
    <s v="MK-17905"/>
    <s v="Michael Kennedy"/>
    <x v="1"/>
    <s v="United States"/>
    <s v="Chicago"/>
    <x v="10"/>
    <n v="60653"/>
    <x v="2"/>
    <s v="OFF-BI-10000756"/>
    <x v="1"/>
    <x v="8"/>
    <s v="Storex DuraTech Recycled Plastic Frosted Binders"/>
    <n v="5.9359999999999999"/>
    <n v="7"/>
    <n v="0.8"/>
    <n v="-8.9039999999999999"/>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700000000003"/>
    <n v="9"/>
    <n v="0.3"/>
    <n v="-5.4801000000000002"/>
  </r>
  <r>
    <n v="4545"/>
    <x v="2250"/>
    <x v="1"/>
    <x v="984"/>
    <d v="2012-07-17T00:00:00"/>
    <s v="Second Class"/>
    <s v="RL-19615"/>
    <s v="Rob Lucas"/>
    <x v="0"/>
    <s v="United States"/>
    <s v="Chicago"/>
    <x v="10"/>
    <n v="60610"/>
    <x v="2"/>
    <s v="TEC-PH-10003505"/>
    <x v="2"/>
    <x v="7"/>
    <s v="Geemarc AmpliPOWER60"/>
    <n v="148.47999999999999"/>
    <n v="2"/>
    <n v="0.2"/>
    <n v="16.704000000000001"/>
  </r>
  <r>
    <n v="4546"/>
    <x v="2250"/>
    <x v="1"/>
    <x v="984"/>
    <d v="2012-07-17T00:00:00"/>
    <s v="Second Class"/>
    <s v="RL-19615"/>
    <s v="Rob Lucas"/>
    <x v="0"/>
    <s v="United States"/>
    <s v="Chicago"/>
    <x v="10"/>
    <n v="60610"/>
    <x v="2"/>
    <s v="TEC-PH-10000526"/>
    <x v="2"/>
    <x v="7"/>
    <s v="Vtech CS6719"/>
    <n v="537.54399999999998"/>
    <n v="7"/>
    <n v="0.2"/>
    <n v="53.754399999999997"/>
  </r>
  <r>
    <n v="4547"/>
    <x v="2250"/>
    <x v="1"/>
    <x v="984"/>
    <d v="2012-07-17T00:00:00"/>
    <s v="Second Class"/>
    <s v="RL-19615"/>
    <s v="Rob Lucas"/>
    <x v="0"/>
    <s v="United States"/>
    <s v="Chicago"/>
    <x v="10"/>
    <n v="60610"/>
    <x v="2"/>
    <s v="OFF-BI-10003314"/>
    <x v="1"/>
    <x v="8"/>
    <s v="Tuff Stuff Recycled Round Ring Binders"/>
    <n v="1.9279999999999999"/>
    <n v="2"/>
    <n v="0.8"/>
    <n v="-2.9883999999999999"/>
  </r>
  <r>
    <n v="4548"/>
    <x v="2250"/>
    <x v="1"/>
    <x v="984"/>
    <d v="2012-07-17T00:00:00"/>
    <s v="Second Class"/>
    <s v="RL-19615"/>
    <s v="Rob Lucas"/>
    <x v="0"/>
    <s v="United States"/>
    <s v="Chicago"/>
    <x v="10"/>
    <n v="60610"/>
    <x v="2"/>
    <s v="OFF-AR-10003190"/>
    <x v="1"/>
    <x v="6"/>
    <s v="Newell 32"/>
    <n v="6.9119999999999999"/>
    <n v="3"/>
    <n v="0.2"/>
    <n v="0.69120000000000004"/>
  </r>
  <r>
    <n v="4549"/>
    <x v="2250"/>
    <x v="1"/>
    <x v="984"/>
    <d v="2012-07-17T00:00:00"/>
    <s v="Second Class"/>
    <s v="RL-19615"/>
    <s v="Rob Lucas"/>
    <x v="0"/>
    <s v="United States"/>
    <s v="Chicago"/>
    <x v="10"/>
    <n v="60610"/>
    <x v="2"/>
    <s v="FUR-FU-10001861"/>
    <x v="0"/>
    <x v="5"/>
    <s v="Floodlight Indoor Halogen Bulbs, 1 Bulb per Pack, 60 Watts"/>
    <n v="7.76"/>
    <n v="1"/>
    <n v="0.6"/>
    <n v="-2.1339999999999999"/>
  </r>
  <r>
    <n v="4550"/>
    <x v="2250"/>
    <x v="1"/>
    <x v="984"/>
    <d v="2012-07-17T00:00:00"/>
    <s v="Second Class"/>
    <s v="RL-19615"/>
    <s v="Rob Lucas"/>
    <x v="0"/>
    <s v="United States"/>
    <s v="Chicago"/>
    <x v="10"/>
    <n v="60610"/>
    <x v="2"/>
    <s v="TEC-PH-10003963"/>
    <x v="2"/>
    <x v="7"/>
    <s v="GE 2-Jack Phone Line Splitter"/>
    <n v="659.16800000000001"/>
    <n v="4"/>
    <n v="0.2"/>
    <n v="49.437600000000003"/>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2000000000001"/>
  </r>
  <r>
    <n v="4553"/>
    <x v="2253"/>
    <x v="2"/>
    <x v="422"/>
    <d v="2012-01-02T00:00:00"/>
    <s v="Standard Class"/>
    <s v="JF-15490"/>
    <s v="Jeremy Farry"/>
    <x v="0"/>
    <s v="United States"/>
    <s v="San Francisco"/>
    <x v="1"/>
    <n v="94122"/>
    <x v="1"/>
    <s v="FUR-CH-10004886"/>
    <x v="0"/>
    <x v="1"/>
    <s v="Bevis Steel Folding Chairs"/>
    <n v="230.28"/>
    <n v="3"/>
    <n v="0.2"/>
    <n v="23.027999999999999"/>
  </r>
  <r>
    <n v="4554"/>
    <x v="2253"/>
    <x v="2"/>
    <x v="422"/>
    <d v="2012-01-02T00:00:00"/>
    <s v="Standard Class"/>
    <s v="JF-15490"/>
    <s v="Jeremy Farry"/>
    <x v="0"/>
    <s v="United States"/>
    <s v="San Francisco"/>
    <x v="1"/>
    <n v="94122"/>
    <x v="1"/>
    <s v="OFF-PA-10003657"/>
    <x v="1"/>
    <x v="10"/>
    <s v="Xerox 1927"/>
    <n v="12.84"/>
    <n v="3"/>
    <n v="0"/>
    <n v="5.7779999999999996"/>
  </r>
  <r>
    <n v="4555"/>
    <x v="2254"/>
    <x v="0"/>
    <x v="535"/>
    <d v="2013-03-02T00:00:00"/>
    <s v="Second Class"/>
    <s v="EB-13930"/>
    <s v="Eric Barreto"/>
    <x v="0"/>
    <s v="United States"/>
    <s v="La Crosse"/>
    <x v="6"/>
    <n v="54601"/>
    <x v="2"/>
    <s v="OFF-BI-10004738"/>
    <x v="1"/>
    <x v="8"/>
    <s v="Flexible Leather- Look Classic Collection Ring Binder"/>
    <n v="56.82"/>
    <n v="3"/>
    <n v="0"/>
    <n v="28.41"/>
  </r>
  <r>
    <n v="4556"/>
    <x v="2255"/>
    <x v="1"/>
    <x v="391"/>
    <d v="2012-03-26T00:00:00"/>
    <s v="First Class"/>
    <s v="SG-20470"/>
    <s v="Sheri Gordon"/>
    <x v="0"/>
    <s v="United States"/>
    <s v="Florence"/>
    <x v="20"/>
    <n v="29501"/>
    <x v="0"/>
    <s v="OFF-FA-10003112"/>
    <x v="1"/>
    <x v="13"/>
    <s v="Staples"/>
    <n v="31.56"/>
    <n v="4"/>
    <n v="0"/>
    <n v="14.202"/>
  </r>
  <r>
    <n v="4557"/>
    <x v="2255"/>
    <x v="1"/>
    <x v="391"/>
    <d v="2012-03-26T00:00:00"/>
    <s v="First Class"/>
    <s v="SG-20470"/>
    <s v="Sheri Gordon"/>
    <x v="0"/>
    <s v="United States"/>
    <s v="Florence"/>
    <x v="20"/>
    <n v="29501"/>
    <x v="0"/>
    <s v="OFF-ST-10002486"/>
    <x v="1"/>
    <x v="4"/>
    <s v="Eldon Shelf Savers Cubes and Bins"/>
    <n v="27.92"/>
    <n v="4"/>
    <n v="0"/>
    <n v="0.55840000000000001"/>
  </r>
  <r>
    <n v="4558"/>
    <x v="2256"/>
    <x v="3"/>
    <x v="208"/>
    <d v="2014-10-29T00:00:00"/>
    <s v="Standard Class"/>
    <s v="ND-18370"/>
    <s v="Natalie DeCherney"/>
    <x v="0"/>
    <s v="United States"/>
    <s v="Glendale"/>
    <x v="16"/>
    <n v="85301"/>
    <x v="1"/>
    <s v="OFF-BI-10003984"/>
    <x v="1"/>
    <x v="8"/>
    <s v="Lock-Up Easel 'Spel-Binder'"/>
    <n v="8.5589999999999993"/>
    <n v="1"/>
    <n v="0.7"/>
    <n v="-6.5618999999999996"/>
  </r>
  <r>
    <n v="4559"/>
    <x v="2257"/>
    <x v="2"/>
    <x v="520"/>
    <d v="2012-01-05T00:00:00"/>
    <s v="Standard Class"/>
    <s v="CM-11815"/>
    <s v="Candace McMahon"/>
    <x v="1"/>
    <s v="United States"/>
    <s v="El Paso"/>
    <x v="5"/>
    <n v="79907"/>
    <x v="2"/>
    <s v="OFF-EN-10004773"/>
    <x v="1"/>
    <x v="12"/>
    <s v="Staples"/>
    <n v="49.567999999999998"/>
    <n v="2"/>
    <n v="0.2"/>
    <n v="17.968399999999999"/>
  </r>
  <r>
    <n v="4560"/>
    <x v="2258"/>
    <x v="2"/>
    <x v="952"/>
    <d v="2011-05-08T00:00:00"/>
    <s v="First Class"/>
    <s v="EB-13870"/>
    <s v="Emily Burns"/>
    <x v="0"/>
    <s v="United States"/>
    <s v="San Antonio"/>
    <x v="5"/>
    <n v="78207"/>
    <x v="2"/>
    <s v="FUR-CH-10001146"/>
    <x v="0"/>
    <x v="1"/>
    <s v="Global Value Mid-Back Manager's Chair, Gray"/>
    <n v="127.869"/>
    <n v="3"/>
    <n v="0.3"/>
    <n v="-9.1334999999999997"/>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4000000000006"/>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600000000002"/>
    <n v="4"/>
    <n v="0.2"/>
    <n v="-57.6312"/>
  </r>
  <r>
    <n v="4565"/>
    <x v="2261"/>
    <x v="2"/>
    <x v="337"/>
    <d v="2011-12-14T00:00:00"/>
    <s v="Standard Class"/>
    <s v="DM-12955"/>
    <s v="Dario Medina"/>
    <x v="1"/>
    <s v="United States"/>
    <s v="Mesa"/>
    <x v="16"/>
    <n v="85204"/>
    <x v="1"/>
    <s v="OFF-ST-10004950"/>
    <x v="1"/>
    <x v="4"/>
    <s v="Acco Perma 3000 Stacking Storage Drawers"/>
    <n v="100.70399999999999"/>
    <n v="6"/>
    <n v="0.2"/>
    <n v="-1.2587999999999999"/>
  </r>
  <r>
    <n v="4566"/>
    <x v="2262"/>
    <x v="3"/>
    <x v="734"/>
    <d v="2014-12-11T00:00:00"/>
    <s v="Standard Class"/>
    <s v="MC-17575"/>
    <s v="Matt Collins"/>
    <x v="0"/>
    <s v="United States"/>
    <s v="Fayetteville"/>
    <x v="3"/>
    <n v="28314"/>
    <x v="0"/>
    <s v="OFF-AP-10002350"/>
    <x v="1"/>
    <x v="9"/>
    <s v="Belkin F9H710-06 7 Outlet SurgeMaster Surge Protector"/>
    <n v="45.216000000000001"/>
    <n v="3"/>
    <n v="0.2"/>
    <n v="4.5216000000000003"/>
  </r>
  <r>
    <n v="4567"/>
    <x v="2262"/>
    <x v="3"/>
    <x v="734"/>
    <d v="2014-12-11T00:00:00"/>
    <s v="Standard Class"/>
    <s v="MC-17575"/>
    <s v="Matt Collins"/>
    <x v="0"/>
    <s v="United States"/>
    <s v="Fayetteville"/>
    <x v="3"/>
    <n v="28314"/>
    <x v="0"/>
    <s v="OFF-BI-10004233"/>
    <x v="1"/>
    <x v="8"/>
    <s v="GBC Pre-Punched Binding Paper, Plastic, White, 8-1/2&quot; x 11&quot;"/>
    <n v="28.782"/>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6000000000001"/>
    <n v="6"/>
    <n v="0.8"/>
    <n v="-17.285399999999999"/>
  </r>
  <r>
    <n v="4570"/>
    <x v="2264"/>
    <x v="2"/>
    <x v="987"/>
    <d v="2011-04-21T00:00:00"/>
    <s v="Second Class"/>
    <s v="NF-18595"/>
    <s v="Nicole Fjeld"/>
    <x v="2"/>
    <s v="United States"/>
    <s v="San Jose"/>
    <x v="1"/>
    <n v="95123"/>
    <x v="1"/>
    <s v="FUR-FU-10004017"/>
    <x v="0"/>
    <x v="5"/>
    <s v="Executive Impressions 13&quot; Chairman Wall Clock"/>
    <n v="76.14"/>
    <n v="3"/>
    <n v="0"/>
    <n v="26.649000000000001"/>
  </r>
  <r>
    <n v="4571"/>
    <x v="2265"/>
    <x v="1"/>
    <x v="442"/>
    <d v="2012-05-27T00:00:00"/>
    <s v="Second Class"/>
    <s v="NM-18445"/>
    <s v="Nathan Mautz"/>
    <x v="2"/>
    <s v="United States"/>
    <s v="Wichita"/>
    <x v="41"/>
    <n v="67212"/>
    <x v="2"/>
    <s v="OFF-AR-10002445"/>
    <x v="1"/>
    <x v="6"/>
    <s v="SANFORD Major Accent Highlighters"/>
    <n v="21.24"/>
    <n v="3"/>
    <n v="0"/>
    <n v="8.0711999999999993"/>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399999999998"/>
    <n v="2"/>
    <n v="0.2"/>
    <n v="89.997"/>
  </r>
  <r>
    <n v="4574"/>
    <x v="2267"/>
    <x v="0"/>
    <x v="939"/>
    <d v="2013-12-19T00:00:00"/>
    <s v="Standard Class"/>
    <s v="MG-17650"/>
    <s v="Matthew Grinstein"/>
    <x v="2"/>
    <s v="United States"/>
    <s v="Jackson"/>
    <x v="12"/>
    <n v="49201"/>
    <x v="2"/>
    <s v="TEC-PH-10002103"/>
    <x v="2"/>
    <x v="7"/>
    <s v="Jabra SPEAK 410"/>
    <n v="657.93"/>
    <n v="7"/>
    <n v="0"/>
    <n v="184.22040000000001"/>
  </r>
  <r>
    <n v="4575"/>
    <x v="2267"/>
    <x v="0"/>
    <x v="939"/>
    <d v="2013-12-19T00:00:00"/>
    <s v="Standard Class"/>
    <s v="MG-17650"/>
    <s v="Matthew Grinstein"/>
    <x v="2"/>
    <s v="United States"/>
    <s v="Jackson"/>
    <x v="12"/>
    <n v="49201"/>
    <x v="2"/>
    <s v="FUR-FU-10003724"/>
    <x v="0"/>
    <x v="5"/>
    <s v="Westinghouse Clip-On Gooseneck Lamps"/>
    <n v="33.479999999999997"/>
    <n v="4"/>
    <n v="0"/>
    <n v="8.7048000000000005"/>
  </r>
  <r>
    <n v="4576"/>
    <x v="2267"/>
    <x v="0"/>
    <x v="939"/>
    <d v="2013-12-19T00:00:00"/>
    <s v="Standard Class"/>
    <s v="MG-17650"/>
    <s v="Matthew Grinstein"/>
    <x v="2"/>
    <s v="United States"/>
    <s v="Jackson"/>
    <x v="12"/>
    <n v="49201"/>
    <x v="2"/>
    <s v="OFF-AR-10003732"/>
    <x v="1"/>
    <x v="6"/>
    <s v="Newell 333"/>
    <n v="13.9"/>
    <n v="5"/>
    <n v="0"/>
    <n v="3.6139999999999999"/>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39999999999996"/>
    <n v="1"/>
    <n v="0.2"/>
    <n v="3.3544"/>
  </r>
  <r>
    <n v="4579"/>
    <x v="2269"/>
    <x v="1"/>
    <x v="988"/>
    <d v="2012-06-15T00:00:00"/>
    <s v="Standard Class"/>
    <s v="AG-10765"/>
    <s v="Anthony Garverick"/>
    <x v="2"/>
    <s v="United States"/>
    <s v="Hampton"/>
    <x v="17"/>
    <n v="23666"/>
    <x v="0"/>
    <s v="OFF-BI-10001670"/>
    <x v="1"/>
    <x v="8"/>
    <s v="Vinyl Sectional Post Binders"/>
    <n v="113.1"/>
    <n v="3"/>
    <n v="0"/>
    <n v="56.55"/>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
    <n v="6"/>
    <n v="0"/>
    <n v="105.468"/>
  </r>
  <r>
    <n v="4582"/>
    <x v="2272"/>
    <x v="0"/>
    <x v="251"/>
    <d v="2013-09-23T00:00:00"/>
    <s v="First Class"/>
    <s v="AP-10720"/>
    <s v="Anne Pryor"/>
    <x v="2"/>
    <s v="United States"/>
    <s v="Philadelphia"/>
    <x v="9"/>
    <n v="19140"/>
    <x v="3"/>
    <s v="FUR-FU-10003424"/>
    <x v="0"/>
    <x v="5"/>
    <s v="Nu-Dell Oak Frame"/>
    <n v="25.632000000000001"/>
    <n v="3"/>
    <n v="0.2"/>
    <n v="3.8448000000000002"/>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2"/>
  </r>
  <r>
    <n v="4588"/>
    <x v="2275"/>
    <x v="3"/>
    <x v="808"/>
    <d v="2014-11-05T00:00:00"/>
    <s v="Second Class"/>
    <s v="NL-18310"/>
    <s v="Nancy Lomonaco"/>
    <x v="2"/>
    <s v="United States"/>
    <s v="Danville"/>
    <x v="1"/>
    <n v="94526"/>
    <x v="1"/>
    <s v="OFF-FA-10004838"/>
    <x v="1"/>
    <x v="13"/>
    <s v="Super Bands, 12/Pack"/>
    <n v="5.58"/>
    <n v="3"/>
    <n v="0"/>
    <n v="0.16739999999999999"/>
  </r>
  <r>
    <n v="4589"/>
    <x v="2275"/>
    <x v="3"/>
    <x v="808"/>
    <d v="2014-11-05T00:00:00"/>
    <s v="Second Class"/>
    <s v="NL-18310"/>
    <s v="Nancy Lomonaco"/>
    <x v="2"/>
    <s v="United States"/>
    <s v="Danville"/>
    <x v="1"/>
    <n v="94526"/>
    <x v="1"/>
    <s v="FUR-FU-10002508"/>
    <x v="0"/>
    <x v="5"/>
    <s v="Document Clip Frames"/>
    <n v="25.02"/>
    <n v="3"/>
    <n v="0"/>
    <n v="10.5084"/>
  </r>
  <r>
    <n v="4590"/>
    <x v="2275"/>
    <x v="3"/>
    <x v="808"/>
    <d v="2014-11-05T00:00:00"/>
    <s v="Second Class"/>
    <s v="NL-18310"/>
    <s v="Nancy Lomonaco"/>
    <x v="2"/>
    <s v="United States"/>
    <s v="Danville"/>
    <x v="1"/>
    <n v="94526"/>
    <x v="1"/>
    <s v="OFF-ST-10001511"/>
    <x v="1"/>
    <x v="4"/>
    <s v="Space Solutions Commercial Steel Shelving"/>
    <n v="452.55"/>
    <n v="7"/>
    <n v="0"/>
    <n v="22.627500000000001"/>
  </r>
  <r>
    <n v="4591"/>
    <x v="2276"/>
    <x v="0"/>
    <x v="482"/>
    <d v="2014-01-01T00:00:00"/>
    <s v="Standard Class"/>
    <s v="MC-18130"/>
    <s v="Mike Caudle"/>
    <x v="1"/>
    <s v="United States"/>
    <s v="Los Angeles"/>
    <x v="1"/>
    <n v="90004"/>
    <x v="1"/>
    <s v="OFF-SU-10000952"/>
    <x v="1"/>
    <x v="14"/>
    <s v="Fiskars Home &amp; Office Scissors"/>
    <n v="17.760000000000002"/>
    <n v="2"/>
    <n v="0"/>
    <n v="4.9728000000000003"/>
  </r>
  <r>
    <n v="4592"/>
    <x v="2276"/>
    <x v="0"/>
    <x v="482"/>
    <d v="2014-01-01T00:00:00"/>
    <s v="Standard Class"/>
    <s v="MC-18130"/>
    <s v="Mike Caudle"/>
    <x v="1"/>
    <s v="United States"/>
    <s v="Los Angeles"/>
    <x v="1"/>
    <n v="90004"/>
    <x v="1"/>
    <s v="TEC-PH-10002275"/>
    <x v="2"/>
    <x v="7"/>
    <s v="Mitel 5320 IP Phone VoIP phone"/>
    <n v="302.38400000000001"/>
    <n v="2"/>
    <n v="0.2"/>
    <n v="30.238399999999999"/>
  </r>
  <r>
    <n v="4593"/>
    <x v="2276"/>
    <x v="0"/>
    <x v="482"/>
    <d v="2014-01-01T00:00:00"/>
    <s v="Standard Class"/>
    <s v="MC-18130"/>
    <s v="Mike Caudle"/>
    <x v="1"/>
    <s v="United States"/>
    <s v="Los Angeles"/>
    <x v="1"/>
    <n v="90004"/>
    <x v="1"/>
    <s v="FUR-CH-10003535"/>
    <x v="0"/>
    <x v="1"/>
    <s v="Global Armless Task Chair, Royal Blue"/>
    <n v="146.352"/>
    <n v="3"/>
    <n v="0.2"/>
    <n v="-5.488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x v="482"/>
    <d v="2014-01-01T00:00:00"/>
    <s v="Standard Class"/>
    <s v="MC-18130"/>
    <s v="Mike Caudle"/>
    <x v="1"/>
    <s v="United States"/>
    <s v="Los Angeles"/>
    <x v="1"/>
    <n v="90004"/>
    <x v="1"/>
    <s v="FUR-TA-10003473"/>
    <x v="0"/>
    <x v="3"/>
    <s v="Bretford Rectangular Conference Table Tops"/>
    <n v="902.71199999999999"/>
    <n v="3"/>
    <n v="0.2"/>
    <n v="33.851700000000001"/>
  </r>
  <r>
    <n v="4596"/>
    <x v="2276"/>
    <x v="0"/>
    <x v="482"/>
    <d v="2014-01-01T00:00:00"/>
    <s v="Standard Class"/>
    <s v="MC-18130"/>
    <s v="Mike Caudle"/>
    <x v="1"/>
    <s v="United States"/>
    <s v="Los Angeles"/>
    <x v="1"/>
    <n v="90004"/>
    <x v="1"/>
    <s v="OFF-AR-10001897"/>
    <x v="1"/>
    <x v="6"/>
    <s v="Model L Table or Wall-Mount Pencil Sharpener"/>
    <n v="53.97"/>
    <n v="3"/>
    <n v="0"/>
    <n v="15.111599999999999"/>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
  </r>
  <r>
    <n v="4599"/>
    <x v="2278"/>
    <x v="3"/>
    <x v="735"/>
    <d v="2014-09-02T00:00:00"/>
    <s v="Standard Class"/>
    <s v="MG-17650"/>
    <s v="Matthew Grinstein"/>
    <x v="2"/>
    <s v="United States"/>
    <s v="Milwaukee"/>
    <x v="6"/>
    <n v="53209"/>
    <x v="2"/>
    <s v="OFF-AP-10001947"/>
    <x v="1"/>
    <x v="9"/>
    <s v="Acco 6 Outlet Guardian Premium Plus Surge Suppressor"/>
    <n v="91.6"/>
    <n v="5"/>
    <n v="0"/>
    <n v="26.564"/>
  </r>
  <r>
    <n v="4600"/>
    <x v="2279"/>
    <x v="1"/>
    <x v="747"/>
    <d v="2012-07-20T00:00:00"/>
    <s v="Standard Class"/>
    <s v="MG-17890"/>
    <s v="Michael Granlund"/>
    <x v="2"/>
    <s v="United States"/>
    <s v="Baltimore"/>
    <x v="39"/>
    <n v="21215"/>
    <x v="3"/>
    <s v="FUR-CH-10004853"/>
    <x v="0"/>
    <x v="1"/>
    <s v="Global Manager's Adjustable Task Chair, Storm"/>
    <n v="150.97999999999999"/>
    <n v="1"/>
    <n v="0"/>
    <n v="43.784199999999998"/>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8"/>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1999999999998"/>
    <n v="1"/>
    <n v="0.2"/>
    <n v="5.9383999999999997"/>
  </r>
  <r>
    <n v="4604"/>
    <x v="2280"/>
    <x v="1"/>
    <x v="989"/>
    <d v="2012-05-29T00:00:00"/>
    <s v="Second Class"/>
    <s v="BF-11170"/>
    <s v="Ben Ferrer"/>
    <x v="2"/>
    <s v="United States"/>
    <s v="Jacksonville"/>
    <x v="3"/>
    <n v="28540"/>
    <x v="0"/>
    <s v="OFF-PA-10003134"/>
    <x v="1"/>
    <x v="10"/>
    <s v="Xerox 1937"/>
    <n v="153.72800000000001"/>
    <n v="4"/>
    <n v="0.2"/>
    <n v="53.8048"/>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399999999999"/>
    <n v="7"/>
    <n v="0.2"/>
    <n v="50.383200000000002"/>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9"/>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x v="71"/>
    <d v="2012-06-02T00:00:00"/>
    <s v="Standard Class"/>
    <s v="MS-17770"/>
    <s v="Maxwell Schwartz"/>
    <x v="0"/>
    <s v="United States"/>
    <s v="Rochester"/>
    <x v="15"/>
    <n v="14609"/>
    <x v="3"/>
    <s v="OFF-PA-10004255"/>
    <x v="1"/>
    <x v="10"/>
    <s v="Xerox 219"/>
    <n v="45.36"/>
    <n v="7"/>
    <n v="0"/>
    <n v="21.7728"/>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02"/>
  </r>
  <r>
    <n v="4614"/>
    <x v="2284"/>
    <x v="3"/>
    <x v="413"/>
    <d v="2014-01-07T00:00:00"/>
    <s v="Standard Class"/>
    <s v="EP-13915"/>
    <s v="Emily Phan"/>
    <x v="0"/>
    <s v="United States"/>
    <s v="Jacksonville"/>
    <x v="2"/>
    <n v="32216"/>
    <x v="0"/>
    <s v="OFF-PA-10002250"/>
    <x v="1"/>
    <x v="10"/>
    <s v="Things To Do Today Pad"/>
    <n v="23.48"/>
    <n v="5"/>
    <n v="0.2"/>
    <n v="8.218"/>
  </r>
  <r>
    <n v="4615"/>
    <x v="2285"/>
    <x v="0"/>
    <x v="64"/>
    <d v="2013-09-11T00:00:00"/>
    <s v="Standard Class"/>
    <s v="GH-14410"/>
    <s v="Gary Hansen"/>
    <x v="2"/>
    <s v="United States"/>
    <s v="Houston"/>
    <x v="5"/>
    <n v="77070"/>
    <x v="2"/>
    <s v="OFF-AP-10002457"/>
    <x v="1"/>
    <x v="9"/>
    <s v="Eureka The Boss Plus 12-Amp Hard Box Upright Vacuum, Red"/>
    <n v="62.79"/>
    <n v="3"/>
    <n v="0.8"/>
    <n v="-166.39349999999999"/>
  </r>
  <r>
    <n v="4616"/>
    <x v="2285"/>
    <x v="0"/>
    <x v="64"/>
    <d v="2013-09-11T00:00:00"/>
    <s v="Standard Class"/>
    <s v="GH-14410"/>
    <s v="Gary Hansen"/>
    <x v="2"/>
    <s v="United States"/>
    <s v="Houston"/>
    <x v="5"/>
    <n v="77070"/>
    <x v="2"/>
    <s v="OFF-FA-10002763"/>
    <x v="1"/>
    <x v="13"/>
    <s v="Advantus Map Pennant Flags and Round Head Tacks"/>
    <n v="28.44"/>
    <n v="9"/>
    <n v="0.2"/>
    <n v="4.266"/>
  </r>
  <r>
    <n v="4617"/>
    <x v="2286"/>
    <x v="1"/>
    <x v="406"/>
    <d v="2012-09-07T00:00:00"/>
    <s v="Second Class"/>
    <s v="DS-13180"/>
    <s v="David Smith"/>
    <x v="1"/>
    <s v="United States"/>
    <s v="Houston"/>
    <x v="5"/>
    <n v="77095"/>
    <x v="2"/>
    <s v="TEC-AC-10000109"/>
    <x v="2"/>
    <x v="11"/>
    <s v="Sony Micro Vault Click 16 GB USB 2.0 Flash Drive"/>
    <n v="134.376"/>
    <n v="3"/>
    <n v="0.2"/>
    <n v="6.7187999999999999"/>
  </r>
  <r>
    <n v="4618"/>
    <x v="2287"/>
    <x v="1"/>
    <x v="481"/>
    <d v="2012-09-26T00:00:00"/>
    <s v="Standard Class"/>
    <s v="TH-21550"/>
    <s v="Tracy Hopkins"/>
    <x v="2"/>
    <s v="United States"/>
    <s v="Everett"/>
    <x v="31"/>
    <n v="2149"/>
    <x v="3"/>
    <s v="TEC-PH-10002415"/>
    <x v="2"/>
    <x v="7"/>
    <s v="Polycom VoiceStation 500 Conference phone"/>
    <n v="589.9"/>
    <n v="2"/>
    <n v="0"/>
    <n v="147.47499999999999"/>
  </r>
  <r>
    <n v="4619"/>
    <x v="2287"/>
    <x v="1"/>
    <x v="481"/>
    <d v="2012-09-26T00:00:00"/>
    <s v="Standard Class"/>
    <s v="TH-21550"/>
    <s v="Tracy Hopkins"/>
    <x v="2"/>
    <s v="United States"/>
    <s v="Everett"/>
    <x v="31"/>
    <n v="2149"/>
    <x v="3"/>
    <s v="FUR-CH-10000785"/>
    <x v="0"/>
    <x v="1"/>
    <s v="Global Ergonomic Managers Chair"/>
    <n v="542.94000000000005"/>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2"/>
  </r>
  <r>
    <n v="4621"/>
    <x v="2288"/>
    <x v="3"/>
    <x v="165"/>
    <d v="2014-12-26T00:00:00"/>
    <s v="First Class"/>
    <s v="RM-19675"/>
    <s v="Robert Marley"/>
    <x v="2"/>
    <s v="United States"/>
    <s v="Los Angeles"/>
    <x v="1"/>
    <n v="90049"/>
    <x v="1"/>
    <s v="OFF-BI-10001670"/>
    <x v="1"/>
    <x v="8"/>
    <s v="Vinyl Sectional Post Binders"/>
    <n v="90.48"/>
    <n v="3"/>
    <n v="0.2"/>
    <n v="33.93"/>
  </r>
  <r>
    <n v="4622"/>
    <x v="2289"/>
    <x v="1"/>
    <x v="348"/>
    <d v="2012-10-08T00:00:00"/>
    <s v="Second Class"/>
    <s v="SF-20965"/>
    <s v="Sylvia Foulston"/>
    <x v="1"/>
    <s v="United States"/>
    <s v="Wilmington"/>
    <x v="13"/>
    <n v="19805"/>
    <x v="3"/>
    <s v="OFF-ST-10001328"/>
    <x v="1"/>
    <x v="4"/>
    <s v="Personal Filing Tote with Lid, Black/Gray"/>
    <n v="77.55"/>
    <n v="5"/>
    <n v="0"/>
    <n v="21.713999999999999"/>
  </r>
  <r>
    <n v="4623"/>
    <x v="2290"/>
    <x v="3"/>
    <x v="428"/>
    <d v="2014-09-15T00:00:00"/>
    <s v="Standard Class"/>
    <s v="SO-20335"/>
    <s v="Sean O'Donnell"/>
    <x v="0"/>
    <s v="United States"/>
    <s v="Columbia"/>
    <x v="18"/>
    <n v="38401"/>
    <x v="0"/>
    <s v="OFF-SU-10001225"/>
    <x v="1"/>
    <x v="14"/>
    <s v="Staples"/>
    <n v="8.8320000000000007"/>
    <n v="3"/>
    <n v="0.2"/>
    <n v="-1.9872000000000001"/>
  </r>
  <r>
    <n v="4624"/>
    <x v="2290"/>
    <x v="3"/>
    <x v="428"/>
    <d v="2014-09-15T00:00:00"/>
    <s v="Standard Class"/>
    <s v="SO-20335"/>
    <s v="Sean O'Donnell"/>
    <x v="0"/>
    <s v="United States"/>
    <s v="Columbia"/>
    <x v="18"/>
    <n v="38401"/>
    <x v="0"/>
    <s v="OFF-PA-10000357"/>
    <x v="1"/>
    <x v="10"/>
    <s v="Xerox 1888"/>
    <n v="177.536"/>
    <n v="4"/>
    <n v="0.2"/>
    <n v="62.137599999999999"/>
  </r>
  <r>
    <n v="4625"/>
    <x v="2290"/>
    <x v="3"/>
    <x v="428"/>
    <d v="2014-09-15T00:00:00"/>
    <s v="Standard Class"/>
    <s v="SO-20335"/>
    <s v="Sean O'Donnell"/>
    <x v="0"/>
    <s v="United States"/>
    <s v="Columbia"/>
    <x v="18"/>
    <n v="38401"/>
    <x v="0"/>
    <s v="OFF-ST-10000046"/>
    <x v="1"/>
    <x v="4"/>
    <s v="Fellowes Super Stor/Drawer Files"/>
    <n v="258.48"/>
    <n v="2"/>
    <n v="0.2"/>
    <n v="-3.2309999999999999"/>
  </r>
  <r>
    <n v="4626"/>
    <x v="2290"/>
    <x v="3"/>
    <x v="428"/>
    <d v="2014-09-15T00:00:00"/>
    <s v="Standard Class"/>
    <s v="SO-20335"/>
    <s v="Sean O'Donnell"/>
    <x v="0"/>
    <s v="United States"/>
    <s v="Columbia"/>
    <x v="18"/>
    <n v="38401"/>
    <x v="0"/>
    <s v="FUR-FU-10000023"/>
    <x v="0"/>
    <x v="5"/>
    <s v="Eldon Wave Desk Accessories"/>
    <n v="14.135999999999999"/>
    <n v="3"/>
    <n v="0.2"/>
    <n v="4.2408000000000001"/>
  </r>
  <r>
    <n v="4627"/>
    <x v="2291"/>
    <x v="0"/>
    <x v="373"/>
    <d v="2013-11-19T00:00:00"/>
    <s v="Standard Class"/>
    <s v="CK-12760"/>
    <s v="Cyma Kinney"/>
    <x v="1"/>
    <s v="United States"/>
    <s v="New York City"/>
    <x v="15"/>
    <n v="10011"/>
    <x v="3"/>
    <s v="OFF-ST-10003455"/>
    <x v="1"/>
    <x v="4"/>
    <s v="Tenex File Box, Personal Filing Tote with Lid, Black"/>
    <n v="77.55"/>
    <n v="5"/>
    <n v="0"/>
    <n v="20.163"/>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09999999999997"/>
  </r>
  <r>
    <n v="4630"/>
    <x v="2291"/>
    <x v="0"/>
    <x v="373"/>
    <d v="2013-11-19T00:00:00"/>
    <s v="Standard Class"/>
    <s v="CK-12760"/>
    <s v="Cyma Kinney"/>
    <x v="1"/>
    <s v="United States"/>
    <s v="New York City"/>
    <x v="15"/>
    <n v="10011"/>
    <x v="3"/>
    <s v="OFF-ST-10004258"/>
    <x v="1"/>
    <x v="4"/>
    <s v="Portable Personal File Box"/>
    <n v="36.630000000000003"/>
    <n v="3"/>
    <n v="0"/>
    <n v="9.8901000000000003"/>
  </r>
  <r>
    <n v="4631"/>
    <x v="2292"/>
    <x v="1"/>
    <x v="52"/>
    <d v="2012-10-15T00:00:00"/>
    <s v="Same Day"/>
    <s v="GA-14725"/>
    <s v="Guy Armstrong"/>
    <x v="0"/>
    <s v="United States"/>
    <s v="Mount Pleasant"/>
    <x v="12"/>
    <n v="48858"/>
    <x v="2"/>
    <s v="FUR-FU-10000719"/>
    <x v="0"/>
    <x v="5"/>
    <s v="DAX Cubicle Frames, 8-1/2 x 11"/>
    <n v="17.14"/>
    <n v="2"/>
    <n v="0"/>
    <n v="6.1703999999999999"/>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
    <n v="3"/>
    <n v="0"/>
    <n v="11.1564"/>
  </r>
  <r>
    <n v="4634"/>
    <x v="2294"/>
    <x v="1"/>
    <x v="291"/>
    <d v="2012-08-26T00:00:00"/>
    <s v="Standard Class"/>
    <s v="DS-13180"/>
    <s v="David Smith"/>
    <x v="1"/>
    <s v="United States"/>
    <s v="San Francisco"/>
    <x v="1"/>
    <n v="94122"/>
    <x v="1"/>
    <s v="FUR-BO-10003893"/>
    <x v="0"/>
    <x v="0"/>
    <s v="Sauder Camden County Collection Library"/>
    <n v="586.39800000000002"/>
    <n v="6"/>
    <n v="0.15"/>
    <n v="34.494"/>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99"/>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91"/>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1"/>
    <n v="4"/>
    <n v="0.7"/>
    <n v="-2.5344000000000002"/>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800000000001"/>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
  </r>
  <r>
    <n v="4646"/>
    <x v="2300"/>
    <x v="0"/>
    <x v="399"/>
    <d v="2013-08-17T00:00:00"/>
    <s v="Standard Class"/>
    <s v="BC-11125"/>
    <s v="Becky Castell"/>
    <x v="2"/>
    <s v="United States"/>
    <s v="New York City"/>
    <x v="15"/>
    <n v="10011"/>
    <x v="3"/>
    <s v="FUR-CH-10000225"/>
    <x v="0"/>
    <x v="1"/>
    <s v="Global Geo Office Task Chair, Gray"/>
    <n v="145.76400000000001"/>
    <n v="2"/>
    <n v="0.1"/>
    <n v="-8.0980000000000008"/>
  </r>
  <r>
    <n v="4647"/>
    <x v="2301"/>
    <x v="2"/>
    <x v="992"/>
    <d v="2011-06-05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x v="304"/>
    <d v="2014-05-20T00:00:00"/>
    <s v="Standard Class"/>
    <s v="KB-16585"/>
    <s v="Ken Black"/>
    <x v="1"/>
    <s v="United States"/>
    <s v="Seattle"/>
    <x v="4"/>
    <n v="98103"/>
    <x v="1"/>
    <s v="OFF-PA-10003228"/>
    <x v="1"/>
    <x v="10"/>
    <s v="Xerox 1917"/>
    <n v="440.19"/>
    <n v="9"/>
    <n v="0"/>
    <n v="206.88929999999999"/>
  </r>
  <r>
    <n v="4650"/>
    <x v="2303"/>
    <x v="3"/>
    <x v="304"/>
    <d v="2014-05-20T00:00:00"/>
    <s v="Standard Class"/>
    <s v="KB-16585"/>
    <s v="Ken Black"/>
    <x v="1"/>
    <s v="United States"/>
    <s v="Seattle"/>
    <x v="4"/>
    <n v="98103"/>
    <x v="1"/>
    <s v="OFF-SU-10004498"/>
    <x v="1"/>
    <x v="14"/>
    <s v="Martin-Yale Premier Letter Opener"/>
    <n v="64.400000000000006"/>
    <n v="5"/>
    <n v="0"/>
    <n v="1.9319999999999999"/>
  </r>
  <r>
    <n v="4651"/>
    <x v="2304"/>
    <x v="3"/>
    <x v="798"/>
    <d v="2014-04-13T00:00:00"/>
    <s v="Standard Class"/>
    <s v="AH-10120"/>
    <s v="Adrian Hane"/>
    <x v="2"/>
    <s v="United States"/>
    <s v="San Francisco"/>
    <x v="1"/>
    <n v="94110"/>
    <x v="1"/>
    <s v="OFF-PA-10001878"/>
    <x v="1"/>
    <x v="10"/>
    <s v="Xerox 1891"/>
    <n v="244.55"/>
    <n v="5"/>
    <n v="0"/>
    <n v="114.9385"/>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x v="922"/>
    <d v="2014-02-24T00:00:00"/>
    <s v="Standard Class"/>
    <s v="GH-14410"/>
    <s v="Gary Hansen"/>
    <x v="2"/>
    <s v="United States"/>
    <s v="Perth Amboy"/>
    <x v="30"/>
    <n v="8861"/>
    <x v="3"/>
    <s v="OFF-ST-10003123"/>
    <x v="1"/>
    <x v="4"/>
    <s v="Fellowes Bases and Tops For Staxonsteel/High-Stak Systems"/>
    <n v="166.45"/>
    <n v="5"/>
    <n v="0"/>
    <n v="39.948"/>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7999999999998"/>
    <n v="2"/>
    <n v="0.2"/>
    <n v="3.9592000000000001"/>
  </r>
  <r>
    <n v="4657"/>
    <x v="2308"/>
    <x v="1"/>
    <x v="910"/>
    <d v="2012-05-07T00:00:00"/>
    <s v="Standard Class"/>
    <s v="SV-20785"/>
    <s v="Stewart Visinsky"/>
    <x v="0"/>
    <s v="United States"/>
    <s v="Philadelphia"/>
    <x v="9"/>
    <n v="19140"/>
    <x v="3"/>
    <s v="OFF-AR-10001468"/>
    <x v="1"/>
    <x v="6"/>
    <s v="Sanford Prismacolor Professional Thick Lead Art Pencils, 36-Color Set"/>
    <n v="59.904000000000003"/>
    <n v="2"/>
    <n v="0.2"/>
    <n v="14.2272"/>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
    <n v="2"/>
    <n v="0.2"/>
    <n v="2.8883999999999999"/>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x v="910"/>
    <d v="2012-05-07T00:00:00"/>
    <s v="Standard Class"/>
    <s v="SV-20785"/>
    <s v="Stewart Visinsky"/>
    <x v="0"/>
    <s v="United States"/>
    <s v="Philadelphia"/>
    <x v="9"/>
    <n v="19140"/>
    <x v="3"/>
    <s v="TEC-AC-10001542"/>
    <x v="2"/>
    <x v="11"/>
    <s v="SanDisk Cruzer 16 GB USB Flash Drive"/>
    <n v="27.552"/>
    <n v="3"/>
    <n v="0.2"/>
    <n v="-0.34439999999999998"/>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x v="910"/>
    <d v="2012-05-07T00:00:00"/>
    <s v="Standard Class"/>
    <s v="SV-20785"/>
    <s v="Stewart Visinsky"/>
    <x v="0"/>
    <s v="United States"/>
    <s v="Philadelphia"/>
    <x v="9"/>
    <n v="19140"/>
    <x v="3"/>
    <s v="OFF-ST-10000563"/>
    <x v="1"/>
    <x v="4"/>
    <s v="Fellowes Bankers Box Stor/Drawer Steel Plus"/>
    <n v="76.751999999999995"/>
    <n v="3"/>
    <n v="0.2"/>
    <n v="-9.5939999999999994"/>
  </r>
  <r>
    <n v="4664"/>
    <x v="2309"/>
    <x v="0"/>
    <x v="31"/>
    <d v="2013-09-23T00:00:00"/>
    <s v="Standard Class"/>
    <s v="PO-18850"/>
    <s v="Patrick O'Brill"/>
    <x v="0"/>
    <s v="United States"/>
    <s v="Jacksonville"/>
    <x v="2"/>
    <n v="32216"/>
    <x v="0"/>
    <s v="OFF-LA-10002787"/>
    <x v="1"/>
    <x v="2"/>
    <s v="Avery 480"/>
    <n v="3"/>
    <n v="1"/>
    <n v="0.2"/>
    <n v="1.05"/>
  </r>
  <r>
    <n v="4665"/>
    <x v="2310"/>
    <x v="0"/>
    <x v="897"/>
    <d v="2013-09-27T00:00:00"/>
    <s v="Standard Class"/>
    <s v="AC-10450"/>
    <s v="Amy Cox"/>
    <x v="0"/>
    <s v="United States"/>
    <s v="Pembroke Pines"/>
    <x v="2"/>
    <n v="33024"/>
    <x v="0"/>
    <s v="OFF-BI-10004022"/>
    <x v="1"/>
    <x v="8"/>
    <s v="Acco Suede Grain Vinyl Round Ring Binder"/>
    <n v="7.5060000000000002"/>
    <n v="9"/>
    <n v="0.7"/>
    <n v="-6.0048000000000004"/>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1"/>
  </r>
  <r>
    <n v="4668"/>
    <x v="2311"/>
    <x v="0"/>
    <x v="994"/>
    <d v="2013-01-17T00:00:00"/>
    <s v="Standard Class"/>
    <s v="KB-16585"/>
    <s v="Ken Black"/>
    <x v="1"/>
    <s v="United States"/>
    <s v="Seattle"/>
    <x v="4"/>
    <n v="98115"/>
    <x v="1"/>
    <s v="TEC-AC-10002335"/>
    <x v="2"/>
    <x v="11"/>
    <s v="Logitech Media Keyboard K200"/>
    <n v="69.98"/>
    <n v="2"/>
    <n v="0"/>
    <n v="13.296200000000001"/>
  </r>
  <r>
    <n v="4669"/>
    <x v="2312"/>
    <x v="3"/>
    <x v="636"/>
    <d v="2014-05-12T00:00:00"/>
    <s v="Standard Class"/>
    <s v="DB-13555"/>
    <s v="Dorothy Badders"/>
    <x v="1"/>
    <s v="United States"/>
    <s v="Fort Worth"/>
    <x v="5"/>
    <n v="76106"/>
    <x v="2"/>
    <s v="OFF-BI-10002827"/>
    <x v="1"/>
    <x v="8"/>
    <s v="Avery Durable Poly Binders"/>
    <n v="11.06"/>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
  </r>
  <r>
    <n v="4671"/>
    <x v="2312"/>
    <x v="3"/>
    <x v="636"/>
    <d v="2014-05-12T00:00:00"/>
    <s v="Standard Class"/>
    <s v="DB-13555"/>
    <s v="Dorothy Badders"/>
    <x v="1"/>
    <s v="United States"/>
    <s v="Fort Worth"/>
    <x v="5"/>
    <n v="76106"/>
    <x v="2"/>
    <s v="OFF-ST-10001932"/>
    <x v="1"/>
    <x v="4"/>
    <s v="Fellowes Staxonsteel Drawer Files"/>
    <n v="772.68"/>
    <n v="5"/>
    <n v="0.2"/>
    <n v="-57.951000000000001"/>
  </r>
  <r>
    <n v="4672"/>
    <x v="2313"/>
    <x v="0"/>
    <x v="995"/>
    <d v="2013-08-07T00:00:00"/>
    <s v="Standard Class"/>
    <s v="KL-16645"/>
    <s v="Ken Lonsdale"/>
    <x v="0"/>
    <s v="United States"/>
    <s v="Detroit"/>
    <x v="12"/>
    <n v="48205"/>
    <x v="2"/>
    <s v="OFF-AP-10001005"/>
    <x v="1"/>
    <x v="9"/>
    <s v="Honeywell Quietcare HEPA Air Cleaner"/>
    <n v="283.14"/>
    <n v="4"/>
    <n v="0.1"/>
    <n v="72.358000000000004"/>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399999999999"/>
  </r>
  <r>
    <n v="4676"/>
    <x v="2314"/>
    <x v="3"/>
    <x v="996"/>
    <d v="2014-03-30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99"/>
  </r>
  <r>
    <n v="4679"/>
    <x v="2315"/>
    <x v="2"/>
    <x v="619"/>
    <d v="2011-03-19T00:00:00"/>
    <s v="Standard Class"/>
    <s v="JF-15295"/>
    <s v="Jason Fortune-"/>
    <x v="0"/>
    <s v="United States"/>
    <s v="Logan"/>
    <x v="7"/>
    <n v="84321"/>
    <x v="1"/>
    <s v="TEC-AC-10004877"/>
    <x v="2"/>
    <x v="11"/>
    <s v="Imation 30456 USB Flash Drive 8GB"/>
    <n v="82.8"/>
    <n v="12"/>
    <n v="0"/>
    <n v="6.6239999999999997"/>
  </r>
  <r>
    <n v="4680"/>
    <x v="2315"/>
    <x v="2"/>
    <x v="619"/>
    <d v="2011-03-19T00:00:00"/>
    <s v="Standard Class"/>
    <s v="JF-15295"/>
    <s v="Jason Fortune-"/>
    <x v="0"/>
    <s v="United States"/>
    <s v="Logan"/>
    <x v="7"/>
    <n v="84321"/>
    <x v="1"/>
    <s v="OFF-ST-10003221"/>
    <x v="1"/>
    <x v="4"/>
    <s v="Staples"/>
    <n v="21.36"/>
    <n v="2"/>
    <n v="0"/>
    <n v="5.7671999999999999"/>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600000000001"/>
  </r>
  <r>
    <n v="4682"/>
    <x v="2316"/>
    <x v="0"/>
    <x v="216"/>
    <d v="2013-07-19T00:00:00"/>
    <s v="Second Class"/>
    <s v="RE-19450"/>
    <s v="Richard Eichhorn"/>
    <x v="0"/>
    <s v="United States"/>
    <s v="Auburn"/>
    <x v="15"/>
    <n v="13021"/>
    <x v="3"/>
    <s v="OFF-FA-10000936"/>
    <x v="1"/>
    <x v="13"/>
    <s v="Acco Hot Clips Clips to Go"/>
    <n v="29.61"/>
    <n v="9"/>
    <n v="0"/>
    <n v="13.3245"/>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8000000000002"/>
  </r>
  <r>
    <n v="4687"/>
    <x v="2318"/>
    <x v="0"/>
    <x v="48"/>
    <d v="2013-09-04T00:00:00"/>
    <s v="Standard Class"/>
    <s v="GB-14530"/>
    <s v="George Bell"/>
    <x v="1"/>
    <s v="United States"/>
    <s v="Philadelphia"/>
    <x v="9"/>
    <n v="19120"/>
    <x v="3"/>
    <s v="OFF-FA-10000053"/>
    <x v="1"/>
    <x v="13"/>
    <s v="Revere Boxed Rubber Bands by Revere"/>
    <n v="10.584"/>
    <n v="7"/>
    <n v="0.2"/>
    <n v="-2.3814000000000002"/>
  </r>
  <r>
    <n v="4688"/>
    <x v="2319"/>
    <x v="0"/>
    <x v="890"/>
    <d v="2013-07-01T00:00:00"/>
    <s v="Standard Class"/>
    <s v="HL-15040"/>
    <s v="Hunter Lopez"/>
    <x v="0"/>
    <s v="United States"/>
    <s v="Richmond"/>
    <x v="14"/>
    <n v="47374"/>
    <x v="2"/>
    <s v="TEC-PH-10001305"/>
    <x v="2"/>
    <x v="7"/>
    <s v="Panasonic KX TS208W Corded phone"/>
    <n v="440.91"/>
    <n v="9"/>
    <n v="0"/>
    <n v="123.45480000000001"/>
  </r>
  <r>
    <n v="4689"/>
    <x v="2320"/>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x v="414"/>
    <d v="2011-12-22T00:00:00"/>
    <s v="First Class"/>
    <s v="CT-11995"/>
    <s v="Carol Triggs"/>
    <x v="0"/>
    <s v="United States"/>
    <s v="Tucson"/>
    <x v="16"/>
    <n v="85705"/>
    <x v="1"/>
    <s v="FUR-FU-10001876"/>
    <x v="0"/>
    <x v="5"/>
    <s v="Computer Room Manger, 14&quot;"/>
    <n v="51.968000000000004"/>
    <n v="2"/>
    <n v="0.2"/>
    <n v="10.393599999999999"/>
  </r>
  <r>
    <n v="4691"/>
    <x v="2321"/>
    <x v="2"/>
    <x v="414"/>
    <d v="2011-12-22T00:00:00"/>
    <s v="First Class"/>
    <s v="CT-11995"/>
    <s v="Carol Triggs"/>
    <x v="0"/>
    <s v="United States"/>
    <s v="Tucson"/>
    <x v="16"/>
    <n v="85705"/>
    <x v="1"/>
    <s v="TEC-AC-10003628"/>
    <x v="2"/>
    <x v="11"/>
    <s v="Logitech 910-002974 M325 Wireless Mouse for Web Scrolling"/>
    <n v="71.975999999999999"/>
    <n v="3"/>
    <n v="0.2"/>
    <n v="21.5928"/>
  </r>
  <r>
    <n v="4692"/>
    <x v="2321"/>
    <x v="2"/>
    <x v="414"/>
    <d v="2011-12-22T00:00:00"/>
    <s v="First Class"/>
    <s v="CT-11995"/>
    <s v="Carol Triggs"/>
    <x v="0"/>
    <s v="United States"/>
    <s v="Tucson"/>
    <x v="16"/>
    <n v="85705"/>
    <x v="1"/>
    <s v="FUR-CH-10004860"/>
    <x v="0"/>
    <x v="1"/>
    <s v="Global Low Back Tilter Chair"/>
    <n v="242.352"/>
    <n v="3"/>
    <n v="0.2"/>
    <n v="-42.4116"/>
  </r>
  <r>
    <n v="4693"/>
    <x v="2321"/>
    <x v="2"/>
    <x v="414"/>
    <d v="2011-12-22T00:00:00"/>
    <s v="First Class"/>
    <s v="CT-11995"/>
    <s v="Carol Triggs"/>
    <x v="0"/>
    <s v="United States"/>
    <s v="Tucson"/>
    <x v="16"/>
    <n v="85705"/>
    <x v="1"/>
    <s v="OFF-PA-10000357"/>
    <x v="1"/>
    <x v="10"/>
    <s v="Xerox 1888"/>
    <n v="221.92"/>
    <n v="5"/>
    <n v="0.2"/>
    <n v="77.671999999999997"/>
  </r>
  <r>
    <n v="4694"/>
    <x v="2321"/>
    <x v="2"/>
    <x v="414"/>
    <d v="2011-12-22T00:00:00"/>
    <s v="First Class"/>
    <s v="CT-11995"/>
    <s v="Carol Triggs"/>
    <x v="0"/>
    <s v="United States"/>
    <s v="Tucson"/>
    <x v="16"/>
    <n v="85705"/>
    <x v="1"/>
    <s v="OFF-PA-10003270"/>
    <x v="1"/>
    <x v="10"/>
    <s v="Xerox 1954"/>
    <n v="8.4480000000000004"/>
    <n v="2"/>
    <n v="0.2"/>
    <n v="2.64"/>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399999999998"/>
  </r>
  <r>
    <n v="4697"/>
    <x v="2322"/>
    <x v="1"/>
    <x v="997"/>
    <d v="2012-12-17T00:00:00"/>
    <s v="Same Day"/>
    <s v="JL-15835"/>
    <s v="John Lee"/>
    <x v="0"/>
    <s v="United States"/>
    <s v="Detroit"/>
    <x v="12"/>
    <n v="48205"/>
    <x v="2"/>
    <s v="FUR-CH-10004875"/>
    <x v="0"/>
    <x v="1"/>
    <s v="Harbour Creations 67200 Series Stacking Chairs"/>
    <n v="142.36000000000001"/>
    <n v="2"/>
    <n v="0"/>
    <n v="38.437199999999997"/>
  </r>
  <r>
    <n v="4698"/>
    <x v="2322"/>
    <x v="1"/>
    <x v="997"/>
    <d v="2012-12-17T00:00:00"/>
    <s v="Same Day"/>
    <s v="JL-15835"/>
    <s v="John Lee"/>
    <x v="0"/>
    <s v="United States"/>
    <s v="Detroit"/>
    <x v="12"/>
    <n v="48205"/>
    <x v="2"/>
    <s v="FUR-CH-10003817"/>
    <x v="0"/>
    <x v="1"/>
    <s v="Global Value Steno Chair, Gray"/>
    <n v="546.66"/>
    <n v="9"/>
    <n v="0"/>
    <n v="136.66499999999999"/>
  </r>
  <r>
    <n v="4699"/>
    <x v="2322"/>
    <x v="1"/>
    <x v="997"/>
    <d v="2012-12-17T00:00:00"/>
    <s v="Same Day"/>
    <s v="JL-15835"/>
    <s v="John Lee"/>
    <x v="0"/>
    <s v="United States"/>
    <s v="Detroit"/>
    <x v="12"/>
    <n v="48205"/>
    <x v="2"/>
    <s v="FUR-FU-10002116"/>
    <x v="0"/>
    <x v="5"/>
    <s v="Tenex Carpeted, Granite-Look or Clear Contemporary Contour Shape Chair Mats"/>
    <n v="212.13"/>
    <n v="3"/>
    <n v="0"/>
    <n v="14.8491"/>
  </r>
  <r>
    <n v="4700"/>
    <x v="2323"/>
    <x v="3"/>
    <x v="943"/>
    <d v="2014-05-18T00:00:00"/>
    <s v="Standard Class"/>
    <s v="JK-16120"/>
    <s v="Julie Kriz"/>
    <x v="2"/>
    <s v="United States"/>
    <s v="Austin"/>
    <x v="5"/>
    <n v="78745"/>
    <x v="2"/>
    <s v="OFF-AR-10003481"/>
    <x v="1"/>
    <x v="6"/>
    <s v="Newell 348"/>
    <n v="5.2480000000000002"/>
    <n v="2"/>
    <n v="0.2"/>
    <n v="0.59040000000000004"/>
  </r>
  <r>
    <n v="4701"/>
    <x v="2323"/>
    <x v="3"/>
    <x v="943"/>
    <d v="2014-05-18T00:00:00"/>
    <s v="Standard Class"/>
    <s v="JK-16120"/>
    <s v="Julie Kriz"/>
    <x v="2"/>
    <s v="United States"/>
    <s v="Austin"/>
    <x v="5"/>
    <n v="78745"/>
    <x v="2"/>
    <s v="OFF-ST-10004180"/>
    <x v="1"/>
    <x v="4"/>
    <s v="Safco Commercial Shelving"/>
    <n v="74.415999999999997"/>
    <n v="2"/>
    <n v="0.2"/>
    <n v="-14.8832"/>
  </r>
  <r>
    <n v="4702"/>
    <x v="2323"/>
    <x v="3"/>
    <x v="943"/>
    <d v="2014-05-18T00:00:00"/>
    <s v="Standard Class"/>
    <s v="JK-16120"/>
    <s v="Julie Kriz"/>
    <x v="2"/>
    <s v="United States"/>
    <s v="Austin"/>
    <x v="5"/>
    <n v="78745"/>
    <x v="2"/>
    <s v="OFF-PA-10003657"/>
    <x v="1"/>
    <x v="10"/>
    <s v="Xerox 1927"/>
    <n v="6.8479999999999999"/>
    <n v="2"/>
    <n v="0.2"/>
    <n v="2.14"/>
  </r>
  <r>
    <n v="4703"/>
    <x v="2323"/>
    <x v="3"/>
    <x v="943"/>
    <d v="2014-05-18T00:00:00"/>
    <s v="Standard Class"/>
    <s v="JK-16120"/>
    <s v="Julie Kriz"/>
    <x v="2"/>
    <s v="United States"/>
    <s v="Austin"/>
    <x v="5"/>
    <n v="78745"/>
    <x v="2"/>
    <s v="FUR-FU-10001967"/>
    <x v="0"/>
    <x v="5"/>
    <s v="Telescoping Adjustable Floor Lamp"/>
    <n v="7.9960000000000004"/>
    <n v="1"/>
    <n v="0.6"/>
    <n v="-6.9965000000000002"/>
  </r>
  <r>
    <n v="4704"/>
    <x v="2324"/>
    <x v="0"/>
    <x v="890"/>
    <d v="2013-06-29T00:00:00"/>
    <s v="Standard Class"/>
    <s v="DH-13075"/>
    <s v="Dave Hallsten"/>
    <x v="1"/>
    <s v="United States"/>
    <s v="Houston"/>
    <x v="5"/>
    <n v="77095"/>
    <x v="2"/>
    <s v="OFF-AP-10002082"/>
    <x v="1"/>
    <x v="9"/>
    <s v="Holmes HEPA Air Purifier"/>
    <n v="8.7119999999999997"/>
    <n v="2"/>
    <n v="0.8"/>
    <n v="-19.602"/>
  </r>
  <r>
    <n v="4705"/>
    <x v="2325"/>
    <x v="0"/>
    <x v="624"/>
    <d v="2013-05-19T00:00:00"/>
    <s v="First Class"/>
    <s v="AG-10900"/>
    <s v="Arthur Gainer"/>
    <x v="0"/>
    <s v="United States"/>
    <s v="Waterbury"/>
    <x v="29"/>
    <n v="6708"/>
    <x v="3"/>
    <s v="OFF-SU-10000381"/>
    <x v="1"/>
    <x v="14"/>
    <s v="Acme Forged Steel Scissors with Black Enamel Handles"/>
    <n v="65.17"/>
    <n v="7"/>
    <n v="0"/>
    <n v="18.8993"/>
  </r>
  <r>
    <n v="4706"/>
    <x v="2325"/>
    <x v="0"/>
    <x v="624"/>
    <d v="2013-05-19T00:00:00"/>
    <s v="First Class"/>
    <s v="AG-10900"/>
    <s v="Arthur Gainer"/>
    <x v="0"/>
    <s v="United States"/>
    <s v="Waterbury"/>
    <x v="29"/>
    <n v="6708"/>
    <x v="3"/>
    <s v="OFF-LA-10002475"/>
    <x v="1"/>
    <x v="2"/>
    <s v="Avery 519"/>
    <n v="14.62"/>
    <n v="2"/>
    <n v="0"/>
    <n v="6.8714000000000004"/>
  </r>
  <r>
    <n v="4707"/>
    <x v="2325"/>
    <x v="0"/>
    <x v="624"/>
    <d v="2013-05-19T00:00:00"/>
    <s v="First Class"/>
    <s v="AG-10900"/>
    <s v="Arthur Gainer"/>
    <x v="0"/>
    <s v="United States"/>
    <s v="Waterbury"/>
    <x v="29"/>
    <n v="6708"/>
    <x v="3"/>
    <s v="FUR-FU-10003975"/>
    <x v="0"/>
    <x v="5"/>
    <s v="Eldon Advantage Chair Mats for Low to Medium Pile Carpets"/>
    <n v="173.24"/>
    <n v="4"/>
    <n v="0"/>
    <n v="17.324000000000002"/>
  </r>
  <r>
    <n v="4708"/>
    <x v="2326"/>
    <x v="3"/>
    <x v="222"/>
    <d v="2014-07-01T00:00:00"/>
    <s v="First Class"/>
    <s v="WB-21850"/>
    <s v="William Brown"/>
    <x v="0"/>
    <s v="United States"/>
    <s v="Los Angeles"/>
    <x v="1"/>
    <n v="90049"/>
    <x v="1"/>
    <s v="OFF-BI-10003091"/>
    <x v="1"/>
    <x v="8"/>
    <s v="GBC DocuBind TL200 Manual Binding Machine"/>
    <n v="895.92"/>
    <n v="5"/>
    <n v="0.2"/>
    <n v="302.37299999999999"/>
  </r>
  <r>
    <n v="4709"/>
    <x v="2326"/>
    <x v="3"/>
    <x v="222"/>
    <d v="2014-07-01T00:00:00"/>
    <s v="First Class"/>
    <s v="WB-21850"/>
    <s v="William Brown"/>
    <x v="0"/>
    <s v="United States"/>
    <s v="Los Angeles"/>
    <x v="1"/>
    <n v="90049"/>
    <x v="1"/>
    <s v="OFF-ST-10002974"/>
    <x v="1"/>
    <x v="4"/>
    <s v="Trav-L-File Heavy-Duty Shuttle II, Black"/>
    <n v="130.71"/>
    <n v="3"/>
    <n v="0"/>
    <n v="39.213000000000001"/>
  </r>
  <r>
    <n v="4710"/>
    <x v="2326"/>
    <x v="3"/>
    <x v="222"/>
    <d v="2014-07-01T00:00:00"/>
    <s v="First Class"/>
    <s v="WB-21850"/>
    <s v="William Brown"/>
    <x v="0"/>
    <s v="United States"/>
    <s v="Los Angeles"/>
    <x v="1"/>
    <n v="90049"/>
    <x v="1"/>
    <s v="OFF-AR-10000255"/>
    <x v="1"/>
    <x v="6"/>
    <s v="Newell 328"/>
    <n v="11.68"/>
    <n v="2"/>
    <n v="0"/>
    <n v="3.0367999999999999"/>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199999999999998"/>
    <n v="1"/>
    <n v="0.7"/>
    <n v="-0.59640000000000004"/>
  </r>
  <r>
    <n v="4713"/>
    <x v="2328"/>
    <x v="2"/>
    <x v="757"/>
    <d v="2011-12-21T00:00:00"/>
    <s v="Standard Class"/>
    <s v="EJ-13720"/>
    <s v="Ed Jacobs"/>
    <x v="0"/>
    <s v="United States"/>
    <s v="Huntsville"/>
    <x v="5"/>
    <n v="77340"/>
    <x v="2"/>
    <s v="OFF-PA-10000029"/>
    <x v="1"/>
    <x v="10"/>
    <s v="Xerox 224"/>
    <n v="36.287999999999997"/>
    <n v="7"/>
    <n v="0.2"/>
    <n v="12.700799999999999"/>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200000000003"/>
  </r>
  <r>
    <n v="4716"/>
    <x v="2330"/>
    <x v="1"/>
    <x v="793"/>
    <d v="2012-05-16T00:00:00"/>
    <s v="Standard Class"/>
    <s v="LT-16765"/>
    <s v="Larry Tron"/>
    <x v="0"/>
    <s v="United States"/>
    <s v="Louisville"/>
    <x v="22"/>
    <n v="80027"/>
    <x v="1"/>
    <s v="TEC-PH-10000441"/>
    <x v="2"/>
    <x v="7"/>
    <s v="VTech DS6151"/>
    <n v="201.584"/>
    <n v="2"/>
    <n v="0.2"/>
    <n v="20.1584"/>
  </r>
  <r>
    <n v="4717"/>
    <x v="2331"/>
    <x v="3"/>
    <x v="734"/>
    <d v="2014-12-08T00:00:00"/>
    <s v="Second Class"/>
    <s v="CM-12655"/>
    <s v="Corinna Mitchell"/>
    <x v="2"/>
    <s v="United States"/>
    <s v="Seattle"/>
    <x v="4"/>
    <n v="98115"/>
    <x v="1"/>
    <s v="FUR-TA-10002958"/>
    <x v="0"/>
    <x v="3"/>
    <s v="Bevis Oval Conference Table, Walnut"/>
    <n v="521.96"/>
    <n v="2"/>
    <n v="0"/>
    <n v="88.733199999999997"/>
  </r>
  <r>
    <n v="4718"/>
    <x v="2332"/>
    <x v="1"/>
    <x v="295"/>
    <d v="2012-12-17T00:00:00"/>
    <s v="Standard Class"/>
    <s v="EM-13960"/>
    <s v="Eric Murdock"/>
    <x v="0"/>
    <s v="United States"/>
    <s v="Baltimore"/>
    <x v="39"/>
    <n v="21215"/>
    <x v="3"/>
    <s v="OFF-AR-10001662"/>
    <x v="1"/>
    <x v="6"/>
    <s v="Rogers Handheld Barrel Pencil Sharpener"/>
    <n v="8.2200000000000006"/>
    <n v="3"/>
    <n v="0"/>
    <n v="2.2193999999999998"/>
  </r>
  <r>
    <n v="4719"/>
    <x v="2333"/>
    <x v="1"/>
    <x v="998"/>
    <d v="2012-10-11T00:00:00"/>
    <s v="First Class"/>
    <s v="DJ-13420"/>
    <s v="Denny Joy"/>
    <x v="1"/>
    <s v="United States"/>
    <s v="San Francisco"/>
    <x v="1"/>
    <n v="94109"/>
    <x v="1"/>
    <s v="OFF-PA-10004101"/>
    <x v="1"/>
    <x v="10"/>
    <s v="Xerox 1894"/>
    <n v="45.36"/>
    <n v="7"/>
    <n v="0"/>
    <n v="21.7728"/>
  </r>
  <r>
    <n v="4720"/>
    <x v="2334"/>
    <x v="1"/>
    <x v="24"/>
    <d v="2012-04-20T00:00:00"/>
    <s v="Second Class"/>
    <s v="DE-13255"/>
    <s v="Deanra Eno"/>
    <x v="2"/>
    <s v="United States"/>
    <s v="Los Angeles"/>
    <x v="1"/>
    <n v="90004"/>
    <x v="1"/>
    <s v="OFF-ST-10002756"/>
    <x v="1"/>
    <x v="4"/>
    <s v="Tennsco Stur-D-Stor Boltless Shelving, 5 Shelves, 24&quot; Deep, Sand"/>
    <n v="947.17"/>
    <n v="7"/>
    <n v="0"/>
    <n v="9.4717000000000002"/>
  </r>
  <r>
    <n v="4721"/>
    <x v="2334"/>
    <x v="1"/>
    <x v="24"/>
    <d v="2012-04-20T00:00:00"/>
    <s v="Second Class"/>
    <s v="DE-13255"/>
    <s v="Deanra Eno"/>
    <x v="2"/>
    <s v="United States"/>
    <s v="Los Angeles"/>
    <x v="1"/>
    <n v="90004"/>
    <x v="1"/>
    <s v="OFF-PA-10000483"/>
    <x v="1"/>
    <x v="10"/>
    <s v="Xerox 19"/>
    <n v="61.96"/>
    <n v="2"/>
    <n v="0"/>
    <n v="27.882000000000001"/>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79999999999999"/>
    <n v="2"/>
    <n v="0.7"/>
    <n v="-6.9215999999999998"/>
  </r>
  <r>
    <n v="4726"/>
    <x v="2338"/>
    <x v="0"/>
    <x v="583"/>
    <d v="2013-11-16T00:00:00"/>
    <s v="Standard Class"/>
    <s v="LB-16795"/>
    <s v="Laurel Beltran"/>
    <x v="2"/>
    <s v="United States"/>
    <s v="Apopka"/>
    <x v="2"/>
    <n v="32712"/>
    <x v="0"/>
    <s v="OFF-AP-10001058"/>
    <x v="1"/>
    <x v="9"/>
    <s v="Sanyo 2.5 Cubic Foot Mid-Size Office Refrigerators"/>
    <n v="671.54399999999998"/>
    <n v="3"/>
    <n v="0.2"/>
    <n v="50.3658"/>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6000000000001"/>
  </r>
  <r>
    <n v="4728"/>
    <x v="2339"/>
    <x v="2"/>
    <x v="641"/>
    <d v="2011-11-29T00:00:00"/>
    <s v="Second Class"/>
    <s v="MP-18175"/>
    <s v="Mike Pelletier"/>
    <x v="2"/>
    <s v="United States"/>
    <s v="New York City"/>
    <x v="15"/>
    <n v="10009"/>
    <x v="3"/>
    <s v="FUR-BO-10003159"/>
    <x v="0"/>
    <x v="0"/>
    <s v="Sauder Camden County Collection Libraries, Planked Cherry Finish"/>
    <n v="275.952"/>
    <n v="3"/>
    <n v="0.2"/>
    <n v="-37.943399999999997"/>
  </r>
  <r>
    <n v="4729"/>
    <x v="2340"/>
    <x v="2"/>
    <x v="845"/>
    <d v="2011-11-12T00:00:00"/>
    <s v="Standard Class"/>
    <s v="LH-16900"/>
    <s v="Lena Hernandez"/>
    <x v="0"/>
    <s v="United States"/>
    <s v="San Francisco"/>
    <x v="1"/>
    <n v="94110"/>
    <x v="1"/>
    <s v="OFF-BI-10003684"/>
    <x v="1"/>
    <x v="8"/>
    <s v="Wilson Jones Legal Size Ring Binders"/>
    <n v="123.14400000000001"/>
    <n v="7"/>
    <n v="0.2"/>
    <n v="46.179000000000002"/>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96"/>
  </r>
  <r>
    <n v="4732"/>
    <x v="2342"/>
    <x v="1"/>
    <x v="368"/>
    <d v="2012-03-31T00:00:00"/>
    <s v="Second Class"/>
    <s v="RB-19435"/>
    <s v="Richard Bierner"/>
    <x v="0"/>
    <s v="United States"/>
    <s v="San Diego"/>
    <x v="1"/>
    <n v="92105"/>
    <x v="1"/>
    <s v="OFF-PA-10001609"/>
    <x v="1"/>
    <x v="10"/>
    <s v="Tops Wirebound Message Log Books"/>
    <n v="9.8699999999999992"/>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20000000000002"/>
    <n v="3"/>
    <n v="0"/>
    <n v="9.5616000000000003"/>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800000000001"/>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8000000000001"/>
  </r>
  <r>
    <n v="4738"/>
    <x v="2344"/>
    <x v="1"/>
    <x v="385"/>
    <d v="2012-06-19T00:00:00"/>
    <s v="Standard Class"/>
    <s v="PS-19045"/>
    <s v="Penelope Sewall"/>
    <x v="2"/>
    <s v="United States"/>
    <s v="Lewiston"/>
    <x v="43"/>
    <n v="4240"/>
    <x v="3"/>
    <s v="TEC-AC-10003657"/>
    <x v="2"/>
    <x v="11"/>
    <s v="Lenovo 17-Key USB Numeric Keypad"/>
    <n v="67.98"/>
    <n v="2"/>
    <n v="0"/>
    <n v="14.9556"/>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599999999998"/>
  </r>
  <r>
    <n v="4740"/>
    <x v="2345"/>
    <x v="1"/>
    <x v="954"/>
    <d v="2012-02-24T00:00:00"/>
    <s v="Standard Class"/>
    <s v="GT-14755"/>
    <s v="Guy Thornton"/>
    <x v="0"/>
    <s v="United States"/>
    <s v="Long Beach"/>
    <x v="1"/>
    <n v="90805"/>
    <x v="1"/>
    <s v="FUR-TA-10001676"/>
    <x v="0"/>
    <x v="3"/>
    <s v="Hon 61000 Series Interactive Training Tables"/>
    <n v="35.543999999999997"/>
    <n v="1"/>
    <n v="0.2"/>
    <n v="-0.8885999999999999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100000000000009"/>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7000000000003"/>
  </r>
  <r>
    <n v="4744"/>
    <x v="2347"/>
    <x v="3"/>
    <x v="916"/>
    <d v="2014-03-06T00:00:00"/>
    <s v="Same Day"/>
    <s v="JD-16060"/>
    <s v="Julia Dunbar"/>
    <x v="0"/>
    <s v="United States"/>
    <s v="Rochester"/>
    <x v="11"/>
    <n v="55901"/>
    <x v="2"/>
    <s v="OFF-FA-10002763"/>
    <x v="1"/>
    <x v="13"/>
    <s v="Advantus Map Pennant Flags and Round Head Tacks"/>
    <n v="7.9"/>
    <n v="2"/>
    <n v="0"/>
    <n v="2.528"/>
  </r>
  <r>
    <n v="4745"/>
    <x v="2347"/>
    <x v="3"/>
    <x v="916"/>
    <d v="2014-03-06T00:00:00"/>
    <s v="Same Day"/>
    <s v="JD-16060"/>
    <s v="Julia Dunbar"/>
    <x v="0"/>
    <s v="United States"/>
    <s v="Rochester"/>
    <x v="11"/>
    <n v="55901"/>
    <x v="2"/>
    <s v="OFF-ST-10000877"/>
    <x v="1"/>
    <x v="4"/>
    <s v="Recycled Steel Personal File for Standard File Folders"/>
    <n v="221.16"/>
    <n v="4"/>
    <n v="0"/>
    <n v="57.501600000000003"/>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0999999999992"/>
  </r>
  <r>
    <n v="4748"/>
    <x v="2348"/>
    <x v="0"/>
    <x v="840"/>
    <d v="2013-03-04T00:00:00"/>
    <s v="Same Day"/>
    <s v="TS-21160"/>
    <s v="Theresa Swint"/>
    <x v="1"/>
    <s v="United States"/>
    <s v="San Francisco"/>
    <x v="1"/>
    <n v="94110"/>
    <x v="1"/>
    <s v="OFF-SU-10004782"/>
    <x v="1"/>
    <x v="14"/>
    <s v="Elite 5&quot; Scissors"/>
    <n v="25.35"/>
    <n v="3"/>
    <n v="0"/>
    <n v="7.6050000000000004"/>
  </r>
  <r>
    <n v="4749"/>
    <x v="2348"/>
    <x v="0"/>
    <x v="840"/>
    <d v="2013-03-04T00:00:00"/>
    <s v="Same Day"/>
    <s v="TS-21160"/>
    <s v="Theresa Swint"/>
    <x v="1"/>
    <s v="United States"/>
    <s v="San Francisco"/>
    <x v="1"/>
    <n v="94110"/>
    <x v="1"/>
    <s v="FUR-FU-10000672"/>
    <x v="0"/>
    <x v="5"/>
    <s v="Executive Impressions 10&quot; Spectator Wall Clock"/>
    <n v="35.28"/>
    <n v="3"/>
    <n v="0"/>
    <n v="11.995200000000001"/>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6"/>
    <n v="3"/>
    <n v="0.2"/>
    <n v="62.82"/>
  </r>
  <r>
    <n v="4752"/>
    <x v="2351"/>
    <x v="0"/>
    <x v="10"/>
    <d v="2013-12-14T00:00:00"/>
    <s v="Standard Class"/>
    <s v="EB-13870"/>
    <s v="Emily Burns"/>
    <x v="0"/>
    <s v="United States"/>
    <s v="Franklin"/>
    <x v="18"/>
    <n v="37064"/>
    <x v="0"/>
    <s v="TEC-PH-10000169"/>
    <x v="2"/>
    <x v="7"/>
    <s v="ARKON Windshield Dashboard Air Vent Car Mount Holder"/>
    <n v="40.68"/>
    <n v="3"/>
    <n v="0.2"/>
    <n v="-9.1530000000000005"/>
  </r>
  <r>
    <n v="4753"/>
    <x v="2352"/>
    <x v="3"/>
    <x v="225"/>
    <d v="2014-11-25T00:00:00"/>
    <s v="Standard Class"/>
    <s v="ES-14020"/>
    <s v="Erica Smith"/>
    <x v="0"/>
    <s v="United States"/>
    <s v="Jackson"/>
    <x v="18"/>
    <n v="38301"/>
    <x v="0"/>
    <s v="FUR-CH-10001482"/>
    <x v="0"/>
    <x v="1"/>
    <s v="Office Star - Mesh Screen back chair with Vinyl seat"/>
    <n v="209.56800000000001"/>
    <n v="2"/>
    <n v="0.2"/>
    <n v="-23.5764"/>
  </r>
  <r>
    <n v="4754"/>
    <x v="2353"/>
    <x v="1"/>
    <x v="295"/>
    <d v="2012-12-16T00:00:00"/>
    <s v="Standard Class"/>
    <s v="JB-15925"/>
    <s v="Joni Blumstein"/>
    <x v="0"/>
    <s v="United States"/>
    <s v="Austin"/>
    <x v="5"/>
    <n v="78745"/>
    <x v="2"/>
    <s v="TEC-AC-10002018"/>
    <x v="2"/>
    <x v="11"/>
    <s v="AmazonBasics 3-Button USB Wired Mouse"/>
    <n v="22.367999999999999"/>
    <n v="4"/>
    <n v="0.2"/>
    <n v="6.4307999999999996"/>
  </r>
  <r>
    <n v="4755"/>
    <x v="2354"/>
    <x v="3"/>
    <x v="447"/>
    <d v="2014-02-09T00:00:00"/>
    <s v="Standard Class"/>
    <s v="SC-20380"/>
    <s v="Shahid Collister"/>
    <x v="0"/>
    <s v="United States"/>
    <s v="Pembroke Pines"/>
    <x v="2"/>
    <n v="33024"/>
    <x v="0"/>
    <s v="OFF-BI-10000301"/>
    <x v="1"/>
    <x v="8"/>
    <s v="GBC Instant Report Kit"/>
    <n v="3.8820000000000001"/>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6"/>
  </r>
  <r>
    <n v="4757"/>
    <x v="2355"/>
    <x v="3"/>
    <x v="296"/>
    <d v="2014-09-26T00:00:00"/>
    <s v="Standard Class"/>
    <s v="EB-13870"/>
    <s v="Emily Burns"/>
    <x v="0"/>
    <s v="United States"/>
    <s v="Philadelphia"/>
    <x v="9"/>
    <n v="19143"/>
    <x v="3"/>
    <s v="OFF-BI-10004141"/>
    <x v="1"/>
    <x v="8"/>
    <s v="Insertable Tab Indexes For Data Binders"/>
    <n v="1.9079999999999999"/>
    <n v="2"/>
    <n v="0.7"/>
    <n v="-1.5264"/>
  </r>
  <r>
    <n v="4758"/>
    <x v="2356"/>
    <x v="3"/>
    <x v="504"/>
    <d v="2014-05-06T00:00:00"/>
    <s v="Standard Class"/>
    <s v="TC-21475"/>
    <s v="Tony Chapman"/>
    <x v="2"/>
    <s v="United States"/>
    <s v="Danville"/>
    <x v="10"/>
    <n v="61832"/>
    <x v="2"/>
    <s v="OFF-BI-10001575"/>
    <x v="1"/>
    <x v="8"/>
    <s v="GBC Linen Binding Covers"/>
    <n v="43.372"/>
    <n v="7"/>
    <n v="0.8"/>
    <n v="-69.395200000000003"/>
  </r>
  <r>
    <n v="4759"/>
    <x v="2357"/>
    <x v="2"/>
    <x v="935"/>
    <d v="2011-11-07T00:00:00"/>
    <s v="Standard Class"/>
    <s v="SG-20605"/>
    <s v="Speros Goranitis"/>
    <x v="0"/>
    <s v="United States"/>
    <s v="New York City"/>
    <x v="15"/>
    <n v="10009"/>
    <x v="3"/>
    <s v="TEC-PH-10000984"/>
    <x v="2"/>
    <x v="7"/>
    <s v="Panasonic KX-TG9471B"/>
    <n v="783.96"/>
    <n v="4"/>
    <n v="0"/>
    <n v="219.50880000000001"/>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800000000007"/>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97"/>
  </r>
  <r>
    <n v="4767"/>
    <x v="2362"/>
    <x v="1"/>
    <x v="1000"/>
    <d v="2012-03-12T00:00:00"/>
    <s v="First Class"/>
    <s v="NS-18640"/>
    <s v="Noel Staavos"/>
    <x v="1"/>
    <s v="United States"/>
    <s v="San Antonio"/>
    <x v="5"/>
    <n v="78207"/>
    <x v="2"/>
    <s v="TEC-AC-10002473"/>
    <x v="2"/>
    <x v="11"/>
    <s v="Maxell 4.7GB DVD-R"/>
    <n v="113.52"/>
    <n v="5"/>
    <n v="0.2"/>
    <n v="29.798999999999999"/>
  </r>
  <r>
    <n v="4768"/>
    <x v="2362"/>
    <x v="1"/>
    <x v="1000"/>
    <d v="2012-03-12T00:00:00"/>
    <s v="First Class"/>
    <s v="NS-18640"/>
    <s v="Noel Staavos"/>
    <x v="1"/>
    <s v="United States"/>
    <s v="San Antonio"/>
    <x v="5"/>
    <n v="78207"/>
    <x v="2"/>
    <s v="TEC-PH-10001809"/>
    <x v="2"/>
    <x v="7"/>
    <s v="Panasonic KX T7736-B Digital phone"/>
    <n v="359.88"/>
    <n v="3"/>
    <n v="0.2"/>
    <n v="22.4925"/>
  </r>
  <r>
    <n v="4769"/>
    <x v="2363"/>
    <x v="3"/>
    <x v="455"/>
    <d v="2014-06-04T00:00:00"/>
    <s v="Same Day"/>
    <s v="CS-11860"/>
    <s v="Cari Schnelling"/>
    <x v="0"/>
    <s v="United States"/>
    <s v="Jacksonville"/>
    <x v="3"/>
    <n v="28540"/>
    <x v="0"/>
    <s v="OFF-PA-10004733"/>
    <x v="1"/>
    <x v="10"/>
    <s v="Things To Do Today Spiral Book"/>
    <n v="25.344000000000001"/>
    <n v="4"/>
    <n v="0.2"/>
    <n v="9.1872000000000007"/>
  </r>
  <r>
    <n v="4770"/>
    <x v="2364"/>
    <x v="0"/>
    <x v="251"/>
    <d v="2013-09-25T00:00:00"/>
    <s v="Second Class"/>
    <s v="CC-12430"/>
    <s v="Chuck Clark"/>
    <x v="2"/>
    <s v="United States"/>
    <s v="San Francisco"/>
    <x v="1"/>
    <n v="94109"/>
    <x v="1"/>
    <s v="OFF-BI-10003355"/>
    <x v="1"/>
    <x v="8"/>
    <s v="Cardinal Holdit Business Card Pockets"/>
    <n v="11.95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20000000000001"/>
  </r>
  <r>
    <n v="4772"/>
    <x v="2365"/>
    <x v="2"/>
    <x v="656"/>
    <d v="2011-11-03T00:00:00"/>
    <s v="Second Class"/>
    <s v="AC-10450"/>
    <s v="Amy Cox"/>
    <x v="0"/>
    <s v="United States"/>
    <s v="Avondale"/>
    <x v="16"/>
    <n v="85323"/>
    <x v="1"/>
    <s v="TEC-PH-10000486"/>
    <x v="2"/>
    <x v="7"/>
    <s v="Plantronics HL10 Handset Lifter"/>
    <n v="742.33600000000001"/>
    <n v="8"/>
    <n v="0.2"/>
    <n v="83.512799999999999"/>
  </r>
  <r>
    <n v="4773"/>
    <x v="2366"/>
    <x v="3"/>
    <x v="51"/>
    <d v="2014-11-28T00:00:00"/>
    <s v="Standard Class"/>
    <s v="CM-12385"/>
    <s v="Christopher Martinez"/>
    <x v="0"/>
    <s v="United States"/>
    <s v="Chicago"/>
    <x v="10"/>
    <n v="60610"/>
    <x v="2"/>
    <s v="FUR-FU-10004909"/>
    <x v="0"/>
    <x v="5"/>
    <s v="Contemporary Wood/Metal Frame"/>
    <n v="6.4640000000000004"/>
    <n v="1"/>
    <n v="0.6"/>
    <n v="-4.04"/>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399999999999"/>
    <n v="2"/>
    <n v="0.2"/>
    <n v="16.678799999999999"/>
  </r>
  <r>
    <n v="4776"/>
    <x v="2367"/>
    <x v="3"/>
    <x v="673"/>
    <d v="2014-11-22T00:00:00"/>
    <s v="Standard Class"/>
    <s v="EK-13795"/>
    <s v="Eileen Kiefer"/>
    <x v="2"/>
    <s v="United States"/>
    <s v="Escondido"/>
    <x v="1"/>
    <n v="92025"/>
    <x v="1"/>
    <s v="OFF-AR-10000255"/>
    <x v="1"/>
    <x v="6"/>
    <s v="Newell 328"/>
    <n v="23.36"/>
    <n v="4"/>
    <n v="0"/>
    <n v="6.07359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5999999999997"/>
  </r>
  <r>
    <n v="4779"/>
    <x v="2369"/>
    <x v="3"/>
    <x v="659"/>
    <d v="2014-11-12T00:00:00"/>
    <s v="Standard Class"/>
    <s v="PK-19075"/>
    <s v="Pete Kriz"/>
    <x v="0"/>
    <s v="United States"/>
    <s v="Newark"/>
    <x v="13"/>
    <n v="19711"/>
    <x v="3"/>
    <s v="OFF-AP-10000696"/>
    <x v="1"/>
    <x v="9"/>
    <s v="Holmes Odor Grabber"/>
    <n v="100.94"/>
    <n v="7"/>
    <n v="0"/>
    <n v="33.310200000000002"/>
  </r>
  <r>
    <n v="4780"/>
    <x v="2370"/>
    <x v="2"/>
    <x v="1001"/>
    <d v="2011-07-10T00:00:00"/>
    <s v="First Class"/>
    <s v="MH-18025"/>
    <s v="Michelle Huthwaite"/>
    <x v="0"/>
    <s v="United States"/>
    <s v="Buffalo"/>
    <x v="15"/>
    <n v="14215"/>
    <x v="3"/>
    <s v="FUR-CH-10002647"/>
    <x v="0"/>
    <x v="1"/>
    <s v="Situations Contoured Folding Chairs, 4/Set"/>
    <n v="63.881999999999998"/>
    <n v="1"/>
    <n v="0.1"/>
    <n v="10.647"/>
  </r>
  <r>
    <n v="4781"/>
    <x v="2371"/>
    <x v="2"/>
    <x v="845"/>
    <d v="2011-11-12T00:00:00"/>
    <s v="Standard Class"/>
    <s v="SC-20725"/>
    <s v="Steven Cartwright"/>
    <x v="0"/>
    <s v="United States"/>
    <s v="Houston"/>
    <x v="5"/>
    <n v="77070"/>
    <x v="2"/>
    <s v="FUR-CH-10002758"/>
    <x v="0"/>
    <x v="1"/>
    <s v="Hon Deluxe Fabric Upholstered Stacking Chairs, Squared Back"/>
    <n v="683.14400000000001"/>
    <n v="4"/>
    <n v="0.3"/>
    <n v="0"/>
  </r>
  <r>
    <n v="4782"/>
    <x v="2371"/>
    <x v="2"/>
    <x v="845"/>
    <d v="2011-11-12T00:00:00"/>
    <s v="Standard Class"/>
    <s v="SC-20725"/>
    <s v="Steven Cartwright"/>
    <x v="0"/>
    <s v="United States"/>
    <s v="Houston"/>
    <x v="5"/>
    <n v="77070"/>
    <x v="2"/>
    <s v="OFF-BI-10000201"/>
    <x v="1"/>
    <x v="8"/>
    <s v="Avery Triangle Shaped Sheet Lifters, Black, 2/Pack"/>
    <n v="1.476"/>
    <n v="3"/>
    <n v="0.8"/>
    <n v="-2.214"/>
  </r>
  <r>
    <n v="4783"/>
    <x v="2371"/>
    <x v="2"/>
    <x v="845"/>
    <d v="2011-11-12T00:00:00"/>
    <s v="Standard Class"/>
    <s v="SC-20725"/>
    <s v="Steven Cartwright"/>
    <x v="0"/>
    <s v="United States"/>
    <s v="Houston"/>
    <x v="5"/>
    <n v="77070"/>
    <x v="2"/>
    <s v="OFF-SU-10004115"/>
    <x v="1"/>
    <x v="14"/>
    <s v="Acme Stainless Steel Office Snips"/>
    <n v="40.712000000000003"/>
    <n v="7"/>
    <n v="0.2"/>
    <n v="3.5623"/>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
    <n v="5"/>
    <n v="0.2"/>
    <n v="1.1479999999999999"/>
  </r>
  <r>
    <n v="4786"/>
    <x v="2373"/>
    <x v="1"/>
    <x v="555"/>
    <d v="2012-12-16T00:00:00"/>
    <s v="Standard Class"/>
    <s v="IM-15070"/>
    <s v="Irene Maddox"/>
    <x v="0"/>
    <s v="United States"/>
    <s v="Colorado Springs"/>
    <x v="22"/>
    <n v="80906"/>
    <x v="1"/>
    <s v="FUR-BO-10003450"/>
    <x v="0"/>
    <x v="0"/>
    <s v="Bush Westfield Collection Bookcases, Dark Cherry Finish"/>
    <n v="69.575999999999993"/>
    <n v="4"/>
    <n v="0.7"/>
    <n v="-143.79040000000001"/>
  </r>
  <r>
    <n v="4787"/>
    <x v="2373"/>
    <x v="1"/>
    <x v="555"/>
    <d v="2012-12-16T00:00:00"/>
    <s v="Standard Class"/>
    <s v="IM-15070"/>
    <s v="Irene Maddox"/>
    <x v="0"/>
    <s v="United States"/>
    <s v="Colorado Springs"/>
    <x v="22"/>
    <n v="80906"/>
    <x v="1"/>
    <s v="OFF-AR-10001545"/>
    <x v="1"/>
    <x v="6"/>
    <s v="Newell 326"/>
    <n v="4.2240000000000002"/>
    <n v="3"/>
    <n v="0.2"/>
    <n v="0.47520000000000001"/>
  </r>
  <r>
    <n v="4788"/>
    <x v="2373"/>
    <x v="1"/>
    <x v="555"/>
    <d v="2012-12-16T00:00:00"/>
    <s v="Standard Class"/>
    <s v="IM-15070"/>
    <s v="Irene Maddox"/>
    <x v="0"/>
    <s v="United States"/>
    <s v="Colorado Springs"/>
    <x v="22"/>
    <n v="80906"/>
    <x v="1"/>
    <s v="TEC-AC-10004396"/>
    <x v="2"/>
    <x v="11"/>
    <s v="Logitech Keyboard K120"/>
    <n v="58.08"/>
    <n v="4"/>
    <n v="0.2"/>
    <n v="-6.5339999999999998"/>
  </r>
  <r>
    <n v="4789"/>
    <x v="2373"/>
    <x v="1"/>
    <x v="555"/>
    <d v="2012-12-16T00:00:00"/>
    <s v="Standard Class"/>
    <s v="IM-15070"/>
    <s v="Irene Maddox"/>
    <x v="0"/>
    <s v="United States"/>
    <s v="Colorado Springs"/>
    <x v="22"/>
    <n v="80906"/>
    <x v="1"/>
    <s v="FUR-FU-10002456"/>
    <x v="0"/>
    <x v="5"/>
    <s v="Master Caster Door Stop, Large Neon Orange"/>
    <n v="52.415999999999997"/>
    <n v="9"/>
    <n v="0.2"/>
    <n v="15.069599999999999"/>
  </r>
  <r>
    <n v="4790"/>
    <x v="2373"/>
    <x v="1"/>
    <x v="555"/>
    <d v="2012-12-16T00:00:00"/>
    <s v="Standard Class"/>
    <s v="IM-15070"/>
    <s v="Irene Maddox"/>
    <x v="0"/>
    <s v="United States"/>
    <s v="Colorado Springs"/>
    <x v="22"/>
    <n v="80906"/>
    <x v="1"/>
    <s v="FUR-FU-10001473"/>
    <x v="0"/>
    <x v="5"/>
    <s v="DAX Wood Document Frame"/>
    <n v="54.92"/>
    <n v="5"/>
    <n v="0.2"/>
    <n v="10.984"/>
  </r>
  <r>
    <n v="4791"/>
    <x v="2373"/>
    <x v="1"/>
    <x v="555"/>
    <d v="2012-12-16T00:00:00"/>
    <s v="Standard Class"/>
    <s v="IM-15070"/>
    <s v="Irene Maddox"/>
    <x v="0"/>
    <s v="United States"/>
    <s v="Colorado Springs"/>
    <x v="22"/>
    <n v="80906"/>
    <x v="1"/>
    <s v="FUR-TA-10000849"/>
    <x v="0"/>
    <x v="3"/>
    <s v="Bevis Rectangular Conference Tables"/>
    <n v="364.95"/>
    <n v="5"/>
    <n v="0.5"/>
    <n v="-248.166"/>
  </r>
  <r>
    <n v="4792"/>
    <x v="2373"/>
    <x v="1"/>
    <x v="555"/>
    <d v="2012-12-16T00:00:00"/>
    <s v="Standard Class"/>
    <s v="IM-15070"/>
    <s v="Irene Maddox"/>
    <x v="0"/>
    <s v="United States"/>
    <s v="Colorado Springs"/>
    <x v="22"/>
    <n v="80906"/>
    <x v="1"/>
    <s v="OFF-PA-10001166"/>
    <x v="1"/>
    <x v="10"/>
    <s v="Xerox 1932"/>
    <n v="85.055999999999997"/>
    <n v="3"/>
    <n v="0.2"/>
    <n v="28.706399999999999"/>
  </r>
  <r>
    <n v="4793"/>
    <x v="2373"/>
    <x v="1"/>
    <x v="555"/>
    <d v="2012-12-16T00:00:00"/>
    <s v="Standard Class"/>
    <s v="IM-15070"/>
    <s v="Irene Maddox"/>
    <x v="0"/>
    <s v="United States"/>
    <s v="Colorado Springs"/>
    <x v="22"/>
    <n v="80906"/>
    <x v="1"/>
    <s v="OFF-PA-10003256"/>
    <x v="1"/>
    <x v="10"/>
    <s v="Avery Personal Creations Heavyweight Cards"/>
    <n v="27.696000000000002"/>
    <n v="3"/>
    <n v="0.2"/>
    <n v="9.6936"/>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599999999999"/>
  </r>
  <r>
    <n v="4796"/>
    <x v="2376"/>
    <x v="1"/>
    <x v="863"/>
    <d v="2012-08-17T00:00:00"/>
    <s v="Standard Class"/>
    <s v="CK-12595"/>
    <s v="Clytie Kelty"/>
    <x v="0"/>
    <s v="United States"/>
    <s v="Marietta"/>
    <x v="32"/>
    <n v="30062"/>
    <x v="0"/>
    <s v="OFF-BI-10004187"/>
    <x v="1"/>
    <x v="8"/>
    <s v="Staples"/>
    <n v="5.64"/>
    <n v="3"/>
    <n v="0"/>
    <n v="2.7071999999999998"/>
  </r>
  <r>
    <n v="4797"/>
    <x v="2377"/>
    <x v="0"/>
    <x v="675"/>
    <d v="2013-05-20T00:00:00"/>
    <s v="Standard Class"/>
    <s v="MK-17905"/>
    <s v="Michael Kennedy"/>
    <x v="1"/>
    <s v="United States"/>
    <s v="Jacksonville"/>
    <x v="2"/>
    <n v="32216"/>
    <x v="0"/>
    <s v="OFF-BI-10001718"/>
    <x v="1"/>
    <x v="8"/>
    <s v="GBC DocuBind P50 Personal Binding Machine"/>
    <n v="57.582000000000001"/>
    <n v="3"/>
    <n v="0.7"/>
    <n v="-44.1462"/>
  </r>
  <r>
    <n v="4798"/>
    <x v="2377"/>
    <x v="0"/>
    <x v="675"/>
    <d v="2013-05-20T00:00:00"/>
    <s v="Standard Class"/>
    <s v="MK-17905"/>
    <s v="Michael Kennedy"/>
    <x v="1"/>
    <s v="United States"/>
    <s v="Jacksonville"/>
    <x v="2"/>
    <n v="32216"/>
    <x v="0"/>
    <s v="OFF-PA-10004983"/>
    <x v="1"/>
    <x v="10"/>
    <s v="Xerox 23"/>
    <n v="31.103999999999999"/>
    <n v="6"/>
    <n v="0.2"/>
    <n v="10.8864"/>
  </r>
  <r>
    <n v="4799"/>
    <x v="2377"/>
    <x v="0"/>
    <x v="675"/>
    <d v="2013-05-20T00:00:00"/>
    <s v="Standard Class"/>
    <s v="MK-17905"/>
    <s v="Michael Kennedy"/>
    <x v="1"/>
    <s v="United States"/>
    <s v="Jacksonville"/>
    <x v="2"/>
    <n v="32216"/>
    <x v="0"/>
    <s v="FUR-FU-10002396"/>
    <x v="0"/>
    <x v="5"/>
    <s v="DAX Copper Panel Document Frame, 5 x 7 Size"/>
    <n v="30.192"/>
    <n v="3"/>
    <n v="0.2"/>
    <n v="8.3027999999999995"/>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x v="675"/>
    <d v="2013-05-20T00:00:00"/>
    <s v="Standard Class"/>
    <s v="MK-17905"/>
    <s v="Michael Kennedy"/>
    <x v="1"/>
    <s v="United States"/>
    <s v="Jacksonville"/>
    <x v="2"/>
    <n v="32216"/>
    <x v="0"/>
    <s v="OFF-AR-10002467"/>
    <x v="1"/>
    <x v="6"/>
    <s v="Dixon Ticonderoga Pencils"/>
    <n v="4.7679999999999998"/>
    <n v="2"/>
    <n v="0.2"/>
    <n v="0.41720000000000002"/>
  </r>
  <r>
    <n v="4802"/>
    <x v="2377"/>
    <x v="0"/>
    <x v="675"/>
    <d v="2013-05-20T00:00:00"/>
    <s v="Standard Class"/>
    <s v="MK-17905"/>
    <s v="Michael Kennedy"/>
    <x v="1"/>
    <s v="United States"/>
    <s v="Jacksonville"/>
    <x v="2"/>
    <n v="32216"/>
    <x v="0"/>
    <s v="OFF-BI-10004002"/>
    <x v="1"/>
    <x v="8"/>
    <s v="Wilson Jones International Size A4 Ring Binders"/>
    <n v="10.38"/>
    <n v="2"/>
    <n v="0.7"/>
    <n v="-7.6120000000000001"/>
  </r>
  <r>
    <n v="4803"/>
    <x v="2377"/>
    <x v="0"/>
    <x v="675"/>
    <d v="2013-05-20T00:00:00"/>
    <s v="Standard Class"/>
    <s v="MK-17905"/>
    <s v="Michael Kennedy"/>
    <x v="1"/>
    <s v="United States"/>
    <s v="Jacksonville"/>
    <x v="2"/>
    <n v="32216"/>
    <x v="0"/>
    <s v="OFF-BI-10002309"/>
    <x v="1"/>
    <x v="8"/>
    <s v="Avery Heavy-Duty EZD  Binder With Locking Rings"/>
    <n v="13.391999999999999"/>
    <n v="8"/>
    <n v="0.7"/>
    <n v="-9.8208000000000002"/>
  </r>
  <r>
    <n v="4804"/>
    <x v="2378"/>
    <x v="3"/>
    <x v="1002"/>
    <d v="2014-07-18T00:00:00"/>
    <s v="Second Class"/>
    <s v="MH-17455"/>
    <s v="Mark Hamilton"/>
    <x v="0"/>
    <s v="United States"/>
    <s v="Philadelphia"/>
    <x v="9"/>
    <n v="19140"/>
    <x v="3"/>
    <s v="TEC-PH-10003885"/>
    <x v="2"/>
    <x v="7"/>
    <s v="Cisco SPA508G"/>
    <n v="39.594000000000001"/>
    <n v="1"/>
    <n v="0.4"/>
    <n v="-7.2588999999999997"/>
  </r>
  <r>
    <n v="4805"/>
    <x v="2378"/>
    <x v="3"/>
    <x v="1002"/>
    <d v="2014-07-18T00:00:00"/>
    <s v="Second Class"/>
    <s v="MH-17455"/>
    <s v="Mark Hamilton"/>
    <x v="0"/>
    <s v="United States"/>
    <s v="Philadelphia"/>
    <x v="9"/>
    <n v="19140"/>
    <x v="3"/>
    <s v="FUR-FU-10002501"/>
    <x v="0"/>
    <x v="5"/>
    <s v="Nu-Dell Executive Frame"/>
    <n v="91.007999999999996"/>
    <n v="9"/>
    <n v="0.2"/>
    <n v="19.339200000000002"/>
  </r>
  <r>
    <n v="4806"/>
    <x v="2379"/>
    <x v="1"/>
    <x v="6"/>
    <d v="2012-11-25T00:00:00"/>
    <s v="Second Class"/>
    <s v="NG-18430"/>
    <s v="Nathan Gelder"/>
    <x v="0"/>
    <s v="United States"/>
    <s v="Los Angeles"/>
    <x v="1"/>
    <n v="90008"/>
    <x v="1"/>
    <s v="OFF-PA-10000176"/>
    <x v="1"/>
    <x v="10"/>
    <s v="Xerox 1887"/>
    <n v="37.94"/>
    <n v="2"/>
    <n v="0"/>
    <n v="18.211200000000002"/>
  </r>
  <r>
    <n v="4807"/>
    <x v="2379"/>
    <x v="1"/>
    <x v="6"/>
    <d v="2012-11-25T00:00:00"/>
    <s v="Second Class"/>
    <s v="NG-18430"/>
    <s v="Nathan Gelder"/>
    <x v="0"/>
    <s v="United States"/>
    <s v="Los Angeles"/>
    <x v="1"/>
    <n v="90008"/>
    <x v="1"/>
    <s v="OFF-PA-10000327"/>
    <x v="1"/>
    <x v="10"/>
    <s v="Xerox 1971"/>
    <n v="42.8"/>
    <n v="10"/>
    <n v="0"/>
    <n v="19.260000000000002"/>
  </r>
  <r>
    <n v="4808"/>
    <x v="2379"/>
    <x v="1"/>
    <x v="6"/>
    <d v="2012-11-25T00:00:00"/>
    <s v="Second Class"/>
    <s v="NG-18430"/>
    <s v="Nathan Gelder"/>
    <x v="0"/>
    <s v="United States"/>
    <s v="Los Angeles"/>
    <x v="1"/>
    <n v="90008"/>
    <x v="1"/>
    <s v="OFF-ST-10004634"/>
    <x v="1"/>
    <x v="4"/>
    <s v="Personal Folder Holder, Ebony"/>
    <n v="33.630000000000003"/>
    <n v="3"/>
    <n v="0"/>
    <n v="10.089"/>
  </r>
  <r>
    <n v="4809"/>
    <x v="2380"/>
    <x v="2"/>
    <x v="533"/>
    <d v="2011-11-28T00:00:00"/>
    <s v="Standard Class"/>
    <s v="PB-19210"/>
    <s v="Phillip Breyer"/>
    <x v="1"/>
    <s v="United States"/>
    <s v="Philadelphia"/>
    <x v="9"/>
    <n v="19134"/>
    <x v="3"/>
    <s v="OFF-EN-10003040"/>
    <x v="1"/>
    <x v="12"/>
    <s v="Quality Park Security Envelopes"/>
    <n v="62.808"/>
    <n v="3"/>
    <n v="0.2"/>
    <n v="21.197700000000001"/>
  </r>
  <r>
    <n v="4810"/>
    <x v="2381"/>
    <x v="1"/>
    <x v="17"/>
    <d v="2012-12-30T00:00:00"/>
    <s v="First Class"/>
    <s v="RE-19450"/>
    <s v="Richard Eichhorn"/>
    <x v="0"/>
    <s v="United States"/>
    <s v="Eau Claire"/>
    <x v="6"/>
    <n v="54703"/>
    <x v="2"/>
    <s v="OFF-PA-10003228"/>
    <x v="1"/>
    <x v="10"/>
    <s v="Xerox 1917"/>
    <n v="195.64"/>
    <n v="4"/>
    <n v="0"/>
    <n v="91.950800000000001"/>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9"/>
    <n v="3"/>
    <n v="0.3"/>
    <n v="-21.717600000000001"/>
  </r>
  <r>
    <n v="4813"/>
    <x v="2382"/>
    <x v="0"/>
    <x v="696"/>
    <d v="2013-11-20T00:00:00"/>
    <s v="Second Class"/>
    <s v="EB-14110"/>
    <s v="Eugene Barchas"/>
    <x v="0"/>
    <s v="United States"/>
    <s v="Philadelphia"/>
    <x v="9"/>
    <n v="19134"/>
    <x v="3"/>
    <s v="TEC-CO-10004115"/>
    <x v="2"/>
    <x v="16"/>
    <s v="Sharp AL-1530CS Digital Copier"/>
    <n v="1199.9760000000001"/>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3999999999999"/>
    <n v="3"/>
    <n v="0.2"/>
    <n v="6.1641000000000004"/>
  </r>
  <r>
    <n v="4817"/>
    <x v="2384"/>
    <x v="2"/>
    <x v="58"/>
    <d v="2011-12-31T00:00:00"/>
    <s v="Standard Class"/>
    <s v="MG-17695"/>
    <s v="Maureen Gnade"/>
    <x v="0"/>
    <s v="United States"/>
    <s v="Philadelphia"/>
    <x v="9"/>
    <n v="19134"/>
    <x v="3"/>
    <s v="OFF-AP-10002998"/>
    <x v="1"/>
    <x v="9"/>
    <s v="Holmes 99% HEPA Air Purifier"/>
    <n v="34.655999999999999"/>
    <n v="2"/>
    <n v="0.2"/>
    <n v="5.6315999999999997"/>
  </r>
  <r>
    <n v="4818"/>
    <x v="2384"/>
    <x v="2"/>
    <x v="58"/>
    <d v="2011-12-31T00:00:00"/>
    <s v="Standard Class"/>
    <s v="MG-17695"/>
    <s v="Maureen Gnade"/>
    <x v="0"/>
    <s v="United States"/>
    <s v="Philadelphia"/>
    <x v="9"/>
    <n v="19134"/>
    <x v="3"/>
    <s v="OFF-AP-10003287"/>
    <x v="1"/>
    <x v="9"/>
    <s v="Tripp Lite TLP810NET Broadband Surge for Modem/Fax"/>
    <n v="81.552000000000007"/>
    <n v="2"/>
    <n v="0.2"/>
    <n v="8.1552000000000007"/>
  </r>
  <r>
    <n v="4819"/>
    <x v="2384"/>
    <x v="2"/>
    <x v="58"/>
    <d v="2011-12-31T00:00:00"/>
    <s v="Standard Class"/>
    <s v="MG-17695"/>
    <s v="Maureen Gnade"/>
    <x v="0"/>
    <s v="United States"/>
    <s v="Philadelphia"/>
    <x v="9"/>
    <n v="19134"/>
    <x v="3"/>
    <s v="OFF-ST-10001370"/>
    <x v="1"/>
    <x v="4"/>
    <s v="Sensible Storage WireTech Storage Systems"/>
    <n v="227.136"/>
    <n v="4"/>
    <n v="0.2"/>
    <n v="-42.588000000000001"/>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99"/>
    <n v="8"/>
    <n v="0.8"/>
    <n v="-1181.2824000000001"/>
  </r>
  <r>
    <n v="4822"/>
    <x v="2386"/>
    <x v="1"/>
    <x v="1003"/>
    <d v="2012-04-11T00:00:00"/>
    <s v="Standard Class"/>
    <s v="PF-19120"/>
    <s v="Peter Fuller"/>
    <x v="0"/>
    <s v="United States"/>
    <s v="San Antonio"/>
    <x v="5"/>
    <n v="78207"/>
    <x v="2"/>
    <s v="TEC-AC-10002402"/>
    <x v="2"/>
    <x v="11"/>
    <s v="Razer Kraken PRO Over Ear PC and Music Headset"/>
    <n v="383.952"/>
    <n v="6"/>
    <n v="0.2"/>
    <n v="47.994"/>
  </r>
  <r>
    <n v="4823"/>
    <x v="2387"/>
    <x v="0"/>
    <x v="212"/>
    <d v="2013-07-12T00:00:00"/>
    <s v="Same Day"/>
    <s v="NZ-18565"/>
    <s v="Nick Zandusky"/>
    <x v="2"/>
    <s v="United States"/>
    <s v="Yuma"/>
    <x v="16"/>
    <n v="85364"/>
    <x v="1"/>
    <s v="OFF-BI-10001658"/>
    <x v="1"/>
    <x v="8"/>
    <s v="GBC Standard Therm-A-Bind Covers"/>
    <n v="44.856000000000002"/>
    <n v="6"/>
    <n v="0.7"/>
    <n v="-35.884799999999998"/>
  </r>
  <r>
    <n v="4824"/>
    <x v="2388"/>
    <x v="0"/>
    <x v="831"/>
    <d v="2013-11-27T00:00:00"/>
    <s v="Standard Class"/>
    <s v="CK-12205"/>
    <s v="Chloris Kastensmidt"/>
    <x v="0"/>
    <s v="United States"/>
    <s v="Columbus"/>
    <x v="24"/>
    <n v="43229"/>
    <x v="3"/>
    <s v="TEC-MA-10000752"/>
    <x v="2"/>
    <x v="15"/>
    <s v="Texas Instrument TI-15 Fraction Calculator"/>
    <n v="30.344999999999999"/>
    <n v="7"/>
    <n v="0.7"/>
    <n v="-24.276"/>
  </r>
  <r>
    <n v="4825"/>
    <x v="2388"/>
    <x v="0"/>
    <x v="831"/>
    <d v="2013-11-27T00:00:00"/>
    <s v="Standard Class"/>
    <s v="CK-12205"/>
    <s v="Chloris Kastensmidt"/>
    <x v="0"/>
    <s v="United States"/>
    <s v="Columbus"/>
    <x v="24"/>
    <n v="43229"/>
    <x v="3"/>
    <s v="FUR-CH-10003817"/>
    <x v="0"/>
    <x v="1"/>
    <s v="Global Value Steno Chair, Gray"/>
    <n v="127.554"/>
    <n v="3"/>
    <n v="0.3"/>
    <n v="-9.1110000000000007"/>
  </r>
  <r>
    <n v="4826"/>
    <x v="2388"/>
    <x v="0"/>
    <x v="831"/>
    <d v="2013-11-27T00:00:00"/>
    <s v="Standard Class"/>
    <s v="CK-12205"/>
    <s v="Chloris Kastensmidt"/>
    <x v="0"/>
    <s v="United States"/>
    <s v="Columbus"/>
    <x v="24"/>
    <n v="43229"/>
    <x v="3"/>
    <s v="FUR-FU-10001876"/>
    <x v="0"/>
    <x v="5"/>
    <s v="Computer Room Manger, 14&quot;"/>
    <n v="77.951999999999998"/>
    <n v="3"/>
    <n v="0.2"/>
    <n v="15.590400000000001"/>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599999999998"/>
  </r>
  <r>
    <n v="4829"/>
    <x v="2390"/>
    <x v="2"/>
    <x v="301"/>
    <d v="2011-11-08T00:00:00"/>
    <s v="Standard Class"/>
    <s v="JO-15145"/>
    <s v="Jack O'Briant"/>
    <x v="1"/>
    <s v="United States"/>
    <s v="Richmond"/>
    <x v="0"/>
    <n v="40475"/>
    <x v="0"/>
    <s v="OFF-AR-10001919"/>
    <x v="1"/>
    <x v="6"/>
    <s v="OIC #2 Pencils, Medium Soft"/>
    <n v="5.64"/>
    <n v="3"/>
    <n v="0"/>
    <n v="1.6355999999999999"/>
  </r>
  <r>
    <n v="4830"/>
    <x v="2391"/>
    <x v="0"/>
    <x v="666"/>
    <d v="2013-05-22T00:00:00"/>
    <s v="Standard Class"/>
    <s v="TT-21220"/>
    <s v="Thomas Thornton"/>
    <x v="0"/>
    <s v="United States"/>
    <s v="New York City"/>
    <x v="15"/>
    <n v="10035"/>
    <x v="3"/>
    <s v="OFF-BI-10002393"/>
    <x v="1"/>
    <x v="8"/>
    <s v="Binder Posts"/>
    <n v="13.776"/>
    <n v="3"/>
    <n v="0.2"/>
    <n v="4.4771999999999998"/>
  </r>
  <r>
    <n v="4831"/>
    <x v="2392"/>
    <x v="2"/>
    <x v="845"/>
    <d v="2011-11-12T00:00:00"/>
    <s v="Standard Class"/>
    <s v="MS-17365"/>
    <s v="Maribeth Schnelling"/>
    <x v="0"/>
    <s v="United States"/>
    <s v="Wausau"/>
    <x v="6"/>
    <n v="54401"/>
    <x v="2"/>
    <s v="OFF-AP-10001293"/>
    <x v="1"/>
    <x v="9"/>
    <s v="Belkin 8 Outlet Surge Protector"/>
    <n v="245.88"/>
    <n v="6"/>
    <n v="0"/>
    <n v="68.846400000000003"/>
  </r>
  <r>
    <n v="4832"/>
    <x v="2392"/>
    <x v="2"/>
    <x v="845"/>
    <d v="2011-11-12T00:00:00"/>
    <s v="Standard Class"/>
    <s v="MS-17365"/>
    <s v="Maribeth Schnelling"/>
    <x v="0"/>
    <s v="United States"/>
    <s v="Wausau"/>
    <x v="6"/>
    <n v="54401"/>
    <x v="2"/>
    <s v="OFF-ST-10004258"/>
    <x v="1"/>
    <x v="4"/>
    <s v="Portable Personal File Box"/>
    <n v="36.630000000000003"/>
    <n v="3"/>
    <n v="0"/>
    <n v="9.8901000000000003"/>
  </r>
  <r>
    <n v="4833"/>
    <x v="2392"/>
    <x v="2"/>
    <x v="845"/>
    <d v="2011-11-12T00:00:00"/>
    <s v="Standard Class"/>
    <s v="MS-17365"/>
    <s v="Maribeth Schnelling"/>
    <x v="0"/>
    <s v="United States"/>
    <s v="Wausau"/>
    <x v="6"/>
    <n v="54401"/>
    <x v="2"/>
    <s v="OFF-ST-10002214"/>
    <x v="1"/>
    <x v="4"/>
    <s v="X-Rack File for Hanging Folders"/>
    <n v="22.58"/>
    <n v="2"/>
    <n v="0"/>
    <n v="5.8708"/>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3000000000001"/>
  </r>
  <r>
    <n v="4836"/>
    <x v="2393"/>
    <x v="3"/>
    <x v="361"/>
    <d v="2014-10-11T00:00:00"/>
    <s v="Standard Class"/>
    <s v="MP-18175"/>
    <s v="Mike Pelletier"/>
    <x v="2"/>
    <s v="United States"/>
    <s v="San Francisco"/>
    <x v="1"/>
    <n v="94110"/>
    <x v="1"/>
    <s v="OFF-PA-10002581"/>
    <x v="1"/>
    <x v="10"/>
    <s v="Xerox 1951"/>
    <n v="61.96"/>
    <n v="2"/>
    <n v="0"/>
    <n v="27.882000000000001"/>
  </r>
  <r>
    <n v="4837"/>
    <x v="2393"/>
    <x v="3"/>
    <x v="361"/>
    <d v="2014-10-11T00:00:00"/>
    <s v="Standard Class"/>
    <s v="MP-18175"/>
    <s v="Mike Pelletier"/>
    <x v="2"/>
    <s v="United States"/>
    <s v="San Francisco"/>
    <x v="1"/>
    <n v="94110"/>
    <x v="1"/>
    <s v="OFF-BI-10001097"/>
    <x v="1"/>
    <x v="8"/>
    <s v="Avery Hole Reinforcements"/>
    <n v="19.936"/>
    <n v="4"/>
    <n v="0.2"/>
    <n v="7.2267999999999999"/>
  </r>
  <r>
    <n v="4838"/>
    <x v="2394"/>
    <x v="3"/>
    <x v="702"/>
    <d v="2014-06-04T00:00:00"/>
    <s v="First Class"/>
    <s v="FH-14350"/>
    <s v="Fred Harton"/>
    <x v="0"/>
    <s v="United States"/>
    <s v="Dublin"/>
    <x v="24"/>
    <n v="43017"/>
    <x v="3"/>
    <s v="OFF-BI-10003429"/>
    <x v="1"/>
    <x v="8"/>
    <s v="Cardinal HOLDit! Binder Insert Strips,Extra Strips"/>
    <n v="3.798"/>
    <n v="2"/>
    <n v="0.7"/>
    <n v="-2.6585999999999999"/>
  </r>
  <r>
    <n v="4839"/>
    <x v="2394"/>
    <x v="3"/>
    <x v="702"/>
    <d v="2014-06-04T00:00:00"/>
    <s v="First Class"/>
    <s v="FH-14350"/>
    <s v="Fred Harton"/>
    <x v="0"/>
    <s v="United States"/>
    <s v="Dublin"/>
    <x v="24"/>
    <n v="43017"/>
    <x v="3"/>
    <s v="OFF-PA-10000682"/>
    <x v="1"/>
    <x v="10"/>
    <s v="Xerox 1924"/>
    <n v="27.744"/>
    <n v="6"/>
    <n v="0.2"/>
    <n v="10.0572"/>
  </r>
  <r>
    <n v="4840"/>
    <x v="2394"/>
    <x v="3"/>
    <x v="702"/>
    <d v="2014-06-04T00:00:00"/>
    <s v="First Class"/>
    <s v="FH-14350"/>
    <s v="Fred Harton"/>
    <x v="0"/>
    <s v="United States"/>
    <s v="Dublin"/>
    <x v="24"/>
    <n v="43017"/>
    <x v="3"/>
    <s v="TEC-PH-10001700"/>
    <x v="2"/>
    <x v="7"/>
    <s v="Panasonic KX-TG6844B Expandable Digital Cordless Telephone"/>
    <n v="158.376"/>
    <n v="4"/>
    <n v="0.4"/>
    <n v="-34.314799999999998"/>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29999999999999"/>
    <n v="3"/>
    <n v="0.7"/>
    <n v="-4.0721999999999996"/>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02"/>
  </r>
  <r>
    <n v="4845"/>
    <x v="2399"/>
    <x v="2"/>
    <x v="527"/>
    <d v="2011-04-05T00:00:00"/>
    <s v="First Class"/>
    <s v="MZ-17515"/>
    <s v="Mary Zewe"/>
    <x v="1"/>
    <s v="United States"/>
    <s v="Los Angeles"/>
    <x v="1"/>
    <n v="90008"/>
    <x v="1"/>
    <s v="OFF-BI-10004140"/>
    <x v="1"/>
    <x v="8"/>
    <s v="Avery Non-Stick Binders"/>
    <n v="7.1840000000000002"/>
    <n v="2"/>
    <n v="0.2"/>
    <n v="2.2450000000000001"/>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5999999999998"/>
    <n v="5"/>
    <n v="0.2"/>
    <n v="19.797000000000001"/>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79999999999994"/>
    <n v="1"/>
    <n v="0.2"/>
    <n v="0.81620000000000004"/>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9"/>
  </r>
  <r>
    <n v="4852"/>
    <x v="2402"/>
    <x v="2"/>
    <x v="78"/>
    <d v="2011-09-14T00:00:00"/>
    <s v="Standard Class"/>
    <s v="MC-17275"/>
    <s v="Marc Crier"/>
    <x v="0"/>
    <s v="United States"/>
    <s v="Pasco"/>
    <x v="4"/>
    <n v="99301"/>
    <x v="1"/>
    <s v="OFF-AR-10000380"/>
    <x v="1"/>
    <x v="6"/>
    <s v="Hunt PowerHouse Electric Pencil Sharpener, Blue"/>
    <n v="303.83999999999997"/>
    <n v="8"/>
    <n v="0"/>
    <n v="91.152000000000001"/>
  </r>
  <r>
    <n v="4853"/>
    <x v="2402"/>
    <x v="2"/>
    <x v="78"/>
    <d v="2011-09-14T00:00:00"/>
    <s v="Standard Class"/>
    <s v="MC-17275"/>
    <s v="Marc Crier"/>
    <x v="0"/>
    <s v="United States"/>
    <s v="Pasco"/>
    <x v="4"/>
    <n v="99301"/>
    <x v="1"/>
    <s v="OFF-ST-10000736"/>
    <x v="1"/>
    <x v="4"/>
    <s v="Carina Double Wide Media Storage Towers in Natural &amp; Black"/>
    <n v="485.88"/>
    <n v="6"/>
    <n v="0"/>
    <n v="19.43519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800000000000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7999999999996"/>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4000000000001"/>
  </r>
  <r>
    <n v="4859"/>
    <x v="2404"/>
    <x v="1"/>
    <x v="1004"/>
    <d v="2012-01-17T00:00:00"/>
    <s v="Standard Class"/>
    <s v="PB-19150"/>
    <s v="Philip Brown"/>
    <x v="0"/>
    <s v="United States"/>
    <s v="Los Angeles"/>
    <x v="1"/>
    <n v="90004"/>
    <x v="1"/>
    <s v="FUR-FU-10004845"/>
    <x v="0"/>
    <x v="5"/>
    <s v="Deflect-o EconoMat Nonstudded, No Bevel Mat"/>
    <n v="464.85"/>
    <n v="9"/>
    <n v="0"/>
    <n v="92.97"/>
  </r>
  <r>
    <n v="4860"/>
    <x v="2405"/>
    <x v="3"/>
    <x v="934"/>
    <d v="2014-12-20T00:00:00"/>
    <s v="Standard Class"/>
    <s v="SS-20140"/>
    <s v="Saphhira Shifley"/>
    <x v="1"/>
    <s v="United States"/>
    <s v="Oak Park"/>
    <x v="10"/>
    <n v="60302"/>
    <x v="2"/>
    <s v="OFF-AR-10000823"/>
    <x v="1"/>
    <x v="6"/>
    <s v="Newell 307"/>
    <n v="10.19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60000000004"/>
  </r>
  <r>
    <n v="4862"/>
    <x v="2407"/>
    <x v="2"/>
    <x v="909"/>
    <d v="2011-04-16T00:00:00"/>
    <s v="Second Class"/>
    <s v="GM-14455"/>
    <s v="Gary Mitchum"/>
    <x v="2"/>
    <s v="United States"/>
    <s v="Austin"/>
    <x v="5"/>
    <n v="78745"/>
    <x v="2"/>
    <s v="TEC-PH-10001835"/>
    <x v="2"/>
    <x v="7"/>
    <s v="Jawbone JAMBOX Wireless Bluetooth Speaker"/>
    <n v="758.35199999999998"/>
    <n v="6"/>
    <n v="0.2"/>
    <n v="265.42320000000001"/>
  </r>
  <r>
    <n v="4863"/>
    <x v="2408"/>
    <x v="0"/>
    <x v="338"/>
    <d v="2013-11-15T00:00:00"/>
    <s v="Standard Class"/>
    <s v="SH-19975"/>
    <s v="Sally Hughsby"/>
    <x v="1"/>
    <s v="United States"/>
    <s v="New York City"/>
    <x v="15"/>
    <n v="10011"/>
    <x v="3"/>
    <s v="OFF-BI-10001191"/>
    <x v="1"/>
    <x v="8"/>
    <s v="Canvas Sectional Post Binders"/>
    <n v="20.367999999999999"/>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400000000001"/>
  </r>
  <r>
    <n v="4867"/>
    <x v="2410"/>
    <x v="3"/>
    <x v="38"/>
    <d v="2014-11-19T00:00:00"/>
    <s v="Standard Class"/>
    <s v="TT-21070"/>
    <s v="Ted Trevino"/>
    <x v="0"/>
    <s v="United States"/>
    <s v="Seattle"/>
    <x v="4"/>
    <n v="98103"/>
    <x v="1"/>
    <s v="OFF-BI-10001718"/>
    <x v="1"/>
    <x v="8"/>
    <s v="GBC DocuBind P50 Personal Binding Machine"/>
    <n v="563.024"/>
    <n v="11"/>
    <n v="0.2"/>
    <n v="190.0206"/>
  </r>
  <r>
    <n v="4868"/>
    <x v="2410"/>
    <x v="3"/>
    <x v="38"/>
    <d v="2014-11-19T00:00:00"/>
    <s v="Standard Class"/>
    <s v="TT-21070"/>
    <s v="Ted Trevino"/>
    <x v="0"/>
    <s v="United States"/>
    <s v="Seattle"/>
    <x v="4"/>
    <n v="98103"/>
    <x v="1"/>
    <s v="OFF-ST-10000991"/>
    <x v="1"/>
    <x v="4"/>
    <s v="Space Solutions HD Industrial Steel Shelving."/>
    <n v="344.91"/>
    <n v="3"/>
    <n v="0"/>
    <n v="10.347300000000001"/>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8"/>
    <n v="2"/>
    <n v="0.4"/>
    <n v="-14.997999999999999"/>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40000000000001"/>
    <n v="2"/>
    <n v="0.2"/>
    <n v="0.61560000000000004"/>
  </r>
  <r>
    <n v="4873"/>
    <x v="2412"/>
    <x v="3"/>
    <x v="979"/>
    <d v="2014-05-28T00:00:00"/>
    <s v="Standard Class"/>
    <s v="KL-16645"/>
    <s v="Ken Lonsdale"/>
    <x v="0"/>
    <s v="United States"/>
    <s v="Houston"/>
    <x v="5"/>
    <n v="77095"/>
    <x v="2"/>
    <s v="OFF-AP-10001947"/>
    <x v="1"/>
    <x v="9"/>
    <s v="Acco 6 Outlet Guardian Premium Plus Surge Suppressor"/>
    <n v="18.32"/>
    <n v="5"/>
    <n v="0.8"/>
    <n v="-46.716000000000001"/>
  </r>
  <r>
    <n v="4874"/>
    <x v="2412"/>
    <x v="3"/>
    <x v="979"/>
    <d v="2014-05-28T00:00:00"/>
    <s v="Standard Class"/>
    <s v="KL-16645"/>
    <s v="Ken Lonsdale"/>
    <x v="0"/>
    <s v="United States"/>
    <s v="Houston"/>
    <x v="5"/>
    <n v="77095"/>
    <x v="2"/>
    <s v="OFF-ST-10002301"/>
    <x v="1"/>
    <x v="4"/>
    <s v="Tennsco Commercial Shelving"/>
    <n v="48.816000000000003"/>
    <n v="3"/>
    <n v="0.2"/>
    <n v="-11.5938"/>
  </r>
  <r>
    <n v="4875"/>
    <x v="2412"/>
    <x v="3"/>
    <x v="979"/>
    <d v="2014-05-28T00:00:00"/>
    <s v="Standard Class"/>
    <s v="KL-16645"/>
    <s v="Ken Lonsdale"/>
    <x v="0"/>
    <s v="United States"/>
    <s v="Houston"/>
    <x v="5"/>
    <n v="77095"/>
    <x v="2"/>
    <s v="OFF-BI-10001922"/>
    <x v="1"/>
    <x v="8"/>
    <s v="Storex Dura Pro Binders"/>
    <n v="1.1879999999999999"/>
    <n v="1"/>
    <n v="0.8"/>
    <n v="-1.9601999999999999"/>
  </r>
  <r>
    <n v="4876"/>
    <x v="2413"/>
    <x v="2"/>
    <x v="266"/>
    <d v="2011-12-07T00:00:00"/>
    <s v="Standard Class"/>
    <s v="KN-16390"/>
    <s v="Katherine Nockton"/>
    <x v="1"/>
    <s v="United States"/>
    <s v="Columbus"/>
    <x v="24"/>
    <n v="43229"/>
    <x v="3"/>
    <s v="TEC-AC-10001267"/>
    <x v="2"/>
    <x v="11"/>
    <s v="Imation 32GB Pocket Pro USB 3.0 Flash Drive - 32 GB - Black - 1 P ..."/>
    <n v="119.8"/>
    <n v="5"/>
    <n v="0.2"/>
    <n v="29.95"/>
  </r>
  <r>
    <n v="4877"/>
    <x v="2414"/>
    <x v="2"/>
    <x v="462"/>
    <d v="2011-10-09T00:00:00"/>
    <s v="Standard Class"/>
    <s v="SL-20155"/>
    <s v="Sara Luxemburg"/>
    <x v="2"/>
    <s v="United States"/>
    <s v="Durham"/>
    <x v="3"/>
    <n v="27707"/>
    <x v="0"/>
    <s v="OFF-ST-10000532"/>
    <x v="1"/>
    <x v="4"/>
    <s v="Advantus Rolling Drawer Organizers"/>
    <n v="61.567999999999998"/>
    <n v="2"/>
    <n v="0.2"/>
    <n v="4.6176000000000004"/>
  </r>
  <r>
    <n v="4878"/>
    <x v="2414"/>
    <x v="2"/>
    <x v="462"/>
    <d v="2011-10-09T00:00:00"/>
    <s v="Standard Class"/>
    <s v="SL-20155"/>
    <s v="Sara Luxemburg"/>
    <x v="2"/>
    <s v="United States"/>
    <s v="Durham"/>
    <x v="3"/>
    <n v="27707"/>
    <x v="0"/>
    <s v="OFF-AR-10002335"/>
    <x v="1"/>
    <x v="6"/>
    <s v="DIXON Oriole Pencils"/>
    <n v="6.1920000000000002"/>
    <n v="3"/>
    <n v="0.2"/>
    <n v="0.46439999999999998"/>
  </r>
  <r>
    <n v="4879"/>
    <x v="2415"/>
    <x v="0"/>
    <x v="875"/>
    <d v="2013-08-01T00:00:00"/>
    <s v="First Class"/>
    <s v="PW-19240"/>
    <s v="Pierre Wener"/>
    <x v="0"/>
    <s v="United States"/>
    <s v="Pensacola"/>
    <x v="2"/>
    <n v="32503"/>
    <x v="0"/>
    <s v="OFF-BI-10000201"/>
    <x v="1"/>
    <x v="8"/>
    <s v="Avery Triangle Shaped Sheet Lifters, Black, 2/Pack"/>
    <n v="2.214"/>
    <n v="3"/>
    <n v="0.7"/>
    <n v="-1.476"/>
  </r>
  <r>
    <n v="4880"/>
    <x v="2416"/>
    <x v="3"/>
    <x v="808"/>
    <d v="2014-11-06T00:00:00"/>
    <s v="Second Class"/>
    <s v="TB-21175"/>
    <s v="Thomas Boland"/>
    <x v="1"/>
    <s v="United States"/>
    <s v="Henderson"/>
    <x v="0"/>
    <n v="42420"/>
    <x v="0"/>
    <s v="OFF-EN-10004846"/>
    <x v="1"/>
    <x v="12"/>
    <s v="Letter or Legal Size Expandable Poly String Tie Envelopes"/>
    <n v="5.32"/>
    <n v="2"/>
    <n v="0"/>
    <n v="2.6067999999999998"/>
  </r>
  <r>
    <n v="4881"/>
    <x v="2416"/>
    <x v="3"/>
    <x v="808"/>
    <d v="2014-11-06T00:00:00"/>
    <s v="Second Class"/>
    <s v="TB-21175"/>
    <s v="Thomas Boland"/>
    <x v="1"/>
    <s v="United States"/>
    <s v="Henderson"/>
    <x v="0"/>
    <n v="42420"/>
    <x v="0"/>
    <s v="FUR-CH-10000454"/>
    <x v="0"/>
    <x v="1"/>
    <s v="Hon Deluxe Fabric Upholstered Stacking Chairs, Rounded Back"/>
    <n v="975.92"/>
    <n v="4"/>
    <n v="0"/>
    <n v="292.77600000000001"/>
  </r>
  <r>
    <n v="4882"/>
    <x v="2416"/>
    <x v="3"/>
    <x v="808"/>
    <d v="2014-11-06T00:00:00"/>
    <s v="Second Class"/>
    <s v="TB-21175"/>
    <s v="Thomas Boland"/>
    <x v="1"/>
    <s v="United States"/>
    <s v="Henderson"/>
    <x v="0"/>
    <n v="42420"/>
    <x v="0"/>
    <s v="TEC-AC-10004145"/>
    <x v="2"/>
    <x v="11"/>
    <s v="Logitech diNovo Edge Keyboard"/>
    <n v="2249.91"/>
    <n v="9"/>
    <n v="0"/>
    <n v="517.47929999999997"/>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
    <n v="5"/>
    <n v="0.2"/>
    <n v="64.2"/>
  </r>
  <r>
    <n v="4885"/>
    <x v="2417"/>
    <x v="3"/>
    <x v="144"/>
    <d v="2014-03-16T00:00:00"/>
    <s v="Standard Class"/>
    <s v="AH-10210"/>
    <s v="Alan Hwang"/>
    <x v="0"/>
    <s v="United States"/>
    <s v="Anaheim"/>
    <x v="1"/>
    <n v="92804"/>
    <x v="1"/>
    <s v="OFF-AR-10001972"/>
    <x v="1"/>
    <x v="6"/>
    <s v="Newell 323"/>
    <n v="3.36"/>
    <n v="2"/>
    <n v="0"/>
    <n v="0.87360000000000004"/>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
    <n v="3"/>
    <n v="0"/>
    <n v="52.974299999999999"/>
  </r>
  <r>
    <n v="4888"/>
    <x v="2419"/>
    <x v="0"/>
    <x v="85"/>
    <d v="2013-12-02T00:00:00"/>
    <s v="Second Class"/>
    <s v="RF-19345"/>
    <s v="Randy Ferguson"/>
    <x v="1"/>
    <s v="United States"/>
    <s v="Marietta"/>
    <x v="32"/>
    <n v="30062"/>
    <x v="0"/>
    <s v="TEC-AC-10003441"/>
    <x v="2"/>
    <x v="11"/>
    <s v="Kingston Digital DataTraveler 32GB USB 2.0"/>
    <n v="101.7"/>
    <n v="6"/>
    <n v="0"/>
    <n v="6.1020000000000003"/>
  </r>
  <r>
    <n v="4889"/>
    <x v="2419"/>
    <x v="0"/>
    <x v="85"/>
    <d v="2013-12-02T00:00:00"/>
    <s v="Second Class"/>
    <s v="RF-19345"/>
    <s v="Randy Ferguson"/>
    <x v="1"/>
    <s v="United States"/>
    <s v="Marietta"/>
    <x v="32"/>
    <n v="30062"/>
    <x v="0"/>
    <s v="OFF-ST-10004459"/>
    <x v="1"/>
    <x v="4"/>
    <s v="Tennsco Single-Tier Lockers"/>
    <n v="1126.02"/>
    <n v="3"/>
    <n v="0"/>
    <n v="56.301000000000002"/>
  </r>
  <r>
    <n v="4890"/>
    <x v="2419"/>
    <x v="0"/>
    <x v="85"/>
    <d v="2013-12-02T00:00:00"/>
    <s v="Second Class"/>
    <s v="RF-19345"/>
    <s v="Randy Ferguson"/>
    <x v="1"/>
    <s v="United States"/>
    <s v="Marietta"/>
    <x v="32"/>
    <n v="30062"/>
    <x v="0"/>
    <s v="OFF-ST-10003805"/>
    <x v="1"/>
    <x v="4"/>
    <s v="24 Capacity Maxi Data Binder Racks, Pearl"/>
    <n v="1263.3"/>
    <n v="6"/>
    <n v="0"/>
    <n v="315.82499999999999"/>
  </r>
  <r>
    <n v="4891"/>
    <x v="2420"/>
    <x v="0"/>
    <x v="443"/>
    <d v="2013-12-31T00:00:00"/>
    <s v="Standard Class"/>
    <s v="EH-13765"/>
    <s v="Edward Hooks"/>
    <x v="1"/>
    <s v="United States"/>
    <s v="Seattle"/>
    <x v="4"/>
    <n v="98103"/>
    <x v="1"/>
    <s v="OFF-AR-10001246"/>
    <x v="1"/>
    <x v="6"/>
    <s v="Newell 317"/>
    <n v="8.82"/>
    <n v="3"/>
    <n v="0"/>
    <n v="2.5577999999999999"/>
  </r>
  <r>
    <n v="4892"/>
    <x v="2420"/>
    <x v="0"/>
    <x v="443"/>
    <d v="2013-12-31T00:00:00"/>
    <s v="Standard Class"/>
    <s v="EH-13765"/>
    <s v="Edward Hooks"/>
    <x v="1"/>
    <s v="United States"/>
    <s v="Seattle"/>
    <x v="4"/>
    <n v="98103"/>
    <x v="1"/>
    <s v="OFF-PA-10001295"/>
    <x v="1"/>
    <x v="10"/>
    <s v="Computer Printout Paper with Letter-Trim Perforations"/>
    <n v="37.94"/>
    <n v="2"/>
    <n v="0"/>
    <n v="18.211200000000002"/>
  </r>
  <r>
    <n v="4893"/>
    <x v="2420"/>
    <x v="0"/>
    <x v="443"/>
    <d v="2013-12-31T00:00:00"/>
    <s v="Standard Class"/>
    <s v="EH-13765"/>
    <s v="Edward Hooks"/>
    <x v="1"/>
    <s v="United States"/>
    <s v="Seattle"/>
    <x v="4"/>
    <n v="98103"/>
    <x v="1"/>
    <s v="OFF-AR-10001231"/>
    <x v="1"/>
    <x v="6"/>
    <s v="Sanford EarthWrite Recycled Pencils, Medium Soft, #2"/>
    <n v="4.2"/>
    <n v="2"/>
    <n v="0"/>
    <n v="1.1759999999999999"/>
  </r>
  <r>
    <n v="4894"/>
    <x v="2420"/>
    <x v="0"/>
    <x v="443"/>
    <d v="2013-12-31T00:00:00"/>
    <s v="Standard Class"/>
    <s v="EH-13765"/>
    <s v="Edward Hooks"/>
    <x v="1"/>
    <s v="United States"/>
    <s v="Seattle"/>
    <x v="4"/>
    <n v="98103"/>
    <x v="1"/>
    <s v="OFF-ST-10002743"/>
    <x v="1"/>
    <x v="4"/>
    <s v="SAFCO Boltless Steel Shelving"/>
    <n v="227.28"/>
    <n v="2"/>
    <n v="0"/>
    <n v="2.2728000000000002"/>
  </r>
  <r>
    <n v="4895"/>
    <x v="2420"/>
    <x v="0"/>
    <x v="443"/>
    <d v="2013-12-31T00:00:00"/>
    <s v="Standard Class"/>
    <s v="EH-13765"/>
    <s v="Edward Hooks"/>
    <x v="1"/>
    <s v="United States"/>
    <s v="Seattle"/>
    <x v="4"/>
    <n v="98103"/>
    <x v="1"/>
    <s v="OFF-PA-10004327"/>
    <x v="1"/>
    <x v="10"/>
    <s v="Xerox 1911"/>
    <n v="47.9"/>
    <n v="1"/>
    <n v="0"/>
    <n v="22.992000000000001"/>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6000000000001"/>
  </r>
  <r>
    <n v="4898"/>
    <x v="2421"/>
    <x v="2"/>
    <x v="771"/>
    <d v="2011-10-17T00:00:00"/>
    <s v="First Class"/>
    <s v="AC-10660"/>
    <s v="Anna Chung"/>
    <x v="0"/>
    <s v="United States"/>
    <s v="Parma"/>
    <x v="24"/>
    <n v="44134"/>
    <x v="3"/>
    <s v="FUR-CH-10003761"/>
    <x v="0"/>
    <x v="1"/>
    <s v="Global Italian Leather Office Chair"/>
    <n v="183.37200000000001"/>
    <n v="2"/>
    <n v="0.3"/>
    <n v="-7.8587999999999996"/>
  </r>
  <r>
    <n v="4899"/>
    <x v="2421"/>
    <x v="2"/>
    <x v="771"/>
    <d v="2011-10-17T00:00:00"/>
    <s v="First Class"/>
    <s v="AC-10660"/>
    <s v="Anna Chung"/>
    <x v="0"/>
    <s v="United States"/>
    <s v="Parma"/>
    <x v="24"/>
    <n v="44134"/>
    <x v="3"/>
    <s v="OFF-PA-10002230"/>
    <x v="1"/>
    <x v="10"/>
    <s v="Xerox 1897"/>
    <n v="7.968"/>
    <n v="2"/>
    <n v="0.2"/>
    <n v="2.8883999999999999"/>
  </r>
  <r>
    <n v="4900"/>
    <x v="2422"/>
    <x v="0"/>
    <x v="250"/>
    <d v="2013-08-28T00:00:00"/>
    <s v="Standard Class"/>
    <s v="SG-20470"/>
    <s v="Sheri Gordon"/>
    <x v="0"/>
    <s v="United States"/>
    <s v="Gresham"/>
    <x v="21"/>
    <n v="97030"/>
    <x v="1"/>
    <s v="OFF-BI-10000088"/>
    <x v="1"/>
    <x v="8"/>
    <s v="GBC Imprintable Covers"/>
    <n v="26.352"/>
    <n v="8"/>
    <n v="0.7"/>
    <n v="-18.446400000000001"/>
  </r>
  <r>
    <n v="4901"/>
    <x v="2423"/>
    <x v="3"/>
    <x v="94"/>
    <d v="2014-12-22T00:00:00"/>
    <s v="Standard Class"/>
    <s v="CA-12310"/>
    <s v="Christine Abelman"/>
    <x v="1"/>
    <s v="United States"/>
    <s v="Anaheim"/>
    <x v="1"/>
    <n v="92804"/>
    <x v="1"/>
    <s v="OFF-ST-10001526"/>
    <x v="1"/>
    <x v="4"/>
    <s v="Iceberg Mobile Mega Data/Printer Cart "/>
    <n v="481.32"/>
    <n v="4"/>
    <n v="0"/>
    <n v="125.14319999999999"/>
  </r>
  <r>
    <n v="4902"/>
    <x v="2423"/>
    <x v="3"/>
    <x v="94"/>
    <d v="2014-12-22T00:00:00"/>
    <s v="Standard Class"/>
    <s v="CA-12310"/>
    <s v="Christine Abelman"/>
    <x v="1"/>
    <s v="United States"/>
    <s v="Anaheim"/>
    <x v="1"/>
    <n v="92804"/>
    <x v="1"/>
    <s v="OFF-SU-10002557"/>
    <x v="1"/>
    <x v="14"/>
    <s v="Fiskars Spring-Action Scissors"/>
    <n v="13.98"/>
    <n v="1"/>
    <n v="0"/>
    <n v="3.6347999999999998"/>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1"/>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99"/>
  </r>
  <r>
    <n v="4908"/>
    <x v="2427"/>
    <x v="2"/>
    <x v="728"/>
    <d v="2011-11-23T00:00:00"/>
    <s v="Second Class"/>
    <s v="MS-17530"/>
    <s v="MaryBeth Skach"/>
    <x v="0"/>
    <s v="United States"/>
    <s v="Fairfield"/>
    <x v="24"/>
    <n v="45014"/>
    <x v="3"/>
    <s v="OFF-BI-10001757"/>
    <x v="1"/>
    <x v="8"/>
    <s v="Pressboard Hanging Data Binders for Unburst Sheets"/>
    <n v="11.808"/>
    <n v="8"/>
    <n v="0.7"/>
    <n v="-8.65920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98"/>
  </r>
  <r>
    <n v="4911"/>
    <x v="2428"/>
    <x v="3"/>
    <x v="424"/>
    <d v="2014-01-19T00:00:00"/>
    <s v="Standard Class"/>
    <s v="BH-11710"/>
    <s v="Brosina Hoffman"/>
    <x v="0"/>
    <s v="United States"/>
    <s v="Johnson City"/>
    <x v="18"/>
    <n v="37604"/>
    <x v="0"/>
    <s v="OFF-PA-10000019"/>
    <x v="1"/>
    <x v="10"/>
    <s v="Xerox 1931"/>
    <n v="36.287999999999997"/>
    <n v="7"/>
    <n v="0.2"/>
    <n v="12.700799999999999"/>
  </r>
  <r>
    <n v="4912"/>
    <x v="2428"/>
    <x v="3"/>
    <x v="424"/>
    <d v="2014-01-19T00:00:00"/>
    <s v="Standard Class"/>
    <s v="BH-11710"/>
    <s v="Brosina Hoffman"/>
    <x v="0"/>
    <s v="United States"/>
    <s v="Johnson City"/>
    <x v="18"/>
    <n v="37604"/>
    <x v="0"/>
    <s v="TEC-PH-10001924"/>
    <x v="2"/>
    <x v="7"/>
    <s v="iHome FM Clock Radio with Lightning Dock"/>
    <n v="111.98399999999999"/>
    <n v="2"/>
    <n v="0.2"/>
    <n v="6.9989999999999997"/>
  </r>
  <r>
    <n v="4913"/>
    <x v="2428"/>
    <x v="3"/>
    <x v="424"/>
    <d v="2014-01-19T00:00:00"/>
    <s v="Standard Class"/>
    <s v="BH-11710"/>
    <s v="Brosina Hoffman"/>
    <x v="0"/>
    <s v="United States"/>
    <s v="Johnson City"/>
    <x v="18"/>
    <n v="37604"/>
    <x v="0"/>
    <s v="OFF-BI-10002003"/>
    <x v="1"/>
    <x v="8"/>
    <s v="Ibico Presentation Index for Binding Systems"/>
    <n v="5.97"/>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4"/>
  </r>
  <r>
    <n v="4916"/>
    <x v="2429"/>
    <x v="1"/>
    <x v="496"/>
    <d v="2012-09-26T00:00:00"/>
    <s v="Second Class"/>
    <s v="ME-17725"/>
    <s v="Max Engle"/>
    <x v="0"/>
    <s v="United States"/>
    <s v="Seattle"/>
    <x v="4"/>
    <n v="98105"/>
    <x v="1"/>
    <s v="OFF-BI-10001097"/>
    <x v="1"/>
    <x v="8"/>
    <s v="Avery Hole Reinforcements"/>
    <n v="14.952"/>
    <n v="3"/>
    <n v="0.2"/>
    <n v="5.4200999999999997"/>
  </r>
  <r>
    <n v="4917"/>
    <x v="2430"/>
    <x v="3"/>
    <x v="449"/>
    <d v="2014-10-12T00:00:00"/>
    <s v="Second Class"/>
    <s v="MB-17305"/>
    <s v="Maria Bertelson"/>
    <x v="0"/>
    <s v="United States"/>
    <s v="League City"/>
    <x v="5"/>
    <n v="77573"/>
    <x v="2"/>
    <s v="OFF-AR-10004344"/>
    <x v="1"/>
    <x v="6"/>
    <s v="Bulldog Vacuum Base Pencil Sharpener"/>
    <n v="67.144000000000005"/>
    <n v="7"/>
    <n v="0.2"/>
    <n v="5.8750999999999998"/>
  </r>
  <r>
    <n v="4918"/>
    <x v="2430"/>
    <x v="3"/>
    <x v="449"/>
    <d v="2014-10-12T00:00:00"/>
    <s v="Second Class"/>
    <s v="MB-17305"/>
    <s v="Maria Bertelson"/>
    <x v="0"/>
    <s v="United States"/>
    <s v="League City"/>
    <x v="5"/>
    <n v="77573"/>
    <x v="2"/>
    <s v="FUR-CH-10001802"/>
    <x v="0"/>
    <x v="1"/>
    <s v="Hon Every-Day Chair Series Swivel Task Chairs"/>
    <n v="254.05799999999999"/>
    <n v="3"/>
    <n v="0.3"/>
    <n v="-32.6646"/>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93"/>
  </r>
  <r>
    <n v="4921"/>
    <x v="2432"/>
    <x v="3"/>
    <x v="971"/>
    <d v="2014-08-24T00:00:00"/>
    <s v="Standard Class"/>
    <s v="SC-20575"/>
    <s v="Sonia Cooley"/>
    <x v="0"/>
    <s v="United States"/>
    <s v="Chicago"/>
    <x v="10"/>
    <n v="60653"/>
    <x v="2"/>
    <s v="OFF-BI-10002393"/>
    <x v="1"/>
    <x v="8"/>
    <s v="Binder Posts"/>
    <n v="2.2959999999999998"/>
    <n v="2"/>
    <n v="0.8"/>
    <n v="-3.9032"/>
  </r>
  <r>
    <n v="4922"/>
    <x v="2433"/>
    <x v="3"/>
    <x v="53"/>
    <d v="2014-12-30T00:00:00"/>
    <s v="Second Class"/>
    <s v="MH-18115"/>
    <s v="Mick Hernandez"/>
    <x v="2"/>
    <s v="United States"/>
    <s v="Huntsville"/>
    <x v="19"/>
    <n v="35810"/>
    <x v="0"/>
    <s v="OFF-PA-10004381"/>
    <x v="1"/>
    <x v="10"/>
    <s v="14-7/8 x 11 Blue Bar Computer Printout Paper"/>
    <n v="96.08"/>
    <n v="2"/>
    <n v="0"/>
    <n v="46.118400000000001"/>
  </r>
  <r>
    <n v="4923"/>
    <x v="2433"/>
    <x v="3"/>
    <x v="53"/>
    <d v="2014-12-30T00:00:00"/>
    <s v="Second Class"/>
    <s v="MH-18115"/>
    <s v="Mick Hernandez"/>
    <x v="2"/>
    <s v="United States"/>
    <s v="Huntsville"/>
    <x v="19"/>
    <n v="35810"/>
    <x v="0"/>
    <s v="OFF-FA-10003059"/>
    <x v="1"/>
    <x v="13"/>
    <s v="Assorted Color Push Pins"/>
    <n v="3.62"/>
    <n v="2"/>
    <n v="0"/>
    <n v="1.1946000000000001"/>
  </r>
  <r>
    <n v="4924"/>
    <x v="2433"/>
    <x v="3"/>
    <x v="53"/>
    <d v="2014-12-30T00:00:00"/>
    <s v="Second Class"/>
    <s v="MH-18115"/>
    <s v="Mick Hernandez"/>
    <x v="2"/>
    <s v="United States"/>
    <s v="Huntsville"/>
    <x v="19"/>
    <n v="35810"/>
    <x v="0"/>
    <s v="OFF-PA-10000994"/>
    <x v="1"/>
    <x v="10"/>
    <s v="Xerox 1915"/>
    <n v="629.1"/>
    <n v="6"/>
    <n v="0"/>
    <n v="301.96800000000002"/>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
    <n v="3"/>
    <n v="0"/>
    <n v="251.202"/>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
    <n v="3"/>
    <n v="0"/>
    <n v="7.0217999999999998"/>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
    <n v="1"/>
    <n v="0.2"/>
    <n v="4.2309000000000001"/>
  </r>
  <r>
    <n v="4934"/>
    <x v="2439"/>
    <x v="1"/>
    <x v="694"/>
    <d v="2012-10-04T00:00:00"/>
    <s v="Standard Class"/>
    <s v="ZC-21910"/>
    <s v="Zuschuss Carroll"/>
    <x v="0"/>
    <s v="United States"/>
    <s v="Aurora"/>
    <x v="22"/>
    <n v="80013"/>
    <x v="1"/>
    <s v="OFF-BI-10002012"/>
    <x v="1"/>
    <x v="8"/>
    <s v="Wilson Jones Easy Flow II Sheet Lifters"/>
    <n v="1.08"/>
    <n v="2"/>
    <n v="0.7"/>
    <n v="-0.79200000000000004"/>
  </r>
  <r>
    <n v="4935"/>
    <x v="2439"/>
    <x v="1"/>
    <x v="694"/>
    <d v="2012-10-04T00:00:00"/>
    <s v="Standard Class"/>
    <s v="ZC-21910"/>
    <s v="Zuschuss Carroll"/>
    <x v="0"/>
    <s v="United States"/>
    <s v="Aurora"/>
    <x v="22"/>
    <n v="80013"/>
    <x v="1"/>
    <s v="OFF-FA-10003021"/>
    <x v="1"/>
    <x v="13"/>
    <s v="Staples"/>
    <n v="4.5119999999999996"/>
    <n v="3"/>
    <n v="0.2"/>
    <n v="0.84599999999999997"/>
  </r>
  <r>
    <n v="4936"/>
    <x v="2440"/>
    <x v="1"/>
    <x v="1007"/>
    <d v="2012-03-21T00:00:00"/>
    <s v="Standard Class"/>
    <s v="KS-16300"/>
    <s v="Karen Seio"/>
    <x v="1"/>
    <s v="United States"/>
    <s v="Lehi"/>
    <x v="7"/>
    <n v="84043"/>
    <x v="1"/>
    <s v="TEC-PH-10003356"/>
    <x v="2"/>
    <x v="7"/>
    <s v="SmartStand Mobile Device Holder, Assorted Colors"/>
    <n v="16.776"/>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
    <n v="5"/>
    <n v="0"/>
    <n v="238.65299999999999"/>
  </r>
  <r>
    <n v="4939"/>
    <x v="2442"/>
    <x v="2"/>
    <x v="286"/>
    <d v="2011-01-19T00:00:00"/>
    <s v="Standard Class"/>
    <s v="BD-11605"/>
    <s v="Brian Dahlen"/>
    <x v="0"/>
    <s v="United States"/>
    <s v="San Francisco"/>
    <x v="1"/>
    <n v="94109"/>
    <x v="1"/>
    <s v="FUR-BO-10003034"/>
    <x v="0"/>
    <x v="0"/>
    <s v="O'Sullivan Elevations Bookcase, Cherry Finish"/>
    <n v="333.99900000000002"/>
    <n v="3"/>
    <n v="0.15"/>
    <n v="3.9293999999999998"/>
  </r>
  <r>
    <n v="4940"/>
    <x v="2442"/>
    <x v="2"/>
    <x v="286"/>
    <d v="2011-01-19T00:00:00"/>
    <s v="Standard Class"/>
    <s v="BD-11605"/>
    <s v="Brian Dahlen"/>
    <x v="0"/>
    <s v="United States"/>
    <s v="San Francisco"/>
    <x v="1"/>
    <n v="94109"/>
    <x v="1"/>
    <s v="OFF-AR-10003514"/>
    <x v="1"/>
    <x v="6"/>
    <s v="4009 Highlighters by Sanford"/>
    <n v="19.899999999999999"/>
    <n v="5"/>
    <n v="0"/>
    <n v="6.5670000000000002"/>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2"/>
  </r>
  <r>
    <n v="4942"/>
    <x v="2443"/>
    <x v="1"/>
    <x v="525"/>
    <d v="2012-02-13T00:00:00"/>
    <s v="Standard Class"/>
    <s v="IL-15100"/>
    <s v="Ivan Liston"/>
    <x v="0"/>
    <s v="United States"/>
    <s v="Wilmington"/>
    <x v="13"/>
    <n v="19805"/>
    <x v="3"/>
    <s v="FUR-BO-10002598"/>
    <x v="0"/>
    <x v="0"/>
    <s v="Hon Metal Bookcases, Putty"/>
    <n v="283.92"/>
    <n v="4"/>
    <n v="0"/>
    <n v="82.336799999999997"/>
  </r>
  <r>
    <n v="4943"/>
    <x v="2443"/>
    <x v="1"/>
    <x v="525"/>
    <d v="2012-02-13T00:00:00"/>
    <s v="Standard Class"/>
    <s v="IL-15100"/>
    <s v="Ivan Liston"/>
    <x v="0"/>
    <s v="United States"/>
    <s v="Wilmington"/>
    <x v="13"/>
    <n v="19805"/>
    <x v="3"/>
    <s v="OFF-AR-10001022"/>
    <x v="1"/>
    <x v="6"/>
    <s v="SANFORD Liquid Accent Tank-Style Highlighters"/>
    <n v="5.68"/>
    <n v="2"/>
    <n v="0"/>
    <n v="1.7607999999999999"/>
  </r>
  <r>
    <n v="4944"/>
    <x v="2444"/>
    <x v="3"/>
    <x v="202"/>
    <d v="2014-12-28T00:00:00"/>
    <s v="Standard Class"/>
    <s v="LP-17095"/>
    <s v="Liz Preis"/>
    <x v="0"/>
    <s v="United States"/>
    <s v="Lafayette"/>
    <x v="14"/>
    <n v="47905"/>
    <x v="2"/>
    <s v="OFF-ST-10004459"/>
    <x v="1"/>
    <x v="4"/>
    <s v="Tennsco Single-Tier Lockers"/>
    <n v="375.34"/>
    <n v="1"/>
    <n v="0"/>
    <n v="18.766999999999999"/>
  </r>
  <r>
    <n v="4945"/>
    <x v="2445"/>
    <x v="0"/>
    <x v="64"/>
    <d v="2013-09-07T00:00:00"/>
    <s v="First Class"/>
    <s v="JH-15985"/>
    <s v="Joseph Holt"/>
    <x v="0"/>
    <s v="United States"/>
    <s v="Redondo Beach"/>
    <x v="1"/>
    <n v="90278"/>
    <x v="1"/>
    <s v="OFF-PA-10004381"/>
    <x v="1"/>
    <x v="10"/>
    <s v="14-7/8 x 11 Blue Bar Computer Printout Paper"/>
    <n v="96.08"/>
    <n v="2"/>
    <n v="0"/>
    <n v="46.118400000000001"/>
  </r>
  <r>
    <n v="4946"/>
    <x v="2445"/>
    <x v="0"/>
    <x v="64"/>
    <d v="2013-09-07T00:00:00"/>
    <s v="First Class"/>
    <s v="JH-15985"/>
    <s v="Joseph Holt"/>
    <x v="0"/>
    <s v="United States"/>
    <s v="Redondo Beach"/>
    <x v="1"/>
    <n v="90278"/>
    <x v="1"/>
    <s v="OFF-BI-10000050"/>
    <x v="1"/>
    <x v="8"/>
    <s v="Angle-D Binders with Locking Rings, Label Holders"/>
    <n v="11.68"/>
    <n v="2"/>
    <n v="0.2"/>
    <n v="3.9420000000000002"/>
  </r>
  <r>
    <n v="4947"/>
    <x v="2445"/>
    <x v="0"/>
    <x v="64"/>
    <d v="2013-09-07T00:00:00"/>
    <s v="First Class"/>
    <s v="JH-15985"/>
    <s v="Joseph Holt"/>
    <x v="0"/>
    <s v="United States"/>
    <s v="Redondo Beach"/>
    <x v="1"/>
    <n v="90278"/>
    <x v="1"/>
    <s v="OFF-FA-10000304"/>
    <x v="1"/>
    <x v="13"/>
    <s v="Advantus Push Pins"/>
    <n v="4.3600000000000003"/>
    <n v="2"/>
    <n v="0"/>
    <n v="1.7876000000000001"/>
  </r>
  <r>
    <n v="4948"/>
    <x v="2446"/>
    <x v="2"/>
    <x v="777"/>
    <d v="2011-10-09T00:00:00"/>
    <s v="Standard Class"/>
    <s v="JD-16015"/>
    <s v="Joy Daniels"/>
    <x v="0"/>
    <s v="United States"/>
    <s v="Seattle"/>
    <x v="4"/>
    <n v="98115"/>
    <x v="1"/>
    <s v="OFF-LA-10002475"/>
    <x v="1"/>
    <x v="2"/>
    <s v="Avery 519"/>
    <n v="29.24"/>
    <n v="4"/>
    <n v="0"/>
    <n v="13.742800000000001"/>
  </r>
  <r>
    <n v="4949"/>
    <x v="2447"/>
    <x v="3"/>
    <x v="344"/>
    <d v="2014-12-03T00:00:00"/>
    <s v="Standard Class"/>
    <s v="BD-11320"/>
    <s v="Bill Donatelli"/>
    <x v="0"/>
    <s v="United States"/>
    <s v="Los Angeles"/>
    <x v="1"/>
    <n v="90045"/>
    <x v="1"/>
    <s v="OFF-BI-10001989"/>
    <x v="1"/>
    <x v="8"/>
    <s v="Premium Transparent Presentation Covers by GBC"/>
    <n v="117.488"/>
    <n v="7"/>
    <n v="0.2"/>
    <n v="41.120800000000003"/>
  </r>
  <r>
    <n v="4950"/>
    <x v="2447"/>
    <x v="3"/>
    <x v="344"/>
    <d v="2014-12-03T00:00:00"/>
    <s v="Standard Class"/>
    <s v="BD-11320"/>
    <s v="Bill Donatelli"/>
    <x v="0"/>
    <s v="United States"/>
    <s v="Los Angeles"/>
    <x v="1"/>
    <n v="90045"/>
    <x v="1"/>
    <s v="FUR-FU-10000732"/>
    <x v="0"/>
    <x v="5"/>
    <s v="Eldon 200 Class Desk Accessories"/>
    <n v="18.84"/>
    <n v="3"/>
    <n v="0"/>
    <n v="6.0288000000000004"/>
  </r>
  <r>
    <n v="4951"/>
    <x v="2448"/>
    <x v="0"/>
    <x v="99"/>
    <d v="2013-11-02T00:00:00"/>
    <s v="Second Class"/>
    <s v="DL-13330"/>
    <s v="Denise Leinenbach"/>
    <x v="0"/>
    <s v="United States"/>
    <s v="New York City"/>
    <x v="15"/>
    <n v="10009"/>
    <x v="3"/>
    <s v="OFF-AR-10004441"/>
    <x v="1"/>
    <x v="6"/>
    <s v="BIC Brite Liner Highlighters"/>
    <n v="12.42"/>
    <n v="3"/>
    <n v="0"/>
    <n v="5.2164000000000001"/>
  </r>
  <r>
    <n v="4952"/>
    <x v="2449"/>
    <x v="1"/>
    <x v="988"/>
    <d v="2012-06-13T00:00:00"/>
    <s v="Standard Class"/>
    <s v="NC-18415"/>
    <s v="Nathan Cano"/>
    <x v="0"/>
    <s v="United States"/>
    <s v="Royal Oak"/>
    <x v="12"/>
    <n v="48073"/>
    <x v="2"/>
    <s v="OFF-PA-10000304"/>
    <x v="1"/>
    <x v="10"/>
    <s v="Xerox 1995"/>
    <n v="12.96"/>
    <n v="2"/>
    <n v="0"/>
    <n v="6.2207999999999997"/>
  </r>
  <r>
    <n v="4953"/>
    <x v="2450"/>
    <x v="3"/>
    <x v="166"/>
    <d v="2014-12-13T00:00:00"/>
    <s v="Second Class"/>
    <s v="AS-10225"/>
    <s v="Alan Schoenberger"/>
    <x v="1"/>
    <s v="United States"/>
    <s v="San Francisco"/>
    <x v="1"/>
    <n v="94109"/>
    <x v="1"/>
    <s v="OFF-AP-10002670"/>
    <x v="1"/>
    <x v="9"/>
    <s v="Belkin 8-Outlet Premiere SurgeMaster II Surge Protectors"/>
    <n v="69.48"/>
    <n v="1"/>
    <n v="0"/>
    <n v="20.844000000000001"/>
  </r>
  <r>
    <n v="4954"/>
    <x v="2451"/>
    <x v="1"/>
    <x v="199"/>
    <d v="2012-03-20T00:00:00"/>
    <s v="Standard Class"/>
    <s v="MS-17980"/>
    <s v="Michael Stewart"/>
    <x v="1"/>
    <s v="United States"/>
    <s v="New York City"/>
    <x v="15"/>
    <n v="10009"/>
    <x v="3"/>
    <s v="TEC-PH-10001527"/>
    <x v="2"/>
    <x v="7"/>
    <s v="Plantronics MX500i Earset"/>
    <n v="85.9"/>
    <n v="2"/>
    <n v="0"/>
    <n v="2.577"/>
  </r>
  <r>
    <n v="4955"/>
    <x v="2452"/>
    <x v="2"/>
    <x v="3"/>
    <d v="2011-06-13T00:00:00"/>
    <s v="Second Class"/>
    <s v="TS-21205"/>
    <s v="Thomas Seio"/>
    <x v="1"/>
    <s v="United States"/>
    <s v="North Las Vegas"/>
    <x v="33"/>
    <n v="89031"/>
    <x v="1"/>
    <s v="OFF-AR-10002335"/>
    <x v="1"/>
    <x v="6"/>
    <s v="DIXON Oriole Pencils"/>
    <n v="18.059999999999999"/>
    <n v="7"/>
    <n v="0"/>
    <n v="4.6955999999999998"/>
  </r>
  <r>
    <n v="4956"/>
    <x v="2452"/>
    <x v="2"/>
    <x v="3"/>
    <d v="2011-06-13T00:00:00"/>
    <s v="Second Class"/>
    <s v="TS-21205"/>
    <s v="Thomas Seio"/>
    <x v="1"/>
    <s v="United States"/>
    <s v="North Las Vegas"/>
    <x v="33"/>
    <n v="89031"/>
    <x v="1"/>
    <s v="OFF-PA-10003641"/>
    <x v="1"/>
    <x v="10"/>
    <s v="Xerox 1909"/>
    <n v="79.14"/>
    <n v="3"/>
    <n v="0"/>
    <n v="36.404400000000003"/>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2"/>
    <n v="2"/>
    <n v="0.8"/>
    <n v="-4.3959999999999999"/>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02"/>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1000000000002"/>
  </r>
  <r>
    <n v="4963"/>
    <x v="2455"/>
    <x v="2"/>
    <x v="1009"/>
    <d v="2011-03-08T00:00:00"/>
    <s v="First Class"/>
    <s v="AB-10015"/>
    <s v="Aaron Bergman"/>
    <x v="0"/>
    <s v="United States"/>
    <s v="Seattle"/>
    <x v="4"/>
    <n v="98103"/>
    <x v="1"/>
    <s v="OFF-AR-10001427"/>
    <x v="1"/>
    <x v="6"/>
    <s v="Newell 330"/>
    <n v="17.940000000000001"/>
    <n v="3"/>
    <n v="0"/>
    <n v="4.6643999999999997"/>
  </r>
  <r>
    <n v="4964"/>
    <x v="2455"/>
    <x v="2"/>
    <x v="1009"/>
    <d v="2011-03-08T00:00:00"/>
    <s v="First Class"/>
    <s v="AB-10015"/>
    <s v="Aaron Bergman"/>
    <x v="0"/>
    <s v="United States"/>
    <s v="Seattle"/>
    <x v="4"/>
    <n v="98103"/>
    <x v="1"/>
    <s v="OFF-ST-10002344"/>
    <x v="1"/>
    <x v="4"/>
    <s v="Carina 42&quot;Hx23 3/4&quot;W Media Storage Unit"/>
    <n v="242.94"/>
    <n v="3"/>
    <n v="0"/>
    <n v="4.8587999999999996"/>
  </r>
  <r>
    <n v="4965"/>
    <x v="2456"/>
    <x v="0"/>
    <x v="666"/>
    <d v="2013-05-20T00:00:00"/>
    <s v="Second Class"/>
    <s v="DP-13000"/>
    <s v="Darren Powers"/>
    <x v="0"/>
    <s v="United States"/>
    <s v="Fort Lauderdale"/>
    <x v="2"/>
    <n v="33311"/>
    <x v="0"/>
    <s v="OFF-BI-10000301"/>
    <x v="1"/>
    <x v="8"/>
    <s v="GBC Instant Report Kit"/>
    <n v="7.7640000000000002"/>
    <n v="4"/>
    <n v="0.7"/>
    <n v="-5.1760000000000002"/>
  </r>
  <r>
    <n v="4966"/>
    <x v="2457"/>
    <x v="1"/>
    <x v="442"/>
    <d v="2012-05-28T00:00:00"/>
    <s v="Second Class"/>
    <s v="CY-12745"/>
    <s v="Craig Yedwab"/>
    <x v="1"/>
    <s v="United States"/>
    <s v="Columbia"/>
    <x v="18"/>
    <n v="38401"/>
    <x v="0"/>
    <s v="TEC-PH-10001944"/>
    <x v="2"/>
    <x v="7"/>
    <s v="Wi-Ex zBoost YX540 Cellular Phone Signal Booster"/>
    <n v="467.04"/>
    <n v="4"/>
    <n v="0.2"/>
    <n v="58.38"/>
  </r>
  <r>
    <n v="4967"/>
    <x v="2458"/>
    <x v="1"/>
    <x v="991"/>
    <d v="2012-08-05T00:00:00"/>
    <s v="Second Class"/>
    <s v="BE-11455"/>
    <s v="Brad Eason"/>
    <x v="2"/>
    <s v="United States"/>
    <s v="Providence"/>
    <x v="34"/>
    <n v="2908"/>
    <x v="3"/>
    <s v="TEC-PH-10001527"/>
    <x v="2"/>
    <x v="7"/>
    <s v="Plantronics MX500i Earset"/>
    <n v="128.85"/>
    <n v="3"/>
    <n v="0"/>
    <n v="3.8654999999999999"/>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2"/>
  </r>
  <r>
    <n v="4971"/>
    <x v="2459"/>
    <x v="0"/>
    <x v="61"/>
    <d v="2013-11-10T00:00:00"/>
    <s v="First Class"/>
    <s v="KL-16555"/>
    <s v="Kelly Lampkin"/>
    <x v="1"/>
    <s v="United States"/>
    <s v="Jacksonville"/>
    <x v="2"/>
    <n v="32216"/>
    <x v="0"/>
    <s v="FUR-CH-10000513"/>
    <x v="0"/>
    <x v="1"/>
    <s v="High-Back Leather Manager's Chair"/>
    <n v="207.98400000000001"/>
    <n v="2"/>
    <n v="0.2"/>
    <n v="-28.597799999999999"/>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7999999999998"/>
    <n v="2"/>
    <n v="0.2"/>
    <n v="5.7797999999999998"/>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
    <n v="9"/>
    <n v="0.2"/>
    <n v="152.38800000000001"/>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8000000000002"/>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
  </r>
  <r>
    <n v="4981"/>
    <x v="2463"/>
    <x v="0"/>
    <x v="10"/>
    <d v="2013-12-14T00:00:00"/>
    <s v="Second Class"/>
    <s v="RW-19630"/>
    <s v="Rob Williams"/>
    <x v="1"/>
    <s v="United States"/>
    <s v="Chicago"/>
    <x v="10"/>
    <n v="60610"/>
    <x v="2"/>
    <s v="OFF-AP-10003971"/>
    <x v="1"/>
    <x v="9"/>
    <s v="Belkin 6 Outlet Metallic Surge Strip"/>
    <n v="4.3559999999999999"/>
    <n v="2"/>
    <n v="0.8"/>
    <n v="-11.761200000000001"/>
  </r>
  <r>
    <n v="4982"/>
    <x v="2463"/>
    <x v="0"/>
    <x v="10"/>
    <d v="2013-12-14T00:00:00"/>
    <s v="Second Class"/>
    <s v="RW-19630"/>
    <s v="Rob Williams"/>
    <x v="1"/>
    <s v="United States"/>
    <s v="Chicago"/>
    <x v="10"/>
    <n v="60610"/>
    <x v="2"/>
    <s v="TEC-AC-10000199"/>
    <x v="2"/>
    <x v="11"/>
    <s v="Kingston Digital DataTraveler 8GB USB 2.0"/>
    <n v="19.04"/>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
    <n v="5"/>
    <n v="0.2"/>
    <n v="1.1765000000000001"/>
  </r>
  <r>
    <n v="4986"/>
    <x v="2467"/>
    <x v="2"/>
    <x v="1010"/>
    <d v="2011-09-03T00:00:00"/>
    <s v="Same Day"/>
    <s v="AG-10390"/>
    <s v="Allen Goldenen"/>
    <x v="0"/>
    <s v="United States"/>
    <s v="New York City"/>
    <x v="15"/>
    <n v="10009"/>
    <x v="3"/>
    <s v="OFF-LA-10001175"/>
    <x v="1"/>
    <x v="2"/>
    <s v="Avery 514"/>
    <n v="14.4"/>
    <n v="5"/>
    <n v="0"/>
    <n v="7.056"/>
  </r>
  <r>
    <n v="4987"/>
    <x v="2468"/>
    <x v="0"/>
    <x v="423"/>
    <d v="2013-04-29T00:00:00"/>
    <s v="Standard Class"/>
    <s v="CL-12700"/>
    <s v="Craig Leslie"/>
    <x v="2"/>
    <s v="United States"/>
    <s v="Colorado Springs"/>
    <x v="22"/>
    <n v="80906"/>
    <x v="1"/>
    <s v="OFF-PA-10003441"/>
    <x v="1"/>
    <x v="10"/>
    <s v="Xerox 226"/>
    <n v="15.552"/>
    <n v="3"/>
    <n v="0.2"/>
    <n v="5.4432"/>
  </r>
  <r>
    <n v="4988"/>
    <x v="2468"/>
    <x v="0"/>
    <x v="423"/>
    <d v="2013-04-29T00:00:00"/>
    <s v="Standard Class"/>
    <s v="CL-12700"/>
    <s v="Craig Leslie"/>
    <x v="2"/>
    <s v="United States"/>
    <s v="Colorado Springs"/>
    <x v="22"/>
    <n v="80906"/>
    <x v="1"/>
    <s v="FUR-CH-10004287"/>
    <x v="0"/>
    <x v="1"/>
    <s v="SAFCO Arco Folding Chair"/>
    <n v="1325.76"/>
    <n v="6"/>
    <n v="0.2"/>
    <n v="149.148"/>
  </r>
  <r>
    <n v="4989"/>
    <x v="2468"/>
    <x v="0"/>
    <x v="423"/>
    <d v="2013-04-29T00:00:00"/>
    <s v="Standard Class"/>
    <s v="CL-12700"/>
    <s v="Craig Leslie"/>
    <x v="2"/>
    <s v="United States"/>
    <s v="Colorado Springs"/>
    <x v="22"/>
    <n v="80906"/>
    <x v="1"/>
    <s v="OFF-BI-10004040"/>
    <x v="1"/>
    <x v="8"/>
    <s v="Wilson Jones Impact Binders"/>
    <n v="3.1080000000000001"/>
    <n v="2"/>
    <n v="0.7"/>
    <n v="-2.1756000000000002"/>
  </r>
  <r>
    <n v="4990"/>
    <x v="2469"/>
    <x v="3"/>
    <x v="515"/>
    <d v="2014-09-05T00:00:00"/>
    <s v="Standard Class"/>
    <s v="AW-10930"/>
    <s v="Arthur Wiediger"/>
    <x v="2"/>
    <s v="United States"/>
    <s v="San Francisco"/>
    <x v="1"/>
    <n v="94110"/>
    <x v="1"/>
    <s v="OFF-BI-10004022"/>
    <x v="1"/>
    <x v="8"/>
    <s v="Acco Suede Grain Vinyl Round Ring Binder"/>
    <n v="6.6719999999999997"/>
    <n v="3"/>
    <n v="0.2"/>
    <n v="2.1684000000000001"/>
  </r>
  <r>
    <n v="4991"/>
    <x v="2469"/>
    <x v="3"/>
    <x v="515"/>
    <d v="2014-09-05T00:00:00"/>
    <s v="Standard Class"/>
    <s v="AW-10930"/>
    <s v="Arthur Wiediger"/>
    <x v="2"/>
    <s v="United States"/>
    <s v="San Francisco"/>
    <x v="1"/>
    <n v="94110"/>
    <x v="1"/>
    <s v="TEC-PH-10002200"/>
    <x v="2"/>
    <x v="7"/>
    <s v="Aastra 6757i CT Wireless VoIP phone"/>
    <n v="689.40800000000002"/>
    <n v="4"/>
    <n v="0.2"/>
    <n v="77.558400000000006"/>
  </r>
  <r>
    <n v="4992"/>
    <x v="2470"/>
    <x v="3"/>
    <x v="226"/>
    <d v="2014-12-14T00:00:00"/>
    <s v="Standard Class"/>
    <s v="HG-14965"/>
    <s v="Henry Goldwyn"/>
    <x v="1"/>
    <s v="United States"/>
    <s v="Chicago"/>
    <x v="10"/>
    <n v="60653"/>
    <x v="2"/>
    <s v="OFF-BI-10001120"/>
    <x v="1"/>
    <x v="8"/>
    <s v="Ibico EPK-21 Electric Binding System"/>
    <n v="1889.99"/>
    <n v="5"/>
    <n v="0.8"/>
    <n v="-2929.4845"/>
  </r>
  <r>
    <n v="4993"/>
    <x v="2471"/>
    <x v="1"/>
    <x v="217"/>
    <d v="2012-12-25T00:00:00"/>
    <s v="Standard Class"/>
    <s v="RB-19645"/>
    <s v="Robert Barroso"/>
    <x v="1"/>
    <s v="United States"/>
    <s v="Memphis"/>
    <x v="18"/>
    <n v="38109"/>
    <x v="0"/>
    <s v="OFF-EN-10000461"/>
    <x v="1"/>
    <x v="12"/>
    <s v="#10- 4 1/8&quot; x 9 1/2&quot; Recycled Envelopes"/>
    <n v="55.936"/>
    <n v="8"/>
    <n v="0.2"/>
    <n v="18.878399999999999"/>
  </r>
  <r>
    <n v="4994"/>
    <x v="2471"/>
    <x v="1"/>
    <x v="217"/>
    <d v="2012-12-25T00:00:00"/>
    <s v="Standard Class"/>
    <s v="RB-19645"/>
    <s v="Robert Barroso"/>
    <x v="1"/>
    <s v="United States"/>
    <s v="Memphis"/>
    <x v="18"/>
    <n v="38109"/>
    <x v="0"/>
    <s v="OFF-LA-10004008"/>
    <x v="1"/>
    <x v="2"/>
    <s v="Avery 507"/>
    <n v="18.431999999999999"/>
    <n v="8"/>
    <n v="0.2"/>
    <n v="5.9904000000000002"/>
  </r>
  <r>
    <n v="4995"/>
    <x v="2471"/>
    <x v="1"/>
    <x v="217"/>
    <d v="2012-12-25T00:00:00"/>
    <s v="Standard Class"/>
    <s v="RB-19645"/>
    <s v="Robert Barroso"/>
    <x v="1"/>
    <s v="United States"/>
    <s v="Memphis"/>
    <x v="18"/>
    <n v="38109"/>
    <x v="0"/>
    <s v="FUR-FU-10000221"/>
    <x v="0"/>
    <x v="5"/>
    <s v="Master Caster Door Stop, Brown"/>
    <n v="20.32"/>
    <n v="5"/>
    <n v="0.2"/>
    <n v="3.556"/>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x v="434"/>
    <d v="2014-03-16T00:00:00"/>
    <s v="Standard Class"/>
    <s v="KS-16300"/>
    <s v="Karen Seio"/>
    <x v="1"/>
    <s v="United States"/>
    <s v="Raleigh"/>
    <x v="3"/>
    <n v="27604"/>
    <x v="0"/>
    <s v="OFF-AP-10000390"/>
    <x v="1"/>
    <x v="9"/>
    <s v="Euro Pro Shark Stick Mini Vacuum"/>
    <n v="48.783999999999999"/>
    <n v="1"/>
    <n v="0.2"/>
    <n v="3.6587999999999998"/>
  </r>
  <r>
    <n v="4998"/>
    <x v="2473"/>
    <x v="3"/>
    <x v="434"/>
    <d v="2014-03-16T00:00:00"/>
    <s v="Standard Class"/>
    <s v="KS-16300"/>
    <s v="Karen Seio"/>
    <x v="1"/>
    <s v="United States"/>
    <s v="Raleigh"/>
    <x v="3"/>
    <n v="27604"/>
    <x v="0"/>
    <s v="OFF-BI-10000014"/>
    <x v="1"/>
    <x v="8"/>
    <s v="Heavy-Duty E-Z-D Binders"/>
    <n v="13.092000000000001"/>
    <n v="4"/>
    <n v="0.7"/>
    <n v="-10.0372"/>
  </r>
  <r>
    <n v="4999"/>
    <x v="2474"/>
    <x v="0"/>
    <x v="1011"/>
    <d v="2013-02-04T00:00:00"/>
    <s v="Standard Class"/>
    <s v="SC-20050"/>
    <s v="Sample Company A"/>
    <x v="2"/>
    <s v="United States"/>
    <s v="Los Angeles"/>
    <x v="1"/>
    <n v="90045"/>
    <x v="1"/>
    <s v="TEC-PH-10004120"/>
    <x v="2"/>
    <x v="7"/>
    <s v="AT&amp;T 1080 Phone"/>
    <n v="109.592"/>
    <n v="1"/>
    <n v="0.2"/>
    <n v="8.2194000000000003"/>
  </r>
  <r>
    <n v="5000"/>
    <x v="2474"/>
    <x v="0"/>
    <x v="1011"/>
    <d v="2013-02-04T00:00:00"/>
    <s v="Standard Class"/>
    <s v="SC-20050"/>
    <s v="Sample Company A"/>
    <x v="2"/>
    <s v="United States"/>
    <s v="Los Angeles"/>
    <x v="1"/>
    <n v="90045"/>
    <x v="1"/>
    <s v="OFF-PA-10002764"/>
    <x v="1"/>
    <x v="10"/>
    <s v="Staples"/>
    <n v="56.7"/>
    <n v="5"/>
    <n v="0"/>
    <n v="27.783000000000001"/>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x v="1012"/>
    <d v="2013-05-25T00:00:00"/>
    <s v="Same Day"/>
    <s v="EH-14125"/>
    <s v="Eugene Hildebrand"/>
    <x v="2"/>
    <s v="United States"/>
    <s v="Newport News"/>
    <x v="17"/>
    <n v="23602"/>
    <x v="0"/>
    <s v="OFF-PA-10004327"/>
    <x v="1"/>
    <x v="10"/>
    <s v="Xerox 1911"/>
    <n v="191.6"/>
    <n v="4"/>
    <n v="0"/>
    <n v="91.968000000000004"/>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
    <n v="5"/>
    <n v="0"/>
    <n v="207.14699999999999"/>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98"/>
  </r>
  <r>
    <n v="5009"/>
    <x v="2481"/>
    <x v="1"/>
    <x v="67"/>
    <d v="2012-09-14T00:00:00"/>
    <s v="Standard Class"/>
    <s v="LR-17035"/>
    <s v="Lisa Ryan"/>
    <x v="1"/>
    <s v="United States"/>
    <s v="Philadelphia"/>
    <x v="9"/>
    <n v="19134"/>
    <x v="3"/>
    <s v="OFF-BI-10004781"/>
    <x v="1"/>
    <x v="8"/>
    <s v="GBC Wire Binding Strips"/>
    <n v="9.5220000000000002"/>
    <n v="1"/>
    <n v="0.7"/>
    <n v="-6.9828000000000001"/>
  </r>
  <r>
    <n v="5010"/>
    <x v="2481"/>
    <x v="1"/>
    <x v="67"/>
    <d v="2012-09-14T00:00:00"/>
    <s v="Standard Class"/>
    <s v="LR-17035"/>
    <s v="Lisa Ryan"/>
    <x v="1"/>
    <s v="United States"/>
    <s v="Philadelphia"/>
    <x v="9"/>
    <n v="19134"/>
    <x v="3"/>
    <s v="TEC-PH-10002680"/>
    <x v="2"/>
    <x v="7"/>
    <s v="Samsung Galaxy Note 3"/>
    <n v="791.96400000000006"/>
    <n v="6"/>
    <n v="0.4"/>
    <n v="-131.994"/>
  </r>
  <r>
    <n v="5011"/>
    <x v="2481"/>
    <x v="1"/>
    <x v="67"/>
    <d v="2012-09-14T00:00:00"/>
    <s v="Standard Class"/>
    <s v="LR-17035"/>
    <s v="Lisa Ryan"/>
    <x v="1"/>
    <s v="United States"/>
    <s v="Philadelphia"/>
    <x v="9"/>
    <n v="19134"/>
    <x v="3"/>
    <s v="OFF-BI-10000848"/>
    <x v="1"/>
    <x v="8"/>
    <s v="Angle-D Ring Binders"/>
    <n v="4.923"/>
    <n v="3"/>
    <n v="0.7"/>
    <n v="-3.9384000000000001"/>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
    <n v="3"/>
    <n v="0.7"/>
    <n v="-22.62"/>
  </r>
  <r>
    <n v="5014"/>
    <x v="2483"/>
    <x v="3"/>
    <x v="246"/>
    <d v="2014-07-27T00:00:00"/>
    <s v="Standard Class"/>
    <s v="SW-20350"/>
    <s v="Sean Wendt"/>
    <x v="2"/>
    <s v="United States"/>
    <s v="Cleveland"/>
    <x v="24"/>
    <n v="44105"/>
    <x v="3"/>
    <s v="OFF-ST-10000136"/>
    <x v="1"/>
    <x v="4"/>
    <s v="Letter Size File"/>
    <n v="222.32"/>
    <n v="7"/>
    <n v="0.2"/>
    <n v="25.010999999999999"/>
  </r>
  <r>
    <n v="5015"/>
    <x v="2483"/>
    <x v="3"/>
    <x v="246"/>
    <d v="2014-07-27T00:00:00"/>
    <s v="Standard Class"/>
    <s v="SW-20350"/>
    <s v="Sean Wendt"/>
    <x v="2"/>
    <s v="United States"/>
    <s v="Cleveland"/>
    <x v="24"/>
    <n v="44105"/>
    <x v="3"/>
    <s v="TEC-PH-10004522"/>
    <x v="2"/>
    <x v="7"/>
    <s v="Dexim XPower Skin Super-Thin Power Case for iPhone 5 - Black"/>
    <n v="210.56399999999999"/>
    <n v="6"/>
    <n v="0.4"/>
    <n v="-52.640999999999998"/>
  </r>
  <r>
    <n v="5016"/>
    <x v="2484"/>
    <x v="2"/>
    <x v="156"/>
    <d v="2011-11-29T00:00:00"/>
    <s v="Standard Class"/>
    <s v="TH-21100"/>
    <s v="Thea Hendricks"/>
    <x v="0"/>
    <s v="United States"/>
    <s v="Toledo"/>
    <x v="24"/>
    <n v="43615"/>
    <x v="3"/>
    <s v="FUR-FU-10002960"/>
    <x v="0"/>
    <x v="5"/>
    <s v="Eldon 200 Class Desk Accessories, Burgundy"/>
    <n v="35.167999999999999"/>
    <n v="7"/>
    <n v="0.2"/>
    <n v="9.6712000000000007"/>
  </r>
  <r>
    <n v="5017"/>
    <x v="2484"/>
    <x v="2"/>
    <x v="156"/>
    <d v="2011-11-29T00:00:00"/>
    <s v="Standard Class"/>
    <s v="TH-21100"/>
    <s v="Thea Hendricks"/>
    <x v="0"/>
    <s v="United States"/>
    <s v="Toledo"/>
    <x v="24"/>
    <n v="43615"/>
    <x v="3"/>
    <s v="TEC-PH-10002584"/>
    <x v="2"/>
    <x v="7"/>
    <s v="Samsung Galaxy S4"/>
    <n v="1502.376"/>
    <n v="4"/>
    <n v="0.4"/>
    <n v="-250.39599999999999"/>
  </r>
  <r>
    <n v="5018"/>
    <x v="2485"/>
    <x v="2"/>
    <x v="647"/>
    <d v="2011-11-18T00:00:00"/>
    <s v="First Class"/>
    <s v="SS-20410"/>
    <s v="Shahid Shariari"/>
    <x v="0"/>
    <s v="United States"/>
    <s v="Los Angeles"/>
    <x v="1"/>
    <n v="90008"/>
    <x v="1"/>
    <s v="FUR-FU-10002505"/>
    <x v="0"/>
    <x v="5"/>
    <s v="Eldon 100 Class Desk Accessories"/>
    <n v="10.11"/>
    <n v="3"/>
    <n v="0"/>
    <n v="3.2351999999999999"/>
  </r>
  <r>
    <n v="5019"/>
    <x v="2485"/>
    <x v="2"/>
    <x v="647"/>
    <d v="2011-11-18T00:00:00"/>
    <s v="First Class"/>
    <s v="SS-20410"/>
    <s v="Shahid Shariari"/>
    <x v="0"/>
    <s v="United States"/>
    <s v="Los Angeles"/>
    <x v="1"/>
    <n v="90008"/>
    <x v="1"/>
    <s v="TEC-AC-10003832"/>
    <x v="2"/>
    <x v="11"/>
    <s v="Logitech P710e Mobile Speakerphone"/>
    <n v="772.47"/>
    <n v="3"/>
    <n v="0"/>
    <n v="146.76929999999999"/>
  </r>
  <r>
    <n v="5020"/>
    <x v="2485"/>
    <x v="2"/>
    <x v="647"/>
    <d v="2011-11-18T00:00:00"/>
    <s v="First Class"/>
    <s v="SS-20410"/>
    <s v="Shahid Shariari"/>
    <x v="0"/>
    <s v="United States"/>
    <s v="Los Angeles"/>
    <x v="1"/>
    <n v="90008"/>
    <x v="1"/>
    <s v="OFF-SU-10002537"/>
    <x v="1"/>
    <x v="14"/>
    <s v="Acme Box Cutter Scissors"/>
    <n v="20.46"/>
    <n v="2"/>
    <n v="0"/>
    <n v="5.3196000000000003"/>
  </r>
  <r>
    <n v="5021"/>
    <x v="2486"/>
    <x v="3"/>
    <x v="721"/>
    <d v="2014-03-26T00:00:00"/>
    <s v="Second Class"/>
    <s v="MZ-17515"/>
    <s v="Mary Zewe"/>
    <x v="1"/>
    <s v="United States"/>
    <s v="New York City"/>
    <x v="15"/>
    <n v="10011"/>
    <x v="3"/>
    <s v="OFF-SU-10003505"/>
    <x v="1"/>
    <x v="14"/>
    <s v="Premier Electric Letter Opener"/>
    <n v="347.58"/>
    <n v="3"/>
    <n v="0"/>
    <n v="17.379000000000001"/>
  </r>
  <r>
    <n v="5022"/>
    <x v="2487"/>
    <x v="0"/>
    <x v="122"/>
    <d v="2013-12-25T00:00:00"/>
    <s v="Standard Class"/>
    <s v="JE-15475"/>
    <s v="Jeremy Ellison"/>
    <x v="0"/>
    <s v="United States"/>
    <s v="San Diego"/>
    <x v="1"/>
    <n v="92037"/>
    <x v="1"/>
    <s v="TEC-AC-10001465"/>
    <x v="2"/>
    <x v="11"/>
    <s v="SanDisk Cruzer 64 GB USB Flash Drive"/>
    <n v="72.64"/>
    <n v="2"/>
    <n v="0"/>
    <n v="21.792000000000002"/>
  </r>
  <r>
    <n v="5023"/>
    <x v="2487"/>
    <x v="0"/>
    <x v="122"/>
    <d v="2013-12-25T00:00:00"/>
    <s v="Standard Class"/>
    <s v="JE-15475"/>
    <s v="Jeremy Ellison"/>
    <x v="0"/>
    <s v="United States"/>
    <s v="San Diego"/>
    <x v="1"/>
    <n v="92037"/>
    <x v="1"/>
    <s v="TEC-AC-10003832"/>
    <x v="2"/>
    <x v="11"/>
    <s v="Logitech P710e Mobile Speakerphone"/>
    <n v="772.47"/>
    <n v="3"/>
    <n v="0"/>
    <n v="146.76929999999999"/>
  </r>
  <r>
    <n v="5024"/>
    <x v="2487"/>
    <x v="0"/>
    <x v="122"/>
    <d v="2013-12-25T00:00:00"/>
    <s v="Standard Class"/>
    <s v="JE-15475"/>
    <s v="Jeremy Ellison"/>
    <x v="0"/>
    <s v="United States"/>
    <s v="San Diego"/>
    <x v="1"/>
    <n v="92037"/>
    <x v="1"/>
    <s v="FUR-FU-10003731"/>
    <x v="0"/>
    <x v="5"/>
    <s v="Eldon Expressions Wood and Plastic Desk Accessories, Oak"/>
    <n v="39.92"/>
    <n v="4"/>
    <n v="0"/>
    <n v="11.1776"/>
  </r>
  <r>
    <n v="5025"/>
    <x v="2488"/>
    <x v="3"/>
    <x v="570"/>
    <d v="2014-08-04T00:00:00"/>
    <s v="Standard Class"/>
    <s v="RF-19735"/>
    <s v="Roland Fjeld"/>
    <x v="0"/>
    <s v="United States"/>
    <s v="Oklahoma City"/>
    <x v="26"/>
    <n v="73120"/>
    <x v="2"/>
    <s v="OFF-BI-10004828"/>
    <x v="1"/>
    <x v="8"/>
    <s v="GBC Poly Designer Binding Covers"/>
    <n v="33.479999999999997"/>
    <n v="2"/>
    <n v="0"/>
    <n v="16.405200000000001"/>
  </r>
  <r>
    <n v="5026"/>
    <x v="2488"/>
    <x v="3"/>
    <x v="570"/>
    <d v="2014-08-04T00:00:00"/>
    <s v="Standard Class"/>
    <s v="RF-19735"/>
    <s v="Roland Fjeld"/>
    <x v="0"/>
    <s v="United States"/>
    <s v="Oklahoma City"/>
    <x v="26"/>
    <n v="73120"/>
    <x v="2"/>
    <s v="TEC-PH-10003012"/>
    <x v="2"/>
    <x v="7"/>
    <s v="Nortel Meridian M3904 Professional Digital phone"/>
    <n v="461.97"/>
    <n v="3"/>
    <n v="0"/>
    <n v="133.97130000000001"/>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599999999998"/>
  </r>
  <r>
    <n v="5030"/>
    <x v="2490"/>
    <x v="3"/>
    <x v="926"/>
    <d v="2014-02-03T00:00:00"/>
    <s v="Standard Class"/>
    <s v="VG-21790"/>
    <s v="Vivek Gonzalez"/>
    <x v="0"/>
    <s v="United States"/>
    <s v="San Francisco"/>
    <x v="1"/>
    <n v="94109"/>
    <x v="1"/>
    <s v="OFF-AR-10001216"/>
    <x v="1"/>
    <x v="6"/>
    <s v="Newell 339"/>
    <n v="8.34"/>
    <n v="3"/>
    <n v="0"/>
    <n v="2.1684000000000001"/>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
    <n v="8"/>
    <n v="0.2"/>
    <n v="40.370399999999997"/>
  </r>
  <r>
    <n v="5033"/>
    <x v="2491"/>
    <x v="0"/>
    <x v="482"/>
    <d v="2014-01-03T00:00:00"/>
    <s v="Standard Class"/>
    <s v="BB-11545"/>
    <s v="Brenda Bowman"/>
    <x v="1"/>
    <s v="United States"/>
    <s v="Vineland"/>
    <x v="30"/>
    <n v="8360"/>
    <x v="3"/>
    <s v="FUR-CH-10003968"/>
    <x v="0"/>
    <x v="1"/>
    <s v="Novimex Turbo Task Chair"/>
    <n v="212.94"/>
    <n v="3"/>
    <n v="0"/>
    <n v="25.552800000000001"/>
  </r>
  <r>
    <n v="5034"/>
    <x v="2491"/>
    <x v="0"/>
    <x v="482"/>
    <d v="2014-01-03T00:00:00"/>
    <s v="Standard Class"/>
    <s v="BB-11545"/>
    <s v="Brenda Bowman"/>
    <x v="1"/>
    <s v="United States"/>
    <s v="Vineland"/>
    <x v="30"/>
    <n v="8360"/>
    <x v="3"/>
    <s v="OFF-AP-10002765"/>
    <x v="1"/>
    <x v="9"/>
    <s v="Fellowes Advanced Computer Series Surge Protectors"/>
    <n v="26.49"/>
    <n v="1"/>
    <n v="0"/>
    <n v="7.4172000000000002"/>
  </r>
  <r>
    <n v="5035"/>
    <x v="2492"/>
    <x v="1"/>
    <x v="101"/>
    <d v="2012-08-13T00:00:00"/>
    <s v="Second Class"/>
    <s v="HR-14770"/>
    <s v="Hallie Redmond"/>
    <x v="2"/>
    <s v="United States"/>
    <s v="Milwaukee"/>
    <x v="6"/>
    <n v="53209"/>
    <x v="2"/>
    <s v="FUR-BO-10004690"/>
    <x v="0"/>
    <x v="0"/>
    <s v="O'Sullivan Cherrywood Estates Traditional Barrister Bookcase"/>
    <n v="687.4"/>
    <n v="5"/>
    <n v="0"/>
    <n v="48.118000000000002"/>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5"/>
  </r>
  <r>
    <n v="5037"/>
    <x v="2493"/>
    <x v="2"/>
    <x v="322"/>
    <d v="2011-04-12T00:00:00"/>
    <s v="Standard Class"/>
    <s v="SC-20260"/>
    <s v="Scott Cohen"/>
    <x v="1"/>
    <s v="United States"/>
    <s v="Seattle"/>
    <x v="4"/>
    <n v="98115"/>
    <x v="1"/>
    <s v="TEC-AC-10003441"/>
    <x v="2"/>
    <x v="11"/>
    <s v="Kingston Digital DataTraveler 32GB USB 2.0"/>
    <n v="33.9"/>
    <n v="2"/>
    <n v="0"/>
    <n v="2.0339999999999998"/>
  </r>
  <r>
    <n v="5038"/>
    <x v="2494"/>
    <x v="3"/>
    <x v="701"/>
    <d v="2014-11-22T00:00:00"/>
    <s v="Second Class"/>
    <s v="EG-13900"/>
    <s v="Emily Grady"/>
    <x v="0"/>
    <s v="United States"/>
    <s v="Naperville"/>
    <x v="10"/>
    <n v="60540"/>
    <x v="2"/>
    <s v="TEC-AC-10003610"/>
    <x v="2"/>
    <x v="11"/>
    <s v="Logitech Illuminated - Keyboard"/>
    <n v="239.96"/>
    <n v="5"/>
    <n v="0.2"/>
    <n v="83.986000000000004"/>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x v="655"/>
    <d v="2012-07-12T00:00:00"/>
    <s v="First Class"/>
    <s v="TS-21370"/>
    <s v="Todd Sumrall"/>
    <x v="1"/>
    <s v="United States"/>
    <s v="Wilmington"/>
    <x v="13"/>
    <n v="19805"/>
    <x v="3"/>
    <s v="TEC-PH-10001817"/>
    <x v="2"/>
    <x v="7"/>
    <s v="Wilson Electronics DB Pro Signal Booster"/>
    <n v="716"/>
    <n v="2"/>
    <n v="0"/>
    <n v="193.32"/>
  </r>
  <r>
    <n v="5041"/>
    <x v="2495"/>
    <x v="1"/>
    <x v="655"/>
    <d v="2012-07-12T00:00:00"/>
    <s v="First Class"/>
    <s v="TS-21370"/>
    <s v="Todd Sumrall"/>
    <x v="1"/>
    <s v="United States"/>
    <s v="Wilmington"/>
    <x v="13"/>
    <n v="19805"/>
    <x v="3"/>
    <s v="OFF-BI-10004492"/>
    <x v="1"/>
    <x v="8"/>
    <s v="Tuf-Vin Binders"/>
    <n v="221.06"/>
    <n v="7"/>
    <n v="0"/>
    <n v="103.8982"/>
  </r>
  <r>
    <n v="5042"/>
    <x v="2496"/>
    <x v="0"/>
    <x v="338"/>
    <d v="2013-11-14T00:00:00"/>
    <s v="Second Class"/>
    <s v="AI-10855"/>
    <s v="Arianne Irving"/>
    <x v="0"/>
    <s v="United States"/>
    <s v="Los Angeles"/>
    <x v="1"/>
    <n v="90036"/>
    <x v="1"/>
    <s v="OFF-PA-10002421"/>
    <x v="1"/>
    <x v="10"/>
    <s v="Embossed Ink Jet Note Cards"/>
    <n v="67.709999999999994"/>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99"/>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8000000000001"/>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02"/>
    <n v="3"/>
    <n v="0.2"/>
    <n v="1.8144"/>
  </r>
  <r>
    <n v="5048"/>
    <x v="2496"/>
    <x v="0"/>
    <x v="338"/>
    <d v="2013-11-14T00:00:00"/>
    <s v="Second Class"/>
    <s v="AI-10855"/>
    <s v="Arianne Irving"/>
    <x v="0"/>
    <s v="United States"/>
    <s v="Los Angeles"/>
    <x v="1"/>
    <n v="90036"/>
    <x v="1"/>
    <s v="OFF-AR-10001227"/>
    <x v="1"/>
    <x v="6"/>
    <s v="Newell 338"/>
    <n v="14.7"/>
    <n v="5"/>
    <n v="0"/>
    <n v="3.9689999999999999"/>
  </r>
  <r>
    <n v="5049"/>
    <x v="2497"/>
    <x v="2"/>
    <x v="691"/>
    <d v="2011-04-04T00:00:00"/>
    <s v="Standard Class"/>
    <s v="DD-13570"/>
    <s v="Dorothy Dickinson"/>
    <x v="0"/>
    <s v="United States"/>
    <s v="Chicago"/>
    <x v="10"/>
    <n v="60610"/>
    <x v="2"/>
    <s v="OFF-BI-10002071"/>
    <x v="1"/>
    <x v="8"/>
    <s v="Fellowes Black Plastic Comb Bindings"/>
    <n v="8.1340000000000003"/>
    <n v="7"/>
    <n v="0.8"/>
    <n v="-13.8278"/>
  </r>
  <r>
    <n v="5050"/>
    <x v="2497"/>
    <x v="2"/>
    <x v="691"/>
    <d v="2011-04-04T00:00:00"/>
    <s v="Standard Class"/>
    <s v="DD-13570"/>
    <s v="Dorothy Dickinson"/>
    <x v="0"/>
    <s v="United States"/>
    <s v="Chicago"/>
    <x v="10"/>
    <n v="60610"/>
    <x v="2"/>
    <s v="TEC-AC-10004901"/>
    <x v="2"/>
    <x v="11"/>
    <s v="Kensington SlimBlade Notebook Wireless Mouse with Nano Receiver "/>
    <n v="79.983999999999995"/>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8000000000009"/>
  </r>
  <r>
    <n v="5052"/>
    <x v="2499"/>
    <x v="1"/>
    <x v="209"/>
    <d v="2012-11-11T00:00:00"/>
    <s v="Standard Class"/>
    <s v="KB-16240"/>
    <s v="Karen Bern"/>
    <x v="1"/>
    <s v="United States"/>
    <s v="Philadelphia"/>
    <x v="9"/>
    <n v="19140"/>
    <x v="3"/>
    <s v="OFF-EN-10000483"/>
    <x v="1"/>
    <x v="12"/>
    <s v="White Envelopes, White Envelopes with Clear Poly Window"/>
    <n v="24.4"/>
    <n v="2"/>
    <n v="0.2"/>
    <n v="7.93"/>
  </r>
  <r>
    <n v="5053"/>
    <x v="2500"/>
    <x v="3"/>
    <x v="240"/>
    <d v="2014-05-20T00:00:00"/>
    <s v="Same Day"/>
    <s v="JC-15775"/>
    <s v="John Castell"/>
    <x v="0"/>
    <s v="United States"/>
    <s v="Atlanta"/>
    <x v="32"/>
    <n v="30318"/>
    <x v="0"/>
    <s v="OFF-PA-10003129"/>
    <x v="1"/>
    <x v="10"/>
    <s v="Tops White Computer Printout Paper"/>
    <n v="195.64"/>
    <n v="4"/>
    <n v="0"/>
    <n v="91.950800000000001"/>
  </r>
  <r>
    <n v="5054"/>
    <x v="2501"/>
    <x v="1"/>
    <x v="928"/>
    <d v="2012-01-08T00:00:00"/>
    <s v="Second Class"/>
    <s v="AH-10465"/>
    <s v="Amy Hunt"/>
    <x v="0"/>
    <s v="United States"/>
    <s v="Dallas"/>
    <x v="5"/>
    <n v="75217"/>
    <x v="2"/>
    <s v="TEC-AC-10003198"/>
    <x v="2"/>
    <x v="11"/>
    <s v="Enermax Acrylux Wireless Keyboard"/>
    <n v="398.4"/>
    <n v="5"/>
    <n v="0.2"/>
    <n v="84.66"/>
  </r>
  <r>
    <n v="5055"/>
    <x v="2501"/>
    <x v="1"/>
    <x v="928"/>
    <d v="2012-01-08T00:00:00"/>
    <s v="Second Class"/>
    <s v="AH-10465"/>
    <s v="Amy Hunt"/>
    <x v="0"/>
    <s v="United States"/>
    <s v="Dallas"/>
    <x v="5"/>
    <n v="75217"/>
    <x v="2"/>
    <s v="OFF-AR-10001246"/>
    <x v="1"/>
    <x v="6"/>
    <s v="Newell 317"/>
    <n v="7.056"/>
    <n v="3"/>
    <n v="0.2"/>
    <n v="0.79379999999999995"/>
  </r>
  <r>
    <n v="5056"/>
    <x v="2501"/>
    <x v="1"/>
    <x v="928"/>
    <d v="2012-01-08T00:00:00"/>
    <s v="Second Class"/>
    <s v="AH-10465"/>
    <s v="Amy Hunt"/>
    <x v="0"/>
    <s v="United States"/>
    <s v="Dallas"/>
    <x v="5"/>
    <n v="75217"/>
    <x v="2"/>
    <s v="FUR-BO-10003272"/>
    <x v="0"/>
    <x v="0"/>
    <s v="O'Sullivan Living Dimensions 5-Shelf Bookcases"/>
    <n v="1352.3976"/>
    <n v="9"/>
    <n v="0.32"/>
    <n v="-437.54039999999998"/>
  </r>
  <r>
    <n v="5057"/>
    <x v="2502"/>
    <x v="1"/>
    <x v="1014"/>
    <d v="2012-09-11T00:00:00"/>
    <s v="First Class"/>
    <s v="NM-18520"/>
    <s v="Neoma Murray"/>
    <x v="0"/>
    <s v="United States"/>
    <s v="Moreno Valley"/>
    <x v="1"/>
    <n v="92553"/>
    <x v="1"/>
    <s v="OFF-PA-10002606"/>
    <x v="1"/>
    <x v="10"/>
    <s v="Xerox 1928"/>
    <n v="26.4"/>
    <n v="5"/>
    <n v="0"/>
    <n v="11.88"/>
  </r>
  <r>
    <n v="5058"/>
    <x v="2502"/>
    <x v="1"/>
    <x v="1014"/>
    <d v="2012-09-11T00:00:00"/>
    <s v="First Class"/>
    <s v="NM-18520"/>
    <s v="Neoma Murray"/>
    <x v="0"/>
    <s v="United States"/>
    <s v="Moreno Valley"/>
    <x v="1"/>
    <n v="92553"/>
    <x v="1"/>
    <s v="OFF-ST-10002486"/>
    <x v="1"/>
    <x v="4"/>
    <s v="Eldon Shelf Savers Cubes and Bins"/>
    <n v="41.88"/>
    <n v="6"/>
    <n v="0"/>
    <n v="0.83760000000000001"/>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98"/>
  </r>
  <r>
    <n v="5060"/>
    <x v="2504"/>
    <x v="0"/>
    <x v="5"/>
    <d v="2013-12-08T00:00:00"/>
    <s v="Second Class"/>
    <s v="TP-21130"/>
    <s v="Theone Pippenger"/>
    <x v="0"/>
    <s v="United States"/>
    <s v="Georgetown"/>
    <x v="0"/>
    <n v="40324"/>
    <x v="0"/>
    <s v="TEC-PH-10000560"/>
    <x v="2"/>
    <x v="7"/>
    <s v="Samsung Galaxy S III - 16GB - pebble blue (T-Mobile)"/>
    <n v="699.98"/>
    <n v="2"/>
    <n v="0"/>
    <n v="195.99440000000001"/>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399999999996"/>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7"/>
    <n v="3"/>
    <n v="0"/>
    <n v="105.83159999999999"/>
  </r>
  <r>
    <n v="5064"/>
    <x v="2505"/>
    <x v="1"/>
    <x v="412"/>
    <d v="2012-05-12T00:00:00"/>
    <s v="Standard Class"/>
    <s v="DL-12925"/>
    <s v="Daniel Lacy"/>
    <x v="0"/>
    <s v="United States"/>
    <s v="Minneapolis"/>
    <x v="11"/>
    <n v="55407"/>
    <x v="2"/>
    <s v="FUR-FU-10000723"/>
    <x v="0"/>
    <x v="5"/>
    <s v="Deflect-o EconoMat Studded, No Bevel Mat for Low Pile Carpeting"/>
    <n v="123.96"/>
    <n v="3"/>
    <n v="0"/>
    <n v="11.1564"/>
  </r>
  <r>
    <n v="5065"/>
    <x v="2506"/>
    <x v="3"/>
    <x v="585"/>
    <d v="2014-09-25T00:00:00"/>
    <s v="First Class"/>
    <s v="CA-12265"/>
    <s v="Christina Anderson"/>
    <x v="0"/>
    <s v="United States"/>
    <s v="Wilmington"/>
    <x v="13"/>
    <n v="19805"/>
    <x v="3"/>
    <s v="TEC-PH-10004977"/>
    <x v="2"/>
    <x v="7"/>
    <s v="GE 30524EE4"/>
    <n v="391.98"/>
    <n v="2"/>
    <n v="0"/>
    <n v="113.6742"/>
  </r>
  <r>
    <n v="5066"/>
    <x v="2507"/>
    <x v="3"/>
    <x v="329"/>
    <d v="2014-12-08T00:00:00"/>
    <s v="Standard Class"/>
    <s v="SC-20380"/>
    <s v="Shahid Collister"/>
    <x v="0"/>
    <s v="United States"/>
    <s v="Burlington"/>
    <x v="3"/>
    <n v="27217"/>
    <x v="0"/>
    <s v="TEC-AC-10002001"/>
    <x v="2"/>
    <x v="11"/>
    <s v="Logitech Wireless Gaming Headset G930"/>
    <n v="383.976"/>
    <n v="3"/>
    <n v="0.2"/>
    <n v="81.594899999999996"/>
  </r>
  <r>
    <n v="5067"/>
    <x v="2507"/>
    <x v="3"/>
    <x v="329"/>
    <d v="2014-12-08T00:00:00"/>
    <s v="Standard Class"/>
    <s v="SC-20380"/>
    <s v="Shahid Collister"/>
    <x v="0"/>
    <s v="United States"/>
    <s v="Burlington"/>
    <x v="3"/>
    <n v="27217"/>
    <x v="0"/>
    <s v="FUR-TA-10001889"/>
    <x v="0"/>
    <x v="3"/>
    <s v="Bush Advantage Collection Racetrack Conference Table"/>
    <n v="1781.682"/>
    <n v="7"/>
    <n v="0.4"/>
    <n v="-653.28340000000003"/>
  </r>
  <r>
    <n v="5068"/>
    <x v="2508"/>
    <x v="3"/>
    <x v="787"/>
    <d v="2014-01-20T00:00:00"/>
    <s v="Standard Class"/>
    <s v="TT-21460"/>
    <s v="Tonja Turnell"/>
    <x v="2"/>
    <s v="United States"/>
    <s v="Los Angeles"/>
    <x v="1"/>
    <n v="90008"/>
    <x v="1"/>
    <s v="OFF-AR-10003504"/>
    <x v="1"/>
    <x v="6"/>
    <s v="Newell 347"/>
    <n v="21.4"/>
    <n v="5"/>
    <n v="0"/>
    <n v="6.2060000000000004"/>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97"/>
  </r>
  <r>
    <n v="5071"/>
    <x v="2509"/>
    <x v="2"/>
    <x v="233"/>
    <d v="2011-08-12T00:00:00"/>
    <s v="Standard Class"/>
    <s v="MA-17560"/>
    <s v="Matt Abelman"/>
    <x v="2"/>
    <s v="United States"/>
    <s v="Trenton"/>
    <x v="12"/>
    <n v="48183"/>
    <x v="2"/>
    <s v="OFF-EN-10002500"/>
    <x v="1"/>
    <x v="12"/>
    <s v="Globe Weis Peel &amp; Seel First Class Envelopes"/>
    <n v="38.340000000000003"/>
    <n v="3"/>
    <n v="0"/>
    <n v="17.253"/>
  </r>
  <r>
    <n v="5072"/>
    <x v="2509"/>
    <x v="2"/>
    <x v="233"/>
    <d v="2011-08-12T00:00:00"/>
    <s v="Standard Class"/>
    <s v="MA-17560"/>
    <s v="Matt Abelman"/>
    <x v="2"/>
    <s v="United States"/>
    <s v="Trenton"/>
    <x v="12"/>
    <n v="48183"/>
    <x v="2"/>
    <s v="FUR-FU-10002088"/>
    <x v="0"/>
    <x v="5"/>
    <s v="Nu-Dell Float Frame 11 x 14 1/2"/>
    <n v="53.88"/>
    <n v="6"/>
    <n v="0"/>
    <n v="22.6296"/>
  </r>
  <r>
    <n v="5073"/>
    <x v="2509"/>
    <x v="2"/>
    <x v="233"/>
    <d v="2011-08-12T00:00:00"/>
    <s v="Standard Class"/>
    <s v="MA-17560"/>
    <s v="Matt Abelman"/>
    <x v="2"/>
    <s v="United States"/>
    <s v="Trenton"/>
    <x v="12"/>
    <n v="48183"/>
    <x v="2"/>
    <s v="TEC-PH-10001128"/>
    <x v="2"/>
    <x v="7"/>
    <s v="Motorola Droid Maxx"/>
    <n v="299.98"/>
    <n v="2"/>
    <n v="0"/>
    <n v="83.994399999999999"/>
  </r>
  <r>
    <n v="5074"/>
    <x v="2510"/>
    <x v="1"/>
    <x v="599"/>
    <d v="2012-11-05T00:00:00"/>
    <s v="Same Day"/>
    <s v="JM-16195"/>
    <s v="Justin MacKendrick"/>
    <x v="0"/>
    <s v="United States"/>
    <s v="San Francisco"/>
    <x v="1"/>
    <n v="94109"/>
    <x v="1"/>
    <s v="OFF-ST-10000649"/>
    <x v="1"/>
    <x v="4"/>
    <s v="Hanging Personal Folder File"/>
    <n v="62.8"/>
    <n v="4"/>
    <n v="0"/>
    <n v="15.7"/>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1"/>
    <n v="5"/>
    <n v="0.3"/>
    <n v="-95.67"/>
  </r>
  <r>
    <n v="5077"/>
    <x v="2512"/>
    <x v="2"/>
    <x v="1017"/>
    <d v="2011-04-22T00:00:00"/>
    <s v="Second Class"/>
    <s v="SV-20365"/>
    <s v="Seth Vernon"/>
    <x v="0"/>
    <s v="United States"/>
    <s v="Houston"/>
    <x v="5"/>
    <n v="77070"/>
    <x v="2"/>
    <s v="OFF-ST-10004634"/>
    <x v="1"/>
    <x v="4"/>
    <s v="Personal Folder Holder, Ebony"/>
    <n v="44.84"/>
    <n v="5"/>
    <n v="0.2"/>
    <n v="5.6050000000000004"/>
  </r>
  <r>
    <n v="5078"/>
    <x v="2512"/>
    <x v="2"/>
    <x v="1017"/>
    <d v="2011-04-22T00:00:00"/>
    <s v="Second Class"/>
    <s v="SV-20365"/>
    <s v="Seth Vernon"/>
    <x v="0"/>
    <s v="United States"/>
    <s v="Houston"/>
    <x v="5"/>
    <n v="77070"/>
    <x v="2"/>
    <s v="FUR-TA-10004442"/>
    <x v="0"/>
    <x v="3"/>
    <s v="Riverside Furniture Stanwyck Manor Table Series"/>
    <n v="401.59"/>
    <n v="2"/>
    <n v="0.3"/>
    <n v="-131.95099999999999"/>
  </r>
  <r>
    <n v="5079"/>
    <x v="2513"/>
    <x v="3"/>
    <x v="343"/>
    <d v="2014-11-18T00:00:00"/>
    <s v="Standard Class"/>
    <s v="CG-12040"/>
    <s v="Catherine Glotzbach"/>
    <x v="2"/>
    <s v="United States"/>
    <s v="Milwaukee"/>
    <x v="6"/>
    <n v="53209"/>
    <x v="2"/>
    <s v="OFF-BI-10002949"/>
    <x v="1"/>
    <x v="8"/>
    <s v="Prestige Round Ring Binders"/>
    <n v="18.239999999999998"/>
    <n v="3"/>
    <n v="0"/>
    <n v="8.5728000000000009"/>
  </r>
  <r>
    <n v="5080"/>
    <x v="2514"/>
    <x v="3"/>
    <x v="920"/>
    <d v="2014-11-30T00:00:00"/>
    <s v="Standard Class"/>
    <s v="BD-11500"/>
    <s v="Bradley Drucker"/>
    <x v="0"/>
    <s v="United States"/>
    <s v="San Francisco"/>
    <x v="1"/>
    <n v="94122"/>
    <x v="1"/>
    <s v="FUR-BO-10002213"/>
    <x v="0"/>
    <x v="0"/>
    <s v="Sauder Forest Hills Library, Woodland Oak Finish"/>
    <n v="359.49900000000002"/>
    <n v="3"/>
    <n v="0.15"/>
    <n v="-29.605799999999999"/>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1"/>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3999999999994"/>
  </r>
  <r>
    <n v="5084"/>
    <x v="2516"/>
    <x v="0"/>
    <x v="162"/>
    <d v="2013-09-13T00:00:00"/>
    <s v="Standard Class"/>
    <s v="JM-15580"/>
    <s v="Jill Matthias"/>
    <x v="0"/>
    <s v="United States"/>
    <s v="Monroe"/>
    <x v="3"/>
    <n v="28110"/>
    <x v="0"/>
    <s v="OFF-PA-10000501"/>
    <x v="1"/>
    <x v="10"/>
    <s v="Petty Cash Envelope"/>
    <n v="64.703999999999994"/>
    <n v="3"/>
    <n v="0.2"/>
    <n v="23.455200000000001"/>
  </r>
  <r>
    <n v="5085"/>
    <x v="2517"/>
    <x v="0"/>
    <x v="112"/>
    <d v="2013-06-10T00:00:00"/>
    <s v="Second Class"/>
    <s v="SC-20230"/>
    <s v="Scot Coram"/>
    <x v="1"/>
    <s v="United States"/>
    <s v="Lowell"/>
    <x v="31"/>
    <n v="1852"/>
    <x v="3"/>
    <s v="OFF-PA-10003656"/>
    <x v="1"/>
    <x v="10"/>
    <s v="Xerox 1935"/>
    <n v="105.52"/>
    <n v="4"/>
    <n v="0"/>
    <n v="48.539200000000001"/>
  </r>
  <r>
    <n v="5086"/>
    <x v="2518"/>
    <x v="1"/>
    <x v="974"/>
    <d v="2012-06-23T00:00:00"/>
    <s v="Standard Class"/>
    <s v="ME-17320"/>
    <s v="Maria Etezadi"/>
    <x v="2"/>
    <s v="United States"/>
    <s v="Dallas"/>
    <x v="5"/>
    <n v="75081"/>
    <x v="2"/>
    <s v="OFF-BI-10001107"/>
    <x v="1"/>
    <x v="8"/>
    <s v="GBC White Gloss Covers, Plain Front"/>
    <n v="5.7919999999999998"/>
    <n v="2"/>
    <n v="0.8"/>
    <n v="-9.5568000000000008"/>
  </r>
  <r>
    <n v="5087"/>
    <x v="2519"/>
    <x v="1"/>
    <x v="616"/>
    <d v="2012-03-09T00:00:00"/>
    <s v="Standard Class"/>
    <s v="KN-16390"/>
    <s v="Katherine Nockton"/>
    <x v="1"/>
    <s v="United States"/>
    <s v="Philadelphia"/>
    <x v="9"/>
    <n v="19120"/>
    <x v="3"/>
    <s v="TEC-PH-10000562"/>
    <x v="2"/>
    <x v="7"/>
    <s v="Samsung Convoy 3"/>
    <n v="466.15800000000002"/>
    <n v="7"/>
    <n v="0.4"/>
    <n v="-93.2316"/>
  </r>
  <r>
    <n v="5088"/>
    <x v="2519"/>
    <x v="1"/>
    <x v="616"/>
    <d v="2012-03-09T00:00:00"/>
    <s v="Standard Class"/>
    <s v="KN-16390"/>
    <s v="Katherine Nockton"/>
    <x v="1"/>
    <s v="United States"/>
    <s v="Philadelphia"/>
    <x v="9"/>
    <n v="19120"/>
    <x v="3"/>
    <s v="TEC-AC-10001101"/>
    <x v="2"/>
    <x v="11"/>
    <s v="Sony 16GB Class 10 Micro SDHC R40 Memory Card"/>
    <n v="10.311999999999999"/>
    <n v="1"/>
    <n v="0.2"/>
    <n v="-1.2889999999999999"/>
  </r>
  <r>
    <n v="5089"/>
    <x v="2519"/>
    <x v="1"/>
    <x v="616"/>
    <d v="2012-03-09T00:00:00"/>
    <s v="Standard Class"/>
    <s v="KN-16390"/>
    <s v="Katherine Nockton"/>
    <x v="1"/>
    <s v="United States"/>
    <s v="Philadelphia"/>
    <x v="9"/>
    <n v="19120"/>
    <x v="3"/>
    <s v="OFF-BI-10003529"/>
    <x v="1"/>
    <x v="8"/>
    <s v="Avery Round Ring Poly Binders"/>
    <n v="2.556"/>
    <n v="3"/>
    <n v="0.7"/>
    <n v="-1.7891999999999999"/>
  </r>
  <r>
    <n v="5090"/>
    <x v="2520"/>
    <x v="3"/>
    <x v="1018"/>
    <d v="2014-08-08T00:00:00"/>
    <s v="First Class"/>
    <s v="HM-14860"/>
    <s v="Harry Marie"/>
    <x v="1"/>
    <s v="United States"/>
    <s v="Loveland"/>
    <x v="22"/>
    <n v="80538"/>
    <x v="1"/>
    <s v="OFF-PA-10001752"/>
    <x v="1"/>
    <x v="10"/>
    <s v="Hammermill CopyPlus Copy Paper (20Lb. and 84 Bright)"/>
    <n v="7.968"/>
    <n v="2"/>
    <n v="0.2"/>
    <n v="2.8883999999999999"/>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5"/>
    <n v="3"/>
    <n v="0"/>
    <n v="13.891500000000001"/>
  </r>
  <r>
    <n v="5094"/>
    <x v="2523"/>
    <x v="2"/>
    <x v="776"/>
    <d v="2011-12-10T00:00:00"/>
    <s v="Standard Class"/>
    <s v="BK-11260"/>
    <s v="Berenike Kampe"/>
    <x v="0"/>
    <s v="United States"/>
    <s v="Chicago"/>
    <x v="10"/>
    <n v="60610"/>
    <x v="2"/>
    <s v="OFF-AP-10004036"/>
    <x v="1"/>
    <x v="9"/>
    <s v="Bionaire 99.97% HEPA Air Cleaner"/>
    <n v="14.016"/>
    <n v="4"/>
    <n v="0.8"/>
    <n v="-31.536000000000001"/>
  </r>
  <r>
    <n v="5095"/>
    <x v="2523"/>
    <x v="2"/>
    <x v="776"/>
    <d v="2011-12-10T00:00:00"/>
    <s v="Standard Class"/>
    <s v="BK-11260"/>
    <s v="Berenike Kampe"/>
    <x v="0"/>
    <s v="United States"/>
    <s v="Chicago"/>
    <x v="10"/>
    <n v="60610"/>
    <x v="2"/>
    <s v="FUR-TA-10004086"/>
    <x v="0"/>
    <x v="3"/>
    <s v="KI Adjustable-Height Table"/>
    <n v="214.95"/>
    <n v="5"/>
    <n v="0.5"/>
    <n v="-120.372"/>
  </r>
  <r>
    <n v="5096"/>
    <x v="2523"/>
    <x v="2"/>
    <x v="776"/>
    <d v="2011-12-10T00:00:00"/>
    <s v="Standard Class"/>
    <s v="BK-11260"/>
    <s v="Berenike Kampe"/>
    <x v="0"/>
    <s v="United States"/>
    <s v="Chicago"/>
    <x v="10"/>
    <n v="60610"/>
    <x v="2"/>
    <s v="TEC-PH-10000307"/>
    <x v="2"/>
    <x v="7"/>
    <s v="Shocksock Galaxy S4 Armband"/>
    <n v="35.04"/>
    <n v="4"/>
    <n v="0.2"/>
    <n v="-7.008"/>
  </r>
  <r>
    <n v="5097"/>
    <x v="2523"/>
    <x v="2"/>
    <x v="776"/>
    <d v="2011-12-10T00:00:00"/>
    <s v="Standard Class"/>
    <s v="BK-11260"/>
    <s v="Berenike Kampe"/>
    <x v="0"/>
    <s v="United States"/>
    <s v="Chicago"/>
    <x v="10"/>
    <n v="60610"/>
    <x v="2"/>
    <s v="FUR-FU-10002088"/>
    <x v="0"/>
    <x v="5"/>
    <s v="Nu-Dell Float Frame 11 x 14 1/2"/>
    <n v="10.776"/>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96"/>
    <n v="2"/>
    <n v="0.8"/>
    <n v="-8.0500000000000007"/>
  </r>
  <r>
    <n v="5099"/>
    <x v="2523"/>
    <x v="2"/>
    <x v="776"/>
    <d v="2011-12-10T00:00:00"/>
    <s v="Standard Class"/>
    <s v="BK-11260"/>
    <s v="Berenike Kampe"/>
    <x v="0"/>
    <s v="United States"/>
    <s v="Chicago"/>
    <x v="10"/>
    <n v="60610"/>
    <x v="2"/>
    <s v="OFF-ST-10002485"/>
    <x v="1"/>
    <x v="4"/>
    <s v="Rogers Deluxe File Chest"/>
    <n v="35.167999999999999"/>
    <n v="2"/>
    <n v="0.2"/>
    <n v="-8.3523999999999994"/>
  </r>
  <r>
    <n v="5100"/>
    <x v="2524"/>
    <x v="1"/>
    <x v="976"/>
    <d v="2012-08-12T00:00:00"/>
    <s v="Standard Class"/>
    <s v="PN-18775"/>
    <s v="Parhena Norris"/>
    <x v="2"/>
    <s v="United States"/>
    <s v="Bakersfield"/>
    <x v="1"/>
    <n v="93309"/>
    <x v="1"/>
    <s v="OFF-BI-10002194"/>
    <x v="1"/>
    <x v="8"/>
    <s v="Cardinal Hold-It CD Pocket"/>
    <n v="19.152000000000001"/>
    <n v="3"/>
    <n v="0.2"/>
    <n v="6.4638"/>
  </r>
  <r>
    <n v="5101"/>
    <x v="2525"/>
    <x v="2"/>
    <x v="461"/>
    <d v="2011-03-17T00:00:00"/>
    <s v="Same Day"/>
    <s v="AZ-10750"/>
    <s v="Annie Zypern"/>
    <x v="0"/>
    <s v="United States"/>
    <s v="Dallas"/>
    <x v="5"/>
    <n v="75217"/>
    <x v="2"/>
    <s v="OFF-AR-10003732"/>
    <x v="1"/>
    <x v="6"/>
    <s v="Newell 333"/>
    <n v="4.4480000000000004"/>
    <n v="2"/>
    <n v="0.2"/>
    <n v="0.33360000000000001"/>
  </r>
  <r>
    <n v="5102"/>
    <x v="2525"/>
    <x v="2"/>
    <x v="461"/>
    <d v="2011-03-17T00:00:00"/>
    <s v="Same Day"/>
    <s v="AZ-10750"/>
    <s v="Annie Zypern"/>
    <x v="0"/>
    <s v="United States"/>
    <s v="Dallas"/>
    <x v="5"/>
    <n v="75217"/>
    <x v="2"/>
    <s v="OFF-PA-10002195"/>
    <x v="1"/>
    <x v="10"/>
    <s v="Xerox 1966"/>
    <n v="5.1840000000000002"/>
    <n v="1"/>
    <n v="0.2"/>
    <n v="1.8792"/>
  </r>
  <r>
    <n v="5103"/>
    <x v="2525"/>
    <x v="2"/>
    <x v="461"/>
    <d v="2011-03-17T00:00:00"/>
    <s v="Same Day"/>
    <s v="AZ-10750"/>
    <s v="Annie Zypern"/>
    <x v="0"/>
    <s v="United States"/>
    <s v="Dallas"/>
    <x v="5"/>
    <n v="75217"/>
    <x v="2"/>
    <s v="OFF-PA-10002365"/>
    <x v="1"/>
    <x v="10"/>
    <s v="Xerox 1967"/>
    <n v="15.552"/>
    <n v="3"/>
    <n v="0.2"/>
    <n v="5.4432"/>
  </r>
  <r>
    <n v="5104"/>
    <x v="2526"/>
    <x v="1"/>
    <x v="514"/>
    <d v="2012-03-30T00:00:00"/>
    <s v="Second Class"/>
    <s v="GM-14500"/>
    <s v="Gene McClure"/>
    <x v="0"/>
    <s v="United States"/>
    <s v="Philadelphia"/>
    <x v="9"/>
    <n v="19140"/>
    <x v="3"/>
    <s v="OFF-PA-10001950"/>
    <x v="1"/>
    <x v="10"/>
    <s v="Southworth 25% Cotton Antique Laid Paper &amp; Envelopes"/>
    <n v="40.031999999999996"/>
    <n v="6"/>
    <n v="0.2"/>
    <n v="12.51"/>
  </r>
  <r>
    <n v="5105"/>
    <x v="2526"/>
    <x v="1"/>
    <x v="514"/>
    <d v="2012-03-30T00:00:00"/>
    <s v="Second Class"/>
    <s v="GM-14500"/>
    <s v="Gene McClure"/>
    <x v="0"/>
    <s v="United States"/>
    <s v="Philadelphia"/>
    <x v="9"/>
    <n v="19140"/>
    <x v="3"/>
    <s v="TEC-AC-10004633"/>
    <x v="2"/>
    <x v="11"/>
    <s v="Verbatim 25 GB 6x Blu-ray Single Layer Recordable Disc, 3/Pack"/>
    <n v="16.776"/>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8000000000002"/>
    <n v="9"/>
    <n v="0.2"/>
    <n v="5.2560000000000002"/>
  </r>
  <r>
    <n v="5109"/>
    <x v="2529"/>
    <x v="3"/>
    <x v="1016"/>
    <d v="2014-04-27T00:00:00"/>
    <s v="First Class"/>
    <s v="PN-18775"/>
    <s v="Parhena Norris"/>
    <x v="2"/>
    <s v="United States"/>
    <s v="Nashville"/>
    <x v="18"/>
    <n v="37211"/>
    <x v="0"/>
    <s v="OFF-AR-10001958"/>
    <x v="1"/>
    <x v="6"/>
    <s v="Stanley Bostitch Contemporary Electric Pencil Sharpeners"/>
    <n v="67.92"/>
    <n v="5"/>
    <n v="0.2"/>
    <n v="6.7919999999999998"/>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5999999999999"/>
  </r>
  <r>
    <n v="5112"/>
    <x v="2530"/>
    <x v="2"/>
    <x v="638"/>
    <d v="2011-10-22T00:00:00"/>
    <s v="Standard Class"/>
    <s v="EH-13765"/>
    <s v="Edward Hooks"/>
    <x v="1"/>
    <s v="United States"/>
    <s v="Philadelphia"/>
    <x v="9"/>
    <n v="19134"/>
    <x v="3"/>
    <s v="OFF-PA-10003016"/>
    <x v="1"/>
    <x v="10"/>
    <s v="Adams &quot;While You Were Out&quot; Message Pads"/>
    <n v="10.048"/>
    <n v="4"/>
    <n v="0.2"/>
    <n v="3.14"/>
  </r>
  <r>
    <n v="5113"/>
    <x v="2531"/>
    <x v="1"/>
    <x v="50"/>
    <d v="2012-11-13T00:00:00"/>
    <s v="Same Day"/>
    <s v="HA-14905"/>
    <s v="Helen Abelman"/>
    <x v="0"/>
    <s v="United States"/>
    <s v="Chicago"/>
    <x v="10"/>
    <n v="60610"/>
    <x v="2"/>
    <s v="FUR-FU-10001025"/>
    <x v="0"/>
    <x v="5"/>
    <s v="Eldon Imàge Series Desk Accessories, Clear"/>
    <n v="17.495999999999999"/>
    <n v="9"/>
    <n v="0.6"/>
    <n v="-7.4358000000000004"/>
  </r>
  <r>
    <n v="5114"/>
    <x v="2532"/>
    <x v="0"/>
    <x v="1011"/>
    <d v="2013-02-02T00:00:00"/>
    <s v="Second Class"/>
    <s v="AB-10150"/>
    <s v="Aimee Bixby"/>
    <x v="0"/>
    <s v="United States"/>
    <s v="Dallas"/>
    <x v="5"/>
    <n v="75220"/>
    <x v="2"/>
    <s v="OFF-PA-10003936"/>
    <x v="1"/>
    <x v="10"/>
    <s v="Xerox 1994"/>
    <n v="15.552"/>
    <n v="3"/>
    <n v="0.2"/>
    <n v="5.4432"/>
  </r>
  <r>
    <n v="5115"/>
    <x v="2533"/>
    <x v="0"/>
    <x v="1019"/>
    <d v="2013-11-23T00:00:00"/>
    <s v="Standard Class"/>
    <s v="MS-17365"/>
    <s v="Maribeth Schnelling"/>
    <x v="0"/>
    <s v="United States"/>
    <s v="Carlsbad"/>
    <x v="27"/>
    <n v="88220"/>
    <x v="1"/>
    <s v="OFF-BI-10004140"/>
    <x v="1"/>
    <x v="8"/>
    <s v="Avery Non-Stick Binders"/>
    <n v="10.776"/>
    <n v="3"/>
    <n v="0.2"/>
    <n v="3.3675000000000002"/>
  </r>
  <r>
    <n v="5116"/>
    <x v="2534"/>
    <x v="3"/>
    <x v="800"/>
    <d v="2014-07-30T00:00:00"/>
    <s v="Standard Class"/>
    <s v="DD-13570"/>
    <s v="Dorothy Dickinson"/>
    <x v="0"/>
    <s v="United States"/>
    <s v="Philadelphia"/>
    <x v="9"/>
    <n v="19134"/>
    <x v="3"/>
    <s v="OFF-LA-10004178"/>
    <x v="1"/>
    <x v="2"/>
    <s v="Avery 491"/>
    <n v="3.3039999999999998"/>
    <n v="1"/>
    <n v="0.2"/>
    <n v="1.0738000000000001"/>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800000000002"/>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5999999999997"/>
    <n v="9"/>
    <n v="0.2"/>
    <n v="28.657800000000002"/>
  </r>
  <r>
    <n v="5121"/>
    <x v="2537"/>
    <x v="2"/>
    <x v="527"/>
    <d v="2011-04-08T00:00:00"/>
    <s v="Standard Class"/>
    <s v="KB-16585"/>
    <s v="Ken Black"/>
    <x v="1"/>
    <s v="United States"/>
    <s v="Lafayette"/>
    <x v="28"/>
    <n v="70506"/>
    <x v="0"/>
    <s v="OFF-ST-10004180"/>
    <x v="1"/>
    <x v="4"/>
    <s v="Safco Commercial Shelving"/>
    <n v="232.55"/>
    <n v="5"/>
    <n v="0"/>
    <n v="9.3019999999999996"/>
  </r>
  <r>
    <n v="5122"/>
    <x v="2537"/>
    <x v="2"/>
    <x v="527"/>
    <d v="2011-04-08T00:00:00"/>
    <s v="Standard Class"/>
    <s v="KB-16585"/>
    <s v="Ken Black"/>
    <x v="1"/>
    <s v="United States"/>
    <s v="Lafayette"/>
    <x v="28"/>
    <n v="70506"/>
    <x v="0"/>
    <s v="TEC-AC-10002926"/>
    <x v="2"/>
    <x v="11"/>
    <s v="Logitech Wireless Marathon Mouse M705"/>
    <n v="99.98"/>
    <n v="2"/>
    <n v="0"/>
    <n v="42.991399999999999"/>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3999999999996"/>
  </r>
  <r>
    <n v="5125"/>
    <x v="2538"/>
    <x v="2"/>
    <x v="80"/>
    <d v="2011-09-14T00:00:00"/>
    <s v="Same Day"/>
    <s v="DM-13015"/>
    <s v="Darrin Martin"/>
    <x v="0"/>
    <s v="United States"/>
    <s v="New York City"/>
    <x v="15"/>
    <n v="10009"/>
    <x v="3"/>
    <s v="FUR-TA-10001039"/>
    <x v="0"/>
    <x v="3"/>
    <s v="KI Adjustable-Height Table"/>
    <n v="464.29199999999997"/>
    <n v="9"/>
    <n v="0.4"/>
    <n v="-108.3348"/>
  </r>
  <r>
    <n v="5126"/>
    <x v="2538"/>
    <x v="2"/>
    <x v="80"/>
    <d v="2011-09-14T00:00:00"/>
    <s v="Same Day"/>
    <s v="DM-13015"/>
    <s v="Darrin Martin"/>
    <x v="0"/>
    <s v="United States"/>
    <s v="New York City"/>
    <x v="15"/>
    <n v="10009"/>
    <x v="3"/>
    <s v="OFF-EN-10001099"/>
    <x v="1"/>
    <x v="12"/>
    <s v="Staples"/>
    <n v="68.459999999999994"/>
    <n v="7"/>
    <n v="0"/>
    <n v="31.491599999999998"/>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9"/>
  </r>
  <r>
    <n v="5129"/>
    <x v="2538"/>
    <x v="2"/>
    <x v="80"/>
    <d v="2011-09-14T00:00:00"/>
    <s v="Same Day"/>
    <s v="DM-13015"/>
    <s v="Darrin Martin"/>
    <x v="0"/>
    <s v="United States"/>
    <s v="New York City"/>
    <x v="15"/>
    <n v="10009"/>
    <x v="3"/>
    <s v="TEC-PH-10001536"/>
    <x v="2"/>
    <x v="7"/>
    <s v="Spigen Samsung Galaxy S5 Case Wallet"/>
    <n v="16.989999999999998"/>
    <n v="1"/>
    <n v="0"/>
    <n v="4.4173999999999998"/>
  </r>
  <r>
    <n v="5130"/>
    <x v="2538"/>
    <x v="2"/>
    <x v="80"/>
    <d v="2011-09-14T00:00:00"/>
    <s v="Same Day"/>
    <s v="DM-13015"/>
    <s v="Darrin Martin"/>
    <x v="0"/>
    <s v="United States"/>
    <s v="New York City"/>
    <x v="15"/>
    <n v="10009"/>
    <x v="3"/>
    <s v="TEC-PH-10000526"/>
    <x v="2"/>
    <x v="7"/>
    <s v="Vtech CS6719"/>
    <n v="287.97000000000003"/>
    <n v="3"/>
    <n v="0"/>
    <n v="80.631600000000006"/>
  </r>
  <r>
    <n v="5131"/>
    <x v="2538"/>
    <x v="2"/>
    <x v="80"/>
    <d v="2011-09-14T00:00:00"/>
    <s v="Same Day"/>
    <s v="DM-13015"/>
    <s v="Darrin Martin"/>
    <x v="0"/>
    <s v="United States"/>
    <s v="New York City"/>
    <x v="15"/>
    <n v="10009"/>
    <x v="3"/>
    <s v="OFF-PA-10000213"/>
    <x v="1"/>
    <x v="10"/>
    <s v="Xerox 198"/>
    <n v="44.82"/>
    <n v="9"/>
    <n v="0"/>
    <n v="21.065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
    <n v="3"/>
    <n v="0.2"/>
    <n v="37.791600000000003"/>
  </r>
  <r>
    <n v="5134"/>
    <x v="2541"/>
    <x v="3"/>
    <x v="200"/>
    <d v="2014-12-01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x v="200"/>
    <d v="2014-12-01T00:00:00"/>
    <s v="Standard Class"/>
    <s v="FG-14260"/>
    <s v="Frank Gastineau"/>
    <x v="2"/>
    <s v="United States"/>
    <s v="New York City"/>
    <x v="15"/>
    <n v="10009"/>
    <x v="3"/>
    <s v="OFF-BI-10003364"/>
    <x v="1"/>
    <x v="8"/>
    <s v="Binding Machine Supplies"/>
    <n v="93.343999999999994"/>
    <n v="4"/>
    <n v="0.2"/>
    <n v="32.670400000000001"/>
  </r>
  <r>
    <n v="5136"/>
    <x v="2542"/>
    <x v="0"/>
    <x v="248"/>
    <d v="2013-10-29T00:00:00"/>
    <s v="Standard Class"/>
    <s v="AB-10255"/>
    <s v="Alejandro Ballentine"/>
    <x v="2"/>
    <s v="United States"/>
    <s v="Seattle"/>
    <x v="4"/>
    <n v="98103"/>
    <x v="1"/>
    <s v="OFF-FA-10002983"/>
    <x v="1"/>
    <x v="13"/>
    <s v="Advantus SlideClip Paper Clips"/>
    <n v="17.05"/>
    <n v="5"/>
    <n v="0"/>
    <n v="8.1839999999999993"/>
  </r>
  <r>
    <n v="5137"/>
    <x v="2543"/>
    <x v="1"/>
    <x v="639"/>
    <d v="2012-12-19T00:00:00"/>
    <s v="Standard Class"/>
    <s v="RD-19480"/>
    <s v="Rick Duston"/>
    <x v="0"/>
    <s v="United States"/>
    <s v="San Diego"/>
    <x v="1"/>
    <n v="92105"/>
    <x v="1"/>
    <s v="OFF-BI-10002432"/>
    <x v="1"/>
    <x v="8"/>
    <s v="Wilson Jones Standard D-Ring Binders"/>
    <n v="8.0960000000000001"/>
    <n v="2"/>
    <n v="0.2"/>
    <n v="2.7324000000000002"/>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600000000001"/>
  </r>
  <r>
    <n v="5143"/>
    <x v="2547"/>
    <x v="0"/>
    <x v="178"/>
    <d v="2013-04-06T00:00:00"/>
    <s v="Standard Class"/>
    <s v="FP-14320"/>
    <s v="Frank Preis"/>
    <x v="0"/>
    <s v="United States"/>
    <s v="New York City"/>
    <x v="15"/>
    <n v="10009"/>
    <x v="3"/>
    <s v="OFF-SU-10000946"/>
    <x v="1"/>
    <x v="14"/>
    <s v="Staples"/>
    <n v="63.84"/>
    <n v="8"/>
    <n v="0"/>
    <n v="18.5136"/>
  </r>
  <r>
    <n v="5144"/>
    <x v="2547"/>
    <x v="0"/>
    <x v="178"/>
    <d v="2013-04-06T00:00:00"/>
    <s v="Standard Class"/>
    <s v="FP-14320"/>
    <s v="Frank Preis"/>
    <x v="0"/>
    <s v="United States"/>
    <s v="New York City"/>
    <x v="15"/>
    <n v="10009"/>
    <x v="3"/>
    <s v="OFF-BI-10004140"/>
    <x v="1"/>
    <x v="8"/>
    <s v="Avery Non-Stick Binders"/>
    <n v="3.5920000000000001"/>
    <n v="1"/>
    <n v="0.2"/>
    <n v="1.1225000000000001"/>
  </r>
  <r>
    <n v="5145"/>
    <x v="2548"/>
    <x v="3"/>
    <x v="62"/>
    <d v="2014-02-08T00:00:00"/>
    <s v="Standard Class"/>
    <s v="JL-15835"/>
    <s v="John Lee"/>
    <x v="0"/>
    <s v="United States"/>
    <s v="Los Angeles"/>
    <x v="1"/>
    <n v="90045"/>
    <x v="1"/>
    <s v="FUR-FU-10003039"/>
    <x v="0"/>
    <x v="5"/>
    <s v="Howard Miller 11-1/2&quot; Diameter Grantwood Wall Clock"/>
    <n v="86.26"/>
    <n v="2"/>
    <n v="0"/>
    <n v="29.328399999999998"/>
  </r>
  <r>
    <n v="5146"/>
    <x v="2548"/>
    <x v="3"/>
    <x v="62"/>
    <d v="2014-02-08T00:00:00"/>
    <s v="Standard Class"/>
    <s v="JL-15835"/>
    <s v="John Lee"/>
    <x v="0"/>
    <s v="United States"/>
    <s v="Los Angeles"/>
    <x v="1"/>
    <n v="90045"/>
    <x v="1"/>
    <s v="OFF-ST-10000464"/>
    <x v="1"/>
    <x v="4"/>
    <s v="Multi-Use Personal File Cart and Caster Set, Three Stacking Bins"/>
    <n v="139.04"/>
    <n v="4"/>
    <n v="0"/>
    <n v="38.931199999999997"/>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4000000000001"/>
  </r>
  <r>
    <n v="5149"/>
    <x v="2549"/>
    <x v="3"/>
    <x v="165"/>
    <d v="2015-01-01T00:00:00"/>
    <s v="Standard Class"/>
    <s v="JL-15175"/>
    <s v="James Lanier"/>
    <x v="2"/>
    <s v="United States"/>
    <s v="Chandler"/>
    <x v="16"/>
    <n v="85224"/>
    <x v="1"/>
    <s v="FUR-CH-10001394"/>
    <x v="0"/>
    <x v="1"/>
    <s v="Global Leather Executive Chair"/>
    <n v="842.37599999999998"/>
    <n v="3"/>
    <n v="0.2"/>
    <n v="105.297"/>
  </r>
  <r>
    <n v="5150"/>
    <x v="2550"/>
    <x v="2"/>
    <x v="261"/>
    <d v="2011-06-21T00:00:00"/>
    <s v="Same Day"/>
    <s v="JG-15160"/>
    <s v="James Galang"/>
    <x v="0"/>
    <s v="United States"/>
    <s v="Long Beach"/>
    <x v="15"/>
    <n v="11561"/>
    <x v="3"/>
    <s v="TEC-PH-10001578"/>
    <x v="2"/>
    <x v="7"/>
    <s v="Polycom SoundStation2 EX Conference phone"/>
    <n v="1214.8499999999999"/>
    <n v="3"/>
    <n v="0"/>
    <n v="352.30650000000003"/>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
    <n v="5"/>
    <n v="0"/>
    <n v="10.374000000000001"/>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4"/>
  </r>
  <r>
    <n v="5154"/>
    <x v="2553"/>
    <x v="2"/>
    <x v="479"/>
    <d v="2011-07-06T00:00:00"/>
    <s v="Standard Class"/>
    <s v="CS-11860"/>
    <s v="Cari Schnelling"/>
    <x v="0"/>
    <s v="United States"/>
    <s v="New York City"/>
    <x v="15"/>
    <n v="10011"/>
    <x v="3"/>
    <s v="OFF-AR-10001026"/>
    <x v="1"/>
    <x v="6"/>
    <s v="Sanford Uni-Blazer View Highlighters, Chisel Tip, Yellow"/>
    <n v="6.6"/>
    <n v="3"/>
    <n v="0"/>
    <n v="2.9039999999999999"/>
  </r>
  <r>
    <n v="5155"/>
    <x v="2554"/>
    <x v="1"/>
    <x v="976"/>
    <d v="2012-08-08T00:00:00"/>
    <s v="First Class"/>
    <s v="KW-16570"/>
    <s v="Kelly Williams"/>
    <x v="0"/>
    <s v="United States"/>
    <s v="Kirkwood"/>
    <x v="25"/>
    <n v="63122"/>
    <x v="2"/>
    <s v="OFF-BI-10002215"/>
    <x v="1"/>
    <x v="8"/>
    <s v="Wilson Jones Hanging View Binder, White, 1&quot;"/>
    <n v="28.4"/>
    <n v="4"/>
    <n v="0"/>
    <n v="13.064"/>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39999999999"/>
    <n v="2"/>
    <n v="0.2"/>
    <n v="125.19799999999999"/>
  </r>
  <r>
    <n v="5158"/>
    <x v="2555"/>
    <x v="3"/>
    <x v="160"/>
    <d v="2014-07-05T00:00:00"/>
    <s v="Second Class"/>
    <s v="GH-14410"/>
    <s v="Gary Hansen"/>
    <x v="2"/>
    <s v="United States"/>
    <s v="Chicago"/>
    <x v="10"/>
    <n v="60653"/>
    <x v="2"/>
    <s v="FUR-CH-10000229"/>
    <x v="0"/>
    <x v="1"/>
    <s v="Global Enterprise Series Seating High-Back Swivel/Tilt Chairs"/>
    <n v="569.05799999999999"/>
    <n v="3"/>
    <n v="0.3"/>
    <n v="-178.8468"/>
  </r>
  <r>
    <n v="5159"/>
    <x v="2555"/>
    <x v="3"/>
    <x v="160"/>
    <d v="2014-07-05T00:00:00"/>
    <s v="Second Class"/>
    <s v="GH-14410"/>
    <s v="Gary Hansen"/>
    <x v="2"/>
    <s v="United States"/>
    <s v="Chicago"/>
    <x v="10"/>
    <n v="60653"/>
    <x v="2"/>
    <s v="FUR-FU-10003799"/>
    <x v="0"/>
    <x v="5"/>
    <s v="Seth Thomas 13 1/2&quot; Wall Clock"/>
    <n v="14.224"/>
    <n v="2"/>
    <n v="0.6"/>
    <n v="-10.3124"/>
  </r>
  <r>
    <n v="5160"/>
    <x v="2556"/>
    <x v="1"/>
    <x v="662"/>
    <d v="2012-10-30T00:00:00"/>
    <s v="Second Class"/>
    <s v="AG-10495"/>
    <s v="Andrew Gjertsen"/>
    <x v="1"/>
    <s v="United States"/>
    <s v="Peoria"/>
    <x v="16"/>
    <n v="85345"/>
    <x v="1"/>
    <s v="TEC-PH-10001700"/>
    <x v="2"/>
    <x v="7"/>
    <s v="Panasonic KX-TG6844B Expandable Digital Cordless Telephone"/>
    <n v="105.584"/>
    <n v="2"/>
    <n v="0.2"/>
    <n v="9.2385999999999999"/>
  </r>
  <r>
    <n v="5161"/>
    <x v="2556"/>
    <x v="1"/>
    <x v="662"/>
    <d v="2012-10-30T00:00:00"/>
    <s v="Second Class"/>
    <s v="AG-10495"/>
    <s v="Andrew Gjertsen"/>
    <x v="1"/>
    <s v="United States"/>
    <s v="Peoria"/>
    <x v="16"/>
    <n v="85345"/>
    <x v="1"/>
    <s v="TEC-PH-10001527"/>
    <x v="2"/>
    <x v="7"/>
    <s v="Plantronics MX500i Earset"/>
    <n v="68.72"/>
    <n v="2"/>
    <n v="0.2"/>
    <n v="-14.603"/>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600000000002"/>
  </r>
  <r>
    <n v="5164"/>
    <x v="2559"/>
    <x v="1"/>
    <x v="380"/>
    <d v="2012-07-11T00:00:00"/>
    <s v="Standard Class"/>
    <s v="SJ-20215"/>
    <s v="Sarah Jordon"/>
    <x v="0"/>
    <s v="United States"/>
    <s v="Pasadena"/>
    <x v="1"/>
    <n v="91104"/>
    <x v="1"/>
    <s v="FUR-CH-10003968"/>
    <x v="0"/>
    <x v="1"/>
    <s v="Novimex Turbo Task Chair"/>
    <n v="170.352"/>
    <n v="3"/>
    <n v="0.2"/>
    <n v="-17.0352"/>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96"/>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4000000000005"/>
    <n v="3"/>
    <n v="0"/>
    <n v="112.788"/>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9"/>
  </r>
  <r>
    <n v="5171"/>
    <x v="2561"/>
    <x v="0"/>
    <x v="1022"/>
    <d v="2013-05-30T00:00:00"/>
    <s v="Second Class"/>
    <s v="LA-16780"/>
    <s v="Laura Armstrong"/>
    <x v="1"/>
    <s v="United States"/>
    <s v="Detroit"/>
    <x v="12"/>
    <n v="48205"/>
    <x v="2"/>
    <s v="FUR-CH-10002024"/>
    <x v="0"/>
    <x v="1"/>
    <s v="HON 5400 Series Task Chairs for Big and Tall"/>
    <n v="3504.9"/>
    <n v="5"/>
    <n v="0"/>
    <n v="700.98"/>
  </r>
  <r>
    <n v="5172"/>
    <x v="2561"/>
    <x v="0"/>
    <x v="1022"/>
    <d v="2013-05-30T00:00:00"/>
    <s v="Second Class"/>
    <s v="LA-16780"/>
    <s v="Laura Armstrong"/>
    <x v="1"/>
    <s v="United States"/>
    <s v="Detroit"/>
    <x v="12"/>
    <n v="48205"/>
    <x v="2"/>
    <s v="OFF-PA-10001790"/>
    <x v="1"/>
    <x v="10"/>
    <s v="Xerox 1910"/>
    <n v="144.12"/>
    <n v="3"/>
    <n v="0"/>
    <n v="69.177599999999998"/>
  </r>
  <r>
    <n v="5173"/>
    <x v="2561"/>
    <x v="0"/>
    <x v="1022"/>
    <d v="2013-05-30T00:00:00"/>
    <s v="Second Class"/>
    <s v="LA-16780"/>
    <s v="Laura Armstrong"/>
    <x v="1"/>
    <s v="United States"/>
    <s v="Detroit"/>
    <x v="12"/>
    <n v="48205"/>
    <x v="2"/>
    <s v="OFF-PA-10000994"/>
    <x v="1"/>
    <x v="10"/>
    <s v="Xerox 1915"/>
    <n v="314.55"/>
    <n v="3"/>
    <n v="0"/>
    <n v="150.98400000000001"/>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20000000000001"/>
    <n v="2"/>
    <n v="0.8"/>
    <n v="-3.5224000000000002"/>
  </r>
  <r>
    <n v="5176"/>
    <x v="2563"/>
    <x v="3"/>
    <x v="15"/>
    <d v="2014-10-25T00:00:00"/>
    <s v="Standard Class"/>
    <s v="CA-12265"/>
    <s v="Christina Anderson"/>
    <x v="0"/>
    <s v="United States"/>
    <s v="Waco"/>
    <x v="5"/>
    <n v="76706"/>
    <x v="2"/>
    <s v="FUR-BO-10004360"/>
    <x v="0"/>
    <x v="0"/>
    <s v="Rush Hierlooms Collection Rich Wood Bookcases"/>
    <n v="328.39920000000001"/>
    <n v="3"/>
    <n v="0.32"/>
    <n v="-91.758600000000001"/>
  </r>
  <r>
    <n v="5177"/>
    <x v="2564"/>
    <x v="0"/>
    <x v="732"/>
    <d v="2013-11-09T00:00:00"/>
    <s v="First Class"/>
    <s v="JH-15985"/>
    <s v="Joseph Holt"/>
    <x v="0"/>
    <s v="United States"/>
    <s v="San Francisco"/>
    <x v="1"/>
    <n v="94109"/>
    <x v="1"/>
    <s v="OFF-BI-10002082"/>
    <x v="1"/>
    <x v="8"/>
    <s v="GBC Twin Loop Wire Binding Elements"/>
    <n v="53.247999999999998"/>
    <n v="2"/>
    <n v="0.2"/>
    <n v="19.968"/>
  </r>
  <r>
    <n v="5178"/>
    <x v="2565"/>
    <x v="0"/>
    <x v="482"/>
    <d v="2013-12-31T00:00:00"/>
    <s v="Standard Class"/>
    <s v="AJ-10795"/>
    <s v="Anthony Johnson"/>
    <x v="1"/>
    <s v="United States"/>
    <s v="New York City"/>
    <x v="15"/>
    <n v="10024"/>
    <x v="3"/>
    <s v="OFF-BI-10004967"/>
    <x v="1"/>
    <x v="8"/>
    <s v="Round Ring Binders"/>
    <n v="4.992"/>
    <n v="3"/>
    <n v="0.2"/>
    <n v="1.6848000000000001"/>
  </r>
  <r>
    <n v="5179"/>
    <x v="2566"/>
    <x v="1"/>
    <x v="657"/>
    <d v="2012-04-19T00:00:00"/>
    <s v="Standard Class"/>
    <s v="BT-11395"/>
    <s v="Bill Tyler"/>
    <x v="1"/>
    <s v="United States"/>
    <s v="Los Angeles"/>
    <x v="1"/>
    <n v="90036"/>
    <x v="1"/>
    <s v="FUR-FU-10004973"/>
    <x v="0"/>
    <x v="5"/>
    <s v="Flat Face Poster Frame"/>
    <n v="37.68"/>
    <n v="2"/>
    <n v="0"/>
    <n v="15.8256"/>
  </r>
  <r>
    <n v="5180"/>
    <x v="2566"/>
    <x v="1"/>
    <x v="657"/>
    <d v="2012-04-19T00:00:00"/>
    <s v="Standard Class"/>
    <s v="BT-11395"/>
    <s v="Bill Tyler"/>
    <x v="1"/>
    <s v="United States"/>
    <s v="Los Angeles"/>
    <x v="1"/>
    <n v="90036"/>
    <x v="1"/>
    <s v="TEC-PH-10003645"/>
    <x v="2"/>
    <x v="7"/>
    <s v="Aastra 57i VoIP phone"/>
    <n v="258.57600000000002"/>
    <n v="2"/>
    <n v="0.2"/>
    <n v="19.3932"/>
  </r>
  <r>
    <n v="5181"/>
    <x v="2566"/>
    <x v="1"/>
    <x v="657"/>
    <d v="2012-04-19T00:00:00"/>
    <s v="Standard Class"/>
    <s v="BT-11395"/>
    <s v="Bill Tyler"/>
    <x v="1"/>
    <s v="United States"/>
    <s v="Los Angeles"/>
    <x v="1"/>
    <n v="90036"/>
    <x v="1"/>
    <s v="OFF-AP-10004980"/>
    <x v="1"/>
    <x v="9"/>
    <s v="3M Replacement Filter for Office Air Cleaner for 20' x 33' Room"/>
    <n v="75.84"/>
    <n v="2"/>
    <n v="0"/>
    <n v="29.5776"/>
  </r>
  <r>
    <n v="5182"/>
    <x v="2567"/>
    <x v="3"/>
    <x v="510"/>
    <d v="2014-09-16T00:00:00"/>
    <s v="First Class"/>
    <s v="DJ-13510"/>
    <s v="Don Jones"/>
    <x v="1"/>
    <s v="United States"/>
    <s v="Woonsocket"/>
    <x v="34"/>
    <n v="2895"/>
    <x v="3"/>
    <s v="OFF-PA-10003797"/>
    <x v="1"/>
    <x v="10"/>
    <s v="Xerox 209"/>
    <n v="45.36"/>
    <n v="7"/>
    <n v="0"/>
    <n v="21.7728"/>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599999999998"/>
  </r>
  <r>
    <n v="5187"/>
    <x v="2570"/>
    <x v="1"/>
    <x v="154"/>
    <d v="2012-12-03T00:00:00"/>
    <s v="Standard Class"/>
    <s v="EH-14125"/>
    <s v="Eugene Hildebrand"/>
    <x v="2"/>
    <s v="United States"/>
    <s v="Philadelphia"/>
    <x v="9"/>
    <n v="19140"/>
    <x v="3"/>
    <s v="TEC-PH-10002789"/>
    <x v="2"/>
    <x v="7"/>
    <s v="LG Exalt"/>
    <n v="748.75199999999995"/>
    <n v="8"/>
    <n v="0.4"/>
    <n v="-162.2296"/>
  </r>
  <r>
    <n v="5188"/>
    <x v="2571"/>
    <x v="1"/>
    <x v="1023"/>
    <d v="2012-09-18T00:00:00"/>
    <s v="Standard Class"/>
    <s v="ZC-21910"/>
    <s v="Zuschuss Carroll"/>
    <x v="0"/>
    <s v="United States"/>
    <s v="Columbus"/>
    <x v="14"/>
    <n v="47201"/>
    <x v="2"/>
    <s v="TEC-AC-10001314"/>
    <x v="2"/>
    <x v="11"/>
    <s v="Case Logic 2.4GHz Wireless Keyboard"/>
    <n v="199.96"/>
    <n v="4"/>
    <n v="0"/>
    <n v="15.9968"/>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39999999999996"/>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6"/>
    <n v="5"/>
    <n v="0"/>
    <n v="43.735999999999997"/>
  </r>
  <r>
    <n v="5194"/>
    <x v="2574"/>
    <x v="2"/>
    <x v="683"/>
    <d v="2011-12-01T00:00:00"/>
    <s v="Second Class"/>
    <s v="CS-12250"/>
    <s v="Chris Selesnick"/>
    <x v="1"/>
    <s v="United States"/>
    <s v="Columbia"/>
    <x v="20"/>
    <n v="29203"/>
    <x v="0"/>
    <s v="OFF-PA-10001363"/>
    <x v="1"/>
    <x v="10"/>
    <s v="Xerox 1933"/>
    <n v="85.96"/>
    <n v="7"/>
    <n v="0"/>
    <n v="40.401200000000003"/>
  </r>
  <r>
    <n v="5195"/>
    <x v="2574"/>
    <x v="2"/>
    <x v="683"/>
    <d v="2011-12-01T00:00:00"/>
    <s v="Second Class"/>
    <s v="CS-12250"/>
    <s v="Chris Selesnick"/>
    <x v="1"/>
    <s v="United States"/>
    <s v="Columbia"/>
    <x v="20"/>
    <n v="29203"/>
    <x v="0"/>
    <s v="OFF-AR-10004757"/>
    <x v="1"/>
    <x v="6"/>
    <s v="Crayola Colored Pencils"/>
    <n v="13.12"/>
    <n v="4"/>
    <n v="0"/>
    <n v="4.3296000000000001"/>
  </r>
  <r>
    <n v="5196"/>
    <x v="2574"/>
    <x v="2"/>
    <x v="683"/>
    <d v="2011-12-01T00:00:00"/>
    <s v="Second Class"/>
    <s v="CS-12250"/>
    <s v="Chris Selesnick"/>
    <x v="1"/>
    <s v="United States"/>
    <s v="Columbia"/>
    <x v="20"/>
    <n v="29203"/>
    <x v="0"/>
    <s v="OFF-BI-10000309"/>
    <x v="1"/>
    <x v="8"/>
    <s v="GBC Twin Loop Wire Binding Elements, 9/16&quot; Spine, Black"/>
    <n v="45.66"/>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x v="840"/>
    <d v="2013-03-09T00:00:00"/>
    <s v="Standard Class"/>
    <s v="AA-10315"/>
    <s v="Alex Avila"/>
    <x v="0"/>
    <s v="United States"/>
    <s v="Round Rock"/>
    <x v="5"/>
    <n v="78664"/>
    <x v="2"/>
    <s v="OFF-SU-10000151"/>
    <x v="1"/>
    <x v="14"/>
    <s v="High Speed Automatic Electric Letter Opener"/>
    <n v="3930.0720000000001"/>
    <n v="3"/>
    <n v="0.2"/>
    <n v="-786.01440000000002"/>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
    <n v="3"/>
    <n v="0.2"/>
    <n v="32.398200000000003"/>
  </r>
  <r>
    <n v="5202"/>
    <x v="2576"/>
    <x v="0"/>
    <x v="840"/>
    <d v="2013-03-09T00:00:00"/>
    <s v="Standard Class"/>
    <s v="AA-10315"/>
    <s v="Alex Avila"/>
    <x v="0"/>
    <s v="United States"/>
    <s v="Round Rock"/>
    <x v="5"/>
    <n v="78664"/>
    <x v="2"/>
    <s v="TEC-AC-10002857"/>
    <x v="2"/>
    <x v="11"/>
    <s v="Verbatim 25 GB 6x Blu-ray Single Layer Recordable Disc, 1/Pack"/>
    <n v="41.72"/>
    <n v="7"/>
    <n v="0.2"/>
    <n v="5.7365000000000004"/>
  </r>
  <r>
    <n v="5203"/>
    <x v="2577"/>
    <x v="1"/>
    <x v="762"/>
    <d v="2012-08-19T00:00:00"/>
    <s v="Standard Class"/>
    <s v="RE-19450"/>
    <s v="Richard Eichhorn"/>
    <x v="0"/>
    <s v="United States"/>
    <s v="Oakland"/>
    <x v="1"/>
    <n v="94601"/>
    <x v="1"/>
    <s v="FUR-FU-10004018"/>
    <x v="0"/>
    <x v="5"/>
    <s v="Tensor Computer Mounted Lamp"/>
    <n v="104.23"/>
    <n v="7"/>
    <n v="0"/>
    <n v="28.142099999999999"/>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8000000000001"/>
  </r>
  <r>
    <n v="5206"/>
    <x v="2578"/>
    <x v="1"/>
    <x v="811"/>
    <d v="2012-09-18T00:00:00"/>
    <s v="Standard Class"/>
    <s v="TM-21010"/>
    <s v="Tamara Manning"/>
    <x v="0"/>
    <s v="United States"/>
    <s v="Auburn"/>
    <x v="15"/>
    <n v="13021"/>
    <x v="3"/>
    <s v="OFF-ST-10001713"/>
    <x v="1"/>
    <x v="4"/>
    <s v="Gould Plastics 9-Pocket Panel Bin, 18-3/8w x 5-1/4d x 20-1/2h, Black"/>
    <n v="105.98"/>
    <n v="2"/>
    <n v="0"/>
    <n v="4.2392000000000003"/>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
    <n v="5"/>
    <n v="0"/>
    <n v="14.16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
  </r>
  <r>
    <n v="5212"/>
    <x v="2580"/>
    <x v="1"/>
    <x v="793"/>
    <d v="2012-05-16T00:00:00"/>
    <s v="Second Class"/>
    <s v="AZ-10750"/>
    <s v="Annie Zypern"/>
    <x v="0"/>
    <s v="United States"/>
    <s v="New York City"/>
    <x v="15"/>
    <n v="10024"/>
    <x v="3"/>
    <s v="OFF-ST-10004258"/>
    <x v="1"/>
    <x v="4"/>
    <s v="Portable Personal File Box"/>
    <n v="36.630000000000003"/>
    <n v="3"/>
    <n v="0"/>
    <n v="9.8901000000000003"/>
  </r>
  <r>
    <n v="5213"/>
    <x v="2581"/>
    <x v="0"/>
    <x v="182"/>
    <d v="2013-09-27T00:00:00"/>
    <s v="Same Day"/>
    <s v="CM-12445"/>
    <s v="Chuck Magee"/>
    <x v="0"/>
    <s v="United States"/>
    <s v="Redlands"/>
    <x v="1"/>
    <n v="92374"/>
    <x v="1"/>
    <s v="OFF-ST-10004507"/>
    <x v="1"/>
    <x v="4"/>
    <s v="Advantus Rolling Storage Box"/>
    <n v="51.45"/>
    <n v="3"/>
    <n v="0"/>
    <n v="13.891500000000001"/>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
  </r>
  <r>
    <n v="5216"/>
    <x v="2581"/>
    <x v="0"/>
    <x v="182"/>
    <d v="2013-09-27T00:00:00"/>
    <s v="Same Day"/>
    <s v="CM-12445"/>
    <s v="Chuck Magee"/>
    <x v="0"/>
    <s v="United States"/>
    <s v="Redlands"/>
    <x v="1"/>
    <n v="92374"/>
    <x v="1"/>
    <s v="OFF-PA-10001667"/>
    <x v="1"/>
    <x v="10"/>
    <s v="Great White Multi-Use Recycled Paper (20Lb. and 84 Bright)"/>
    <n v="29.9"/>
    <n v="5"/>
    <n v="0"/>
    <n v="13.455"/>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400000000003"/>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80000000001"/>
  </r>
  <r>
    <n v="5223"/>
    <x v="2587"/>
    <x v="3"/>
    <x v="796"/>
    <d v="2014-05-23T00:00:00"/>
    <s v="Second Class"/>
    <s v="PP-18955"/>
    <s v="Paul Prost"/>
    <x v="2"/>
    <s v="United States"/>
    <s v="Springfield"/>
    <x v="25"/>
    <n v="65807"/>
    <x v="2"/>
    <s v="TEC-PH-10003555"/>
    <x v="2"/>
    <x v="7"/>
    <s v="Motorola HK250 Universal Bluetooth Headset"/>
    <n v="114.95"/>
    <n v="5"/>
    <n v="0"/>
    <n v="2.2989999999999999"/>
  </r>
  <r>
    <n v="5224"/>
    <x v="2587"/>
    <x v="3"/>
    <x v="796"/>
    <d v="2014-05-23T00:00:00"/>
    <s v="Second Class"/>
    <s v="PP-18955"/>
    <s v="Paul Prost"/>
    <x v="2"/>
    <s v="United States"/>
    <s v="Springfield"/>
    <x v="25"/>
    <n v="65807"/>
    <x v="2"/>
    <s v="OFF-BI-10001267"/>
    <x v="1"/>
    <x v="8"/>
    <s v="Universal Recycled Hanging Pressboard Report Binders, Letter Size"/>
    <n v="43.19"/>
    <n v="7"/>
    <n v="0"/>
    <n v="20.731200000000001"/>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x v="1028"/>
    <d v="2013-06-27T00:00:00"/>
    <s v="Standard Class"/>
    <s v="AS-10090"/>
    <s v="Adam Shillingsburg"/>
    <x v="0"/>
    <s v="United States"/>
    <s v="New York City"/>
    <x v="15"/>
    <n v="10011"/>
    <x v="3"/>
    <s v="FUR-BO-10003272"/>
    <x v="0"/>
    <x v="0"/>
    <s v="O'Sullivan Living Dimensions 5-Shelf Bookcases"/>
    <n v="353.56799999999998"/>
    <n v="2"/>
    <n v="0.2"/>
    <n v="-44.195999999999998"/>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1"/>
    <n v="2"/>
    <n v="0.2"/>
    <n v="5.1184000000000003"/>
  </r>
  <r>
    <n v="5231"/>
    <x v="2591"/>
    <x v="3"/>
    <x v="498"/>
    <d v="2014-03-23T00:00:00"/>
    <s v="Second Class"/>
    <s v="SA-20830"/>
    <s v="Sue Ann Reed"/>
    <x v="0"/>
    <s v="United States"/>
    <s v="Fresno"/>
    <x v="1"/>
    <n v="93727"/>
    <x v="1"/>
    <s v="FUR-TA-10001095"/>
    <x v="0"/>
    <x v="3"/>
    <s v="Chromcraft Round Conference Tables"/>
    <n v="697.16"/>
    <n v="5"/>
    <n v="0.2"/>
    <n v="8.7144999999999992"/>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5999999999999"/>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1000000000002"/>
  </r>
  <r>
    <n v="5236"/>
    <x v="2594"/>
    <x v="0"/>
    <x v="258"/>
    <d v="2013-11-23T00:00:00"/>
    <s v="First Class"/>
    <s v="TT-21265"/>
    <s v="Tim Taslimi"/>
    <x v="1"/>
    <s v="United States"/>
    <s v="Indianapolis"/>
    <x v="14"/>
    <n v="46203"/>
    <x v="2"/>
    <s v="OFF-AP-10001947"/>
    <x v="1"/>
    <x v="9"/>
    <s v="Acco 6 Outlet Guardian Premium Plus Surge Suppressor"/>
    <n v="54.96"/>
    <n v="3"/>
    <n v="0"/>
    <n v="15.9384"/>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1"/>
  </r>
  <r>
    <n v="5240"/>
    <x v="2596"/>
    <x v="0"/>
    <x v="108"/>
    <d v="2013-09-18T00:00:00"/>
    <s v="Standard Class"/>
    <s v="EB-14110"/>
    <s v="Eugene Barchas"/>
    <x v="0"/>
    <s v="United States"/>
    <s v="San Jose"/>
    <x v="1"/>
    <n v="95123"/>
    <x v="1"/>
    <s v="OFF-ST-10004186"/>
    <x v="1"/>
    <x v="4"/>
    <s v="Stur-D-Stor Shelving, Vertical 5-Shelf: 72&quot;H x 36&quot;W x 18 1/2&quot;D"/>
    <n v="332.94"/>
    <n v="3"/>
    <n v="0"/>
    <n v="6.6588000000000003"/>
  </r>
  <r>
    <n v="5241"/>
    <x v="2596"/>
    <x v="0"/>
    <x v="108"/>
    <d v="2013-09-18T00:00:00"/>
    <s v="Standard Class"/>
    <s v="EB-14110"/>
    <s v="Eugene Barchas"/>
    <x v="0"/>
    <s v="United States"/>
    <s v="San Jose"/>
    <x v="1"/>
    <n v="95123"/>
    <x v="1"/>
    <s v="OFF-BI-10001658"/>
    <x v="1"/>
    <x v="8"/>
    <s v="GBC Standard Therm-A-Bind Covers"/>
    <n v="39.872"/>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80000000000001"/>
    <n v="3"/>
    <n v="0.8"/>
    <n v="-5.6406000000000001"/>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
    <n v="2"/>
    <n v="0.2"/>
    <n v="15.3522"/>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599999999998"/>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8000000000001"/>
    <n v="8"/>
    <n v="0.8"/>
    <n v="-52.958399999999997"/>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2000000000002"/>
  </r>
  <r>
    <n v="5251"/>
    <x v="2604"/>
    <x v="0"/>
    <x v="939"/>
    <d v="2013-12-19T00:00:00"/>
    <s v="Standard Class"/>
    <s v="EC-14050"/>
    <s v="Erin Creighton"/>
    <x v="0"/>
    <s v="United States"/>
    <s v="Columbus"/>
    <x v="32"/>
    <n v="31907"/>
    <x v="0"/>
    <s v="TEC-AC-10001314"/>
    <x v="2"/>
    <x v="11"/>
    <s v="Case Logic 2.4GHz Wireless Keyboard"/>
    <n v="249.95"/>
    <n v="5"/>
    <n v="0"/>
    <n v="19.995999999999999"/>
  </r>
  <r>
    <n v="5252"/>
    <x v="2604"/>
    <x v="0"/>
    <x v="939"/>
    <d v="2013-12-19T00:00:00"/>
    <s v="Standard Class"/>
    <s v="EC-14050"/>
    <s v="Erin Creighton"/>
    <x v="0"/>
    <s v="United States"/>
    <s v="Columbus"/>
    <x v="32"/>
    <n v="31907"/>
    <x v="0"/>
    <s v="OFF-PA-10004438"/>
    <x v="1"/>
    <x v="10"/>
    <s v="Xerox 1907"/>
    <n v="49.12"/>
    <n v="4"/>
    <n v="0"/>
    <n v="23.086400000000001"/>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900000000001"/>
  </r>
  <r>
    <n v="5254"/>
    <x v="2606"/>
    <x v="2"/>
    <x v="1009"/>
    <d v="2011-03-11T00:00:00"/>
    <s v="Second Class"/>
    <s v="NP-18685"/>
    <s v="Nora Pelletier"/>
    <x v="2"/>
    <s v="United States"/>
    <s v="Des Moines"/>
    <x v="4"/>
    <n v="98198"/>
    <x v="1"/>
    <s v="OFF-BI-10004224"/>
    <x v="1"/>
    <x v="8"/>
    <s v="Catalog Binders with Expanding Posts"/>
    <n v="107.648"/>
    <n v="2"/>
    <n v="0.2"/>
    <n v="33.64"/>
  </r>
  <r>
    <n v="5255"/>
    <x v="2607"/>
    <x v="1"/>
    <x v="616"/>
    <d v="2012-03-07T00:00:00"/>
    <s v="Second Class"/>
    <s v="AH-10195"/>
    <s v="Alan Haines"/>
    <x v="1"/>
    <s v="United States"/>
    <s v="Bethlehem"/>
    <x v="9"/>
    <n v="18018"/>
    <x v="3"/>
    <s v="FUR-CH-10002647"/>
    <x v="0"/>
    <x v="1"/>
    <s v="Situations Contoured Folding Chairs, 4/Set"/>
    <n v="99.372"/>
    <n v="2"/>
    <n v="0.3"/>
    <n v="-7.0979999999999999"/>
  </r>
  <r>
    <n v="5256"/>
    <x v="2607"/>
    <x v="1"/>
    <x v="616"/>
    <d v="2012-03-07T00:00:00"/>
    <s v="Second Class"/>
    <s v="AH-10195"/>
    <s v="Alan Haines"/>
    <x v="1"/>
    <s v="United States"/>
    <s v="Bethlehem"/>
    <x v="9"/>
    <n v="18018"/>
    <x v="3"/>
    <s v="FUR-FU-10003247"/>
    <x v="0"/>
    <x v="5"/>
    <s v="36X48 HARDFLOOR CHAIRMAT"/>
    <n v="33.567999999999998"/>
    <n v="2"/>
    <n v="0.2"/>
    <n v="-5.4547999999999996"/>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4"/>
  </r>
  <r>
    <n v="5260"/>
    <x v="2611"/>
    <x v="3"/>
    <x v="179"/>
    <d v="2014-10-27T00:00:00"/>
    <s v="Standard Class"/>
    <s v="MA-17560"/>
    <s v="Matt Abelman"/>
    <x v="2"/>
    <s v="United States"/>
    <s v="Philadelphia"/>
    <x v="9"/>
    <n v="19120"/>
    <x v="3"/>
    <s v="OFF-PA-10000176"/>
    <x v="1"/>
    <x v="10"/>
    <s v="Xerox 1887"/>
    <n v="45.527999999999999"/>
    <n v="3"/>
    <n v="0.2"/>
    <n v="15.934799999999999"/>
  </r>
  <r>
    <n v="5261"/>
    <x v="2612"/>
    <x v="2"/>
    <x v="557"/>
    <d v="2011-09-10T00:00:00"/>
    <s v="First Class"/>
    <s v="SZ-20035"/>
    <s v="Sam Zeldin"/>
    <x v="2"/>
    <s v="United States"/>
    <s v="Houston"/>
    <x v="5"/>
    <n v="77036"/>
    <x v="2"/>
    <s v="TEC-PH-10000675"/>
    <x v="2"/>
    <x v="7"/>
    <s v="Panasonic KX TS3282B Corded phone"/>
    <n v="196.77600000000001"/>
    <n v="3"/>
    <n v="0.2"/>
    <n v="14.7582"/>
  </r>
  <r>
    <n v="5262"/>
    <x v="2612"/>
    <x v="2"/>
    <x v="557"/>
    <d v="2011-09-10T00:00:00"/>
    <s v="First Class"/>
    <s v="SZ-20035"/>
    <s v="Sam Zeldin"/>
    <x v="2"/>
    <s v="United States"/>
    <s v="Houston"/>
    <x v="5"/>
    <n v="77036"/>
    <x v="2"/>
    <s v="OFF-BI-10000050"/>
    <x v="1"/>
    <x v="8"/>
    <s v="Angle-D Binders with Locking Rings, Label Holders"/>
    <n v="2.92"/>
    <n v="2"/>
    <n v="0.8"/>
    <n v="-4.8179999999999996"/>
  </r>
  <r>
    <n v="5263"/>
    <x v="2612"/>
    <x v="2"/>
    <x v="557"/>
    <d v="2011-09-10T00:00:00"/>
    <s v="First Class"/>
    <s v="SZ-20035"/>
    <s v="Sam Zeldin"/>
    <x v="2"/>
    <s v="United States"/>
    <s v="Houston"/>
    <x v="5"/>
    <n v="77036"/>
    <x v="2"/>
    <s v="FUR-TA-10004154"/>
    <x v="0"/>
    <x v="3"/>
    <s v="Riverside Furniture Oval Coffee Table, Oval End Table, End Table with Drawer"/>
    <n v="200.79499999999999"/>
    <n v="1"/>
    <n v="0.3"/>
    <n v="-22.948"/>
  </r>
  <r>
    <n v="5264"/>
    <x v="2612"/>
    <x v="2"/>
    <x v="557"/>
    <d v="2011-09-10T00:00:00"/>
    <s v="First Class"/>
    <s v="SZ-20035"/>
    <s v="Sam Zeldin"/>
    <x v="2"/>
    <s v="United States"/>
    <s v="Houston"/>
    <x v="5"/>
    <n v="77036"/>
    <x v="2"/>
    <s v="TEC-AC-10002718"/>
    <x v="2"/>
    <x v="11"/>
    <s v="Belkin Standard 104 key USB Keyboard"/>
    <n v="46.688000000000002"/>
    <n v="4"/>
    <n v="0.2"/>
    <n v="-2.9180000000000001"/>
  </r>
  <r>
    <n v="5265"/>
    <x v="2612"/>
    <x v="2"/>
    <x v="557"/>
    <d v="2011-09-10T00:00:00"/>
    <s v="First Class"/>
    <s v="SZ-20035"/>
    <s v="Sam Zeldin"/>
    <x v="2"/>
    <s v="United States"/>
    <s v="Houston"/>
    <x v="5"/>
    <n v="77036"/>
    <x v="2"/>
    <s v="OFF-AR-10003179"/>
    <x v="1"/>
    <x v="6"/>
    <s v="Dixon Ticonderoga Core-Lock Colored Pencils"/>
    <n v="21.864000000000001"/>
    <n v="3"/>
    <n v="0.2"/>
    <n v="3.5529000000000002"/>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9"/>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6"/>
    <n v="5"/>
    <n v="0"/>
    <n v="113.848"/>
  </r>
  <r>
    <n v="5272"/>
    <x v="2616"/>
    <x v="3"/>
    <x v="1034"/>
    <d v="2014-01-17T00:00:00"/>
    <s v="Same Day"/>
    <s v="JO-15145"/>
    <s v="Jack O'Briant"/>
    <x v="1"/>
    <s v="United States"/>
    <s v="Los Angeles"/>
    <x v="1"/>
    <n v="90008"/>
    <x v="1"/>
    <s v="FUR-FU-10001487"/>
    <x v="0"/>
    <x v="5"/>
    <s v="Eldon Expressions Wood and Plastic Desk Accessories, Cherry Wood"/>
    <n v="27.92"/>
    <n v="4"/>
    <n v="0"/>
    <n v="8.0968"/>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
  </r>
  <r>
    <n v="5274"/>
    <x v="2617"/>
    <x v="0"/>
    <x v="491"/>
    <d v="2013-11-30T00:00:00"/>
    <s v="First Class"/>
    <s v="PA-19060"/>
    <s v="Pete Armstrong"/>
    <x v="2"/>
    <s v="United States"/>
    <s v="Miami"/>
    <x v="2"/>
    <n v="33142"/>
    <x v="0"/>
    <s v="OFF-BI-10000145"/>
    <x v="1"/>
    <x v="8"/>
    <s v="Zipper Ring Binder Pockets"/>
    <n v="3.7440000000000002"/>
    <n v="4"/>
    <n v="0.7"/>
    <n v="-2.6208"/>
  </r>
  <r>
    <n v="5275"/>
    <x v="2618"/>
    <x v="1"/>
    <x v="209"/>
    <d v="2012-11-09T00:00:00"/>
    <s v="Second Class"/>
    <s v="SV-20785"/>
    <s v="Stewart Visinsky"/>
    <x v="0"/>
    <s v="United States"/>
    <s v="Burlington"/>
    <x v="42"/>
    <n v="5408"/>
    <x v="3"/>
    <s v="FUR-CH-10000595"/>
    <x v="0"/>
    <x v="1"/>
    <s v="Safco Contoured Stacking Chairs"/>
    <n v="715.2"/>
    <n v="3"/>
    <n v="0"/>
    <n v="178.8"/>
  </r>
  <r>
    <n v="5276"/>
    <x v="2619"/>
    <x v="3"/>
    <x v="817"/>
    <d v="2014-12-21T00:00:00"/>
    <s v="Standard Class"/>
    <s v="KL-16555"/>
    <s v="Kelly Lampkin"/>
    <x v="1"/>
    <s v="United States"/>
    <s v="Fayetteville"/>
    <x v="36"/>
    <n v="72701"/>
    <x v="0"/>
    <s v="TEC-AC-10004469"/>
    <x v="2"/>
    <x v="11"/>
    <s v="Microsoft Sculpt Comfort Mouse"/>
    <n v="159.80000000000001"/>
    <n v="4"/>
    <n v="0"/>
    <n v="70.311999999999998"/>
  </r>
  <r>
    <n v="5277"/>
    <x v="2619"/>
    <x v="3"/>
    <x v="817"/>
    <d v="2014-12-21T00:00:00"/>
    <s v="Standard Class"/>
    <s v="KL-16555"/>
    <s v="Kelly Lampkin"/>
    <x v="1"/>
    <s v="United States"/>
    <s v="Fayetteville"/>
    <x v="36"/>
    <n v="72701"/>
    <x v="0"/>
    <s v="TEC-AC-10003038"/>
    <x v="2"/>
    <x v="11"/>
    <s v="Kingston Digital DataTraveler 16GB USB 2.0"/>
    <n v="44.75"/>
    <n v="5"/>
    <n v="0"/>
    <n v="8.5024999999999995"/>
  </r>
  <r>
    <n v="5278"/>
    <x v="2620"/>
    <x v="2"/>
    <x v="103"/>
    <d v="2011-09-17T00:00:00"/>
    <s v="Standard Class"/>
    <s v="BC-11125"/>
    <s v="Becky Castell"/>
    <x v="2"/>
    <s v="United States"/>
    <s v="Odessa"/>
    <x v="5"/>
    <n v="79762"/>
    <x v="2"/>
    <s v="FUR-CH-10004698"/>
    <x v="0"/>
    <x v="1"/>
    <s v="Padded Folding Chairs, Black, 4/Carton"/>
    <n v="340.11599999999999"/>
    <n v="6"/>
    <n v="0.3"/>
    <n v="-9.7175999999999991"/>
  </r>
  <r>
    <n v="5279"/>
    <x v="2621"/>
    <x v="2"/>
    <x v="1035"/>
    <d v="2011-12-13T00:00:00"/>
    <s v="Standard Class"/>
    <s v="PO-18850"/>
    <s v="Patrick O'Brill"/>
    <x v="0"/>
    <s v="United States"/>
    <s v="Virginia Beach"/>
    <x v="17"/>
    <n v="23464"/>
    <x v="0"/>
    <s v="OFF-PA-10003641"/>
    <x v="1"/>
    <x v="10"/>
    <s v="Xerox 1909"/>
    <n v="105.52"/>
    <n v="4"/>
    <n v="0"/>
    <n v="48.539200000000001"/>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40000000000003"/>
    <n v="3"/>
    <n v="0"/>
    <n v="17.314800000000002"/>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
    <n v="3"/>
    <n v="0"/>
    <n v="22.2"/>
  </r>
  <r>
    <n v="5286"/>
    <x v="2626"/>
    <x v="3"/>
    <x v="1024"/>
    <d v="2014-05-07T00:00:00"/>
    <s v="First Class"/>
    <s v="LH-17020"/>
    <s v="Lisa Hazard"/>
    <x v="0"/>
    <s v="United States"/>
    <s v="Louisville"/>
    <x v="22"/>
    <n v="80027"/>
    <x v="1"/>
    <s v="OFF-EN-10002600"/>
    <x v="1"/>
    <x v="12"/>
    <s v="Redi-Strip #10 Envelopes, 4 1/8 x 9 1/2"/>
    <n v="21.24"/>
    <n v="9"/>
    <n v="0.2"/>
    <n v="7.4340000000000002"/>
  </r>
  <r>
    <n v="5287"/>
    <x v="2626"/>
    <x v="3"/>
    <x v="1024"/>
    <d v="2014-05-07T00:00:00"/>
    <s v="First Class"/>
    <s v="LH-17020"/>
    <s v="Lisa Hazard"/>
    <x v="0"/>
    <s v="United States"/>
    <s v="Louisville"/>
    <x v="22"/>
    <n v="80027"/>
    <x v="1"/>
    <s v="OFF-BI-10003274"/>
    <x v="1"/>
    <x v="8"/>
    <s v="Avery Durable Slant Ring Binders, No Labels"/>
    <n v="9.5519999999999996"/>
    <n v="8"/>
    <n v="0.7"/>
    <n v="-7.3231999999999999"/>
  </r>
  <r>
    <n v="5288"/>
    <x v="2626"/>
    <x v="3"/>
    <x v="1024"/>
    <d v="2014-05-07T00:00:00"/>
    <s v="First Class"/>
    <s v="LH-17020"/>
    <s v="Lisa Hazard"/>
    <x v="0"/>
    <s v="United States"/>
    <s v="Louisville"/>
    <x v="22"/>
    <n v="80027"/>
    <x v="1"/>
    <s v="FUR-BO-10004467"/>
    <x v="0"/>
    <x v="0"/>
    <s v="Bestar Classic Bookcase"/>
    <n v="89.991"/>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7"/>
    <n v="5"/>
    <n v="0.3"/>
    <n v="-13.81"/>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800000000001"/>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
  </r>
  <r>
    <n v="5295"/>
    <x v="2631"/>
    <x v="3"/>
    <x v="733"/>
    <d v="2014-08-20T00:00:00"/>
    <s v="Standard Class"/>
    <s v="BO-11350"/>
    <s v="Bill Overfelt"/>
    <x v="1"/>
    <s v="United States"/>
    <s v="Roseville"/>
    <x v="11"/>
    <n v="55113"/>
    <x v="2"/>
    <s v="OFF-LA-10000305"/>
    <x v="1"/>
    <x v="2"/>
    <s v="Avery 495"/>
    <n v="50.4"/>
    <n v="8"/>
    <n v="0"/>
    <n v="23.184000000000001"/>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2999999999998"/>
  </r>
  <r>
    <n v="5298"/>
    <x v="2633"/>
    <x v="3"/>
    <x v="944"/>
    <d v="2014-08-01T00:00:00"/>
    <s v="Standard Class"/>
    <s v="TM-21490"/>
    <s v="Tony Molinari"/>
    <x v="0"/>
    <s v="United States"/>
    <s v="Yonkers"/>
    <x v="15"/>
    <n v="10701"/>
    <x v="3"/>
    <s v="TEC-PH-10002660"/>
    <x v="2"/>
    <x v="7"/>
    <s v="Nortel Networks T7316 E Nt8 B27"/>
    <n v="543.91999999999996"/>
    <n v="8"/>
    <n v="0"/>
    <n v="135.97999999999999"/>
  </r>
  <r>
    <n v="5299"/>
    <x v="2634"/>
    <x v="0"/>
    <x v="713"/>
    <d v="2013-09-27T00:00:00"/>
    <s v="First Class"/>
    <s v="DV-13045"/>
    <s v="Darrin Van Huff"/>
    <x v="1"/>
    <s v="United States"/>
    <s v="San Diego"/>
    <x v="1"/>
    <n v="92037"/>
    <x v="1"/>
    <s v="OFF-EN-10001509"/>
    <x v="1"/>
    <x v="12"/>
    <s v="Poly String Tie Envelopes"/>
    <n v="4.08"/>
    <n v="2"/>
    <n v="0"/>
    <n v="1.9176"/>
  </r>
  <r>
    <n v="5300"/>
    <x v="2634"/>
    <x v="0"/>
    <x v="713"/>
    <d v="2013-09-27T00:00:00"/>
    <s v="First Class"/>
    <s v="DV-13045"/>
    <s v="Darrin Van Huff"/>
    <x v="1"/>
    <s v="United States"/>
    <s v="San Diego"/>
    <x v="1"/>
    <n v="92037"/>
    <x v="1"/>
    <s v="OFF-LA-10003148"/>
    <x v="1"/>
    <x v="2"/>
    <s v="Avery 51"/>
    <n v="18.899999999999999"/>
    <n v="3"/>
    <n v="0"/>
    <n v="8.6940000000000008"/>
  </r>
  <r>
    <n v="5301"/>
    <x v="2635"/>
    <x v="0"/>
    <x v="198"/>
    <d v="2013-06-04T00:00:00"/>
    <s v="Standard Class"/>
    <s v="AH-10690"/>
    <s v="Anna Häberlin"/>
    <x v="1"/>
    <s v="United States"/>
    <s v="Springfield"/>
    <x v="17"/>
    <n v="22153"/>
    <x v="0"/>
    <s v="FUR-TA-10002645"/>
    <x v="0"/>
    <x v="3"/>
    <s v="Hon Rectangular Conference Tables"/>
    <n v="2275.5"/>
    <n v="10"/>
    <n v="0"/>
    <n v="386.83499999999998"/>
  </r>
  <r>
    <n v="5302"/>
    <x v="2635"/>
    <x v="0"/>
    <x v="198"/>
    <d v="2013-06-04T00:00:00"/>
    <s v="Standard Class"/>
    <s v="AH-10690"/>
    <s v="Anna Häberlin"/>
    <x v="1"/>
    <s v="United States"/>
    <s v="Springfield"/>
    <x v="17"/>
    <n v="22153"/>
    <x v="0"/>
    <s v="TEC-AC-10003033"/>
    <x v="2"/>
    <x v="11"/>
    <s v="Plantronics CS510 - Over-the-Head monaural Wireless Headset System"/>
    <n v="1979.7"/>
    <n v="6"/>
    <n v="0"/>
    <n v="653.30100000000004"/>
  </r>
  <r>
    <n v="5303"/>
    <x v="2635"/>
    <x v="0"/>
    <x v="198"/>
    <d v="2013-06-04T00:00:00"/>
    <s v="Standard Class"/>
    <s v="AH-10690"/>
    <s v="Anna Häberlin"/>
    <x v="1"/>
    <s v="United States"/>
    <s v="Springfield"/>
    <x v="17"/>
    <n v="22153"/>
    <x v="0"/>
    <s v="OFF-LA-10001297"/>
    <x v="1"/>
    <x v="2"/>
    <s v="Avery 473"/>
    <n v="62.1"/>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01"/>
  </r>
  <r>
    <n v="5305"/>
    <x v="2637"/>
    <x v="2"/>
    <x v="158"/>
    <d v="2011-09-23T00:00:00"/>
    <s v="First Class"/>
    <s v="JS-15940"/>
    <s v="Joni Sundaresam"/>
    <x v="2"/>
    <s v="United States"/>
    <s v="Garland"/>
    <x v="5"/>
    <n v="75043"/>
    <x v="2"/>
    <s v="FUR-FU-10001546"/>
    <x v="0"/>
    <x v="5"/>
    <s v="Dana Swing-Arm Lamps"/>
    <n v="8.5440000000000005"/>
    <n v="2"/>
    <n v="0.6"/>
    <n v="-7.476"/>
  </r>
  <r>
    <n v="5306"/>
    <x v="2638"/>
    <x v="0"/>
    <x v="823"/>
    <d v="2013-02-26T00:00:00"/>
    <s v="Standard Class"/>
    <s v="BV-11245"/>
    <s v="Benjamin Venier"/>
    <x v="1"/>
    <s v="United States"/>
    <s v="Oceanside"/>
    <x v="15"/>
    <n v="11572"/>
    <x v="3"/>
    <s v="FUR-FU-10000629"/>
    <x v="0"/>
    <x v="5"/>
    <s v="9-3/4 Diameter Round Wall Clock"/>
    <n v="68.95"/>
    <n v="5"/>
    <n v="0"/>
    <n v="28.959"/>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900000000007"/>
  </r>
  <r>
    <n v="5308"/>
    <x v="2638"/>
    <x v="0"/>
    <x v="823"/>
    <d v="2013-02-26T00:00:00"/>
    <s v="Standard Class"/>
    <s v="BV-11245"/>
    <s v="Benjamin Venier"/>
    <x v="1"/>
    <s v="United States"/>
    <s v="Oceanside"/>
    <x v="15"/>
    <n v="11572"/>
    <x v="3"/>
    <s v="TEC-PH-10002583"/>
    <x v="2"/>
    <x v="7"/>
    <s v="iOttie HLCRIO102 Car Mount"/>
    <n v="39.979999999999997"/>
    <n v="2"/>
    <n v="0"/>
    <n v="1.9990000000000001"/>
  </r>
  <r>
    <n v="5309"/>
    <x v="2639"/>
    <x v="3"/>
    <x v="123"/>
    <d v="2014-11-22T00:00:00"/>
    <s v="First Class"/>
    <s v="NC-18415"/>
    <s v="Nathan Cano"/>
    <x v="0"/>
    <s v="United States"/>
    <s v="Houston"/>
    <x v="5"/>
    <n v="77095"/>
    <x v="2"/>
    <s v="FUR-CH-10003774"/>
    <x v="0"/>
    <x v="1"/>
    <s v="Global Wood Trimmed Manager's Task Chair, Khaki"/>
    <n v="191.05799999999999"/>
    <n v="3"/>
    <n v="0.3"/>
    <n v="-46.399799999999999"/>
  </r>
  <r>
    <n v="5310"/>
    <x v="2639"/>
    <x v="3"/>
    <x v="123"/>
    <d v="2014-11-22T00:00:00"/>
    <s v="First Class"/>
    <s v="NC-18415"/>
    <s v="Nathan Cano"/>
    <x v="0"/>
    <s v="United States"/>
    <s v="Houston"/>
    <x v="5"/>
    <n v="77095"/>
    <x v="2"/>
    <s v="OFF-AR-10003876"/>
    <x v="1"/>
    <x v="6"/>
    <s v="Avery Hi-Liter GlideStik Fluorescent Highlighter, Yellow Ink"/>
    <n v="13.04"/>
    <n v="5"/>
    <n v="0.2"/>
    <n v="3.9119999999999999"/>
  </r>
  <r>
    <n v="5311"/>
    <x v="2639"/>
    <x v="3"/>
    <x v="123"/>
    <d v="2014-11-22T00:00:00"/>
    <s v="First Class"/>
    <s v="NC-18415"/>
    <s v="Nathan Cano"/>
    <x v="0"/>
    <s v="United States"/>
    <s v="Houston"/>
    <x v="5"/>
    <n v="77095"/>
    <x v="2"/>
    <s v="OFF-BI-10003527"/>
    <x v="1"/>
    <x v="8"/>
    <s v="Fellowes PB500 Electric Punch Plastic Comb Binding Machine with Manual Bind"/>
    <n v="1525.1880000000001"/>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7999999999998"/>
    <n v="2"/>
    <n v="0.2"/>
    <n v="3.5059999999999998"/>
  </r>
  <r>
    <n v="5314"/>
    <x v="2641"/>
    <x v="3"/>
    <x v="504"/>
    <d v="2014-05-06T00:00:00"/>
    <s v="Standard Class"/>
    <s v="DJ-13510"/>
    <s v="Don Jones"/>
    <x v="1"/>
    <s v="United States"/>
    <s v="San Francisco"/>
    <x v="1"/>
    <n v="94110"/>
    <x v="1"/>
    <s v="FUR-FU-10000222"/>
    <x v="0"/>
    <x v="5"/>
    <s v="Seth Thomas 16&quot; Steel Case Clock"/>
    <n v="64.959999999999994"/>
    <n v="2"/>
    <n v="0"/>
    <n v="21.436800000000002"/>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01"/>
  </r>
  <r>
    <n v="5317"/>
    <x v="2643"/>
    <x v="3"/>
    <x v="280"/>
    <d v="2014-10-06T00:00:00"/>
    <s v="First Class"/>
    <s v="Dp-13240"/>
    <s v="Dean percer"/>
    <x v="2"/>
    <s v="United States"/>
    <s v="Knoxville"/>
    <x v="18"/>
    <n v="37918"/>
    <x v="0"/>
    <s v="FUR-FU-10002364"/>
    <x v="0"/>
    <x v="5"/>
    <s v="Eldon Expressions Wood Desk Accessories, Oak"/>
    <n v="11.808"/>
    <n v="2"/>
    <n v="0.2"/>
    <n v="1.3284"/>
  </r>
  <r>
    <n v="5318"/>
    <x v="2643"/>
    <x v="3"/>
    <x v="280"/>
    <d v="2014-10-06T00:00:00"/>
    <s v="First Class"/>
    <s v="Dp-13240"/>
    <s v="Dean percer"/>
    <x v="2"/>
    <s v="United States"/>
    <s v="Knoxville"/>
    <x v="18"/>
    <n v="37918"/>
    <x v="0"/>
    <s v="FUR-FU-10004864"/>
    <x v="0"/>
    <x v="5"/>
    <s v="Eldon 500 Class Desk Accessories"/>
    <n v="9.6560000000000006"/>
    <n v="1"/>
    <n v="0.2"/>
    <n v="1.5690999999999999"/>
  </r>
  <r>
    <n v="5319"/>
    <x v="2643"/>
    <x v="3"/>
    <x v="280"/>
    <d v="2014-10-06T00:00:00"/>
    <s v="First Class"/>
    <s v="Dp-13240"/>
    <s v="Dean percer"/>
    <x v="2"/>
    <s v="United States"/>
    <s v="Knoxville"/>
    <x v="18"/>
    <n v="37918"/>
    <x v="0"/>
    <s v="OFF-PA-10003172"/>
    <x v="1"/>
    <x v="10"/>
    <s v="Xerox 1996"/>
    <n v="20.736000000000001"/>
    <n v="4"/>
    <n v="0.2"/>
    <n v="7.2576000000000001"/>
  </r>
  <r>
    <n v="5320"/>
    <x v="2643"/>
    <x v="3"/>
    <x v="280"/>
    <d v="2014-10-06T00:00:00"/>
    <s v="First Class"/>
    <s v="Dp-13240"/>
    <s v="Dean percer"/>
    <x v="2"/>
    <s v="United States"/>
    <s v="Knoxville"/>
    <x v="18"/>
    <n v="37918"/>
    <x v="0"/>
    <s v="OFF-BI-10000977"/>
    <x v="1"/>
    <x v="8"/>
    <s v="Ibico Plastic Spiral Binding Combs"/>
    <n v="27.36"/>
    <n v="3"/>
    <n v="0.7"/>
    <n v="-21.888000000000002"/>
  </r>
  <r>
    <n v="5321"/>
    <x v="2643"/>
    <x v="3"/>
    <x v="280"/>
    <d v="2014-10-06T00:00:00"/>
    <s v="First Class"/>
    <s v="Dp-13240"/>
    <s v="Dean percer"/>
    <x v="2"/>
    <s v="United States"/>
    <s v="Knoxville"/>
    <x v="18"/>
    <n v="37918"/>
    <x v="0"/>
    <s v="FUR-TA-10000198"/>
    <x v="0"/>
    <x v="3"/>
    <s v="Chromcraft Bull-Nose Wood Oval Conference Tables &amp; Bases"/>
    <n v="2314.116"/>
    <n v="7"/>
    <n v="0.4"/>
    <n v="-1002.7836"/>
  </r>
  <r>
    <n v="5322"/>
    <x v="2643"/>
    <x v="3"/>
    <x v="280"/>
    <d v="2014-10-06T00:00:00"/>
    <s v="First Class"/>
    <s v="Dp-13240"/>
    <s v="Dean percer"/>
    <x v="2"/>
    <s v="United States"/>
    <s v="Knoxville"/>
    <x v="18"/>
    <n v="37918"/>
    <x v="0"/>
    <s v="OFF-BI-10003984"/>
    <x v="1"/>
    <x v="8"/>
    <s v="Lock-Up Easel 'Spel-Binder'"/>
    <n v="34.235999999999997"/>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4"/>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40000000000001"/>
  </r>
  <r>
    <n v="5330"/>
    <x v="2649"/>
    <x v="0"/>
    <x v="591"/>
    <d v="2013-12-29T00:00:00"/>
    <s v="Second Class"/>
    <s v="BD-11620"/>
    <s v="Brian DeCherney"/>
    <x v="0"/>
    <s v="United States"/>
    <s v="New York City"/>
    <x v="15"/>
    <n v="10035"/>
    <x v="3"/>
    <s v="OFF-BI-10001524"/>
    <x v="1"/>
    <x v="8"/>
    <s v="GBC Premium Transparent Covers with Diagonal Lined Pattern"/>
    <n v="33.567999999999998"/>
    <n v="2"/>
    <n v="0.2"/>
    <n v="11.748799999999999"/>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
    <n v="5"/>
    <n v="0.2"/>
    <n v="20.452500000000001"/>
  </r>
  <r>
    <n v="5333"/>
    <x v="2650"/>
    <x v="0"/>
    <x v="913"/>
    <d v="2013-09-09T00:00:00"/>
    <s v="Standard Class"/>
    <s v="CV-12295"/>
    <s v="Christina VanderZanden"/>
    <x v="0"/>
    <s v="United States"/>
    <s v="New York City"/>
    <x v="15"/>
    <n v="10011"/>
    <x v="3"/>
    <s v="OFF-SU-10002503"/>
    <x v="1"/>
    <x v="14"/>
    <s v="Acme Preferred Stainless Steel Scissors"/>
    <n v="22.72"/>
    <n v="4"/>
    <n v="0"/>
    <n v="6.5888"/>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8"/>
  </r>
  <r>
    <n v="5337"/>
    <x v="2652"/>
    <x v="1"/>
    <x v="1031"/>
    <d v="2012-05-25T00:00:00"/>
    <s v="Standard Class"/>
    <s v="ME-18010"/>
    <s v="Michelle Ellison"/>
    <x v="1"/>
    <s v="United States"/>
    <s v="Seattle"/>
    <x v="4"/>
    <n v="98105"/>
    <x v="1"/>
    <s v="OFF-BI-10001636"/>
    <x v="1"/>
    <x v="8"/>
    <s v="Ibico Plastic and Wire Spiral Binding Combs"/>
    <n v="26.975999999999999"/>
    <n v="4"/>
    <n v="0.2"/>
    <n v="8.7672000000000008"/>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5"/>
    <n v="5"/>
    <n v="0"/>
    <n v="4.891"/>
  </r>
  <r>
    <n v="5340"/>
    <x v="2654"/>
    <x v="1"/>
    <x v="529"/>
    <d v="2012-11-14T00:00:00"/>
    <s v="Second Class"/>
    <s v="DV-13465"/>
    <s v="Dianna Vittorini"/>
    <x v="0"/>
    <s v="United States"/>
    <s v="Oceanside"/>
    <x v="15"/>
    <n v="11572"/>
    <x v="3"/>
    <s v="OFF-EN-10001509"/>
    <x v="1"/>
    <x v="12"/>
    <s v="Poly String Tie Envelopes"/>
    <n v="12.24"/>
    <n v="6"/>
    <n v="0"/>
    <n v="5.7527999999999997"/>
  </r>
  <r>
    <n v="5341"/>
    <x v="2654"/>
    <x v="1"/>
    <x v="529"/>
    <d v="2012-11-14T00:00:00"/>
    <s v="Second Class"/>
    <s v="DV-13465"/>
    <s v="Dianna Vittorini"/>
    <x v="0"/>
    <s v="United States"/>
    <s v="Oceanside"/>
    <x v="15"/>
    <n v="11572"/>
    <x v="3"/>
    <s v="TEC-AC-10002018"/>
    <x v="2"/>
    <x v="11"/>
    <s v="AmazonBasics 3-Button USB Wired Mouse"/>
    <n v="13.98"/>
    <n v="2"/>
    <n v="0"/>
    <n v="6.01140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7"/>
  </r>
  <r>
    <n v="5343"/>
    <x v="2655"/>
    <x v="2"/>
    <x v="871"/>
    <d v="2011-11-27T00:00:00"/>
    <s v="Standard Class"/>
    <s v="JK-15325"/>
    <s v="Jason Klamczynski"/>
    <x v="1"/>
    <s v="United States"/>
    <s v="Dallas"/>
    <x v="5"/>
    <n v="75220"/>
    <x v="2"/>
    <s v="OFF-EN-10001509"/>
    <x v="1"/>
    <x v="12"/>
    <s v="Poly String Tie Envelopes"/>
    <n v="1.6319999999999999"/>
    <n v="1"/>
    <n v="0.2"/>
    <n v="0.55079999999999996"/>
  </r>
  <r>
    <n v="5344"/>
    <x v="2655"/>
    <x v="2"/>
    <x v="871"/>
    <d v="2011-11-27T00:00:00"/>
    <s v="Standard Class"/>
    <s v="JK-15325"/>
    <s v="Jason Klamczynski"/>
    <x v="1"/>
    <s v="United States"/>
    <s v="Dallas"/>
    <x v="5"/>
    <n v="75220"/>
    <x v="2"/>
    <s v="TEC-PH-10004922"/>
    <x v="2"/>
    <x v="7"/>
    <s v="RCA Visys Integrated PBX 8-Line Router"/>
    <n v="267.95999999999998"/>
    <n v="5"/>
    <n v="0.2"/>
    <n v="16.747499999999999"/>
  </r>
  <r>
    <n v="5345"/>
    <x v="2656"/>
    <x v="1"/>
    <x v="2"/>
    <d v="2012-10-13T00:00:00"/>
    <s v="Second Class"/>
    <s v="SH-20395"/>
    <s v="Shahid Hopkins"/>
    <x v="0"/>
    <s v="United States"/>
    <s v="Rochester"/>
    <x v="15"/>
    <n v="14609"/>
    <x v="3"/>
    <s v="TEC-AC-10002550"/>
    <x v="2"/>
    <x v="11"/>
    <s v="Memorex 25GB 6X Branded Blu-Ray Recordable Disc, 30/Pack"/>
    <n v="31.95"/>
    <n v="1"/>
    <n v="0"/>
    <n v="2.2364999999999999"/>
  </r>
  <r>
    <n v="5346"/>
    <x v="2657"/>
    <x v="3"/>
    <x v="708"/>
    <d v="2014-03-24T00:00:00"/>
    <s v="Second Class"/>
    <s v="SC-20725"/>
    <s v="Steven Cartwright"/>
    <x v="0"/>
    <s v="United States"/>
    <s v="Los Angeles"/>
    <x v="1"/>
    <n v="90045"/>
    <x v="1"/>
    <s v="OFF-ST-10003208"/>
    <x v="1"/>
    <x v="4"/>
    <s v="Adjustable Depth Letter/Legal Cart"/>
    <n v="725.84"/>
    <n v="4"/>
    <n v="0"/>
    <n v="210.49359999999999"/>
  </r>
  <r>
    <n v="5347"/>
    <x v="2657"/>
    <x v="3"/>
    <x v="708"/>
    <d v="2014-03-24T00:00:00"/>
    <s v="Second Class"/>
    <s v="SC-20725"/>
    <s v="Steven Cartwright"/>
    <x v="0"/>
    <s v="United States"/>
    <s v="Los Angeles"/>
    <x v="1"/>
    <n v="90045"/>
    <x v="1"/>
    <s v="OFF-BI-10003981"/>
    <x v="1"/>
    <x v="8"/>
    <s v="Avery Durable Plastic 1&quot; Binders"/>
    <n v="10.896000000000001"/>
    <n v="3"/>
    <n v="0.2"/>
    <n v="3.9498000000000002"/>
  </r>
  <r>
    <n v="5348"/>
    <x v="2657"/>
    <x v="3"/>
    <x v="708"/>
    <d v="2014-03-24T00:00:00"/>
    <s v="Second Class"/>
    <s v="SC-20725"/>
    <s v="Steven Cartwright"/>
    <x v="0"/>
    <s v="United States"/>
    <s v="Los Angeles"/>
    <x v="1"/>
    <n v="90045"/>
    <x v="1"/>
    <s v="OFF-BI-10001031"/>
    <x v="1"/>
    <x v="8"/>
    <s v="Pressboard Data Binders by Wilson Jones"/>
    <n v="8.5440000000000005"/>
    <n v="2"/>
    <n v="0.2"/>
    <n v="2.8835999999999999"/>
  </r>
  <r>
    <n v="5349"/>
    <x v="2658"/>
    <x v="1"/>
    <x v="1038"/>
    <d v="2012-01-10T00:00:00"/>
    <s v="Standard Class"/>
    <s v="CS-12250"/>
    <s v="Chris Selesnick"/>
    <x v="1"/>
    <s v="United States"/>
    <s v="Woodbury"/>
    <x v="11"/>
    <n v="55125"/>
    <x v="2"/>
    <s v="OFF-BI-10003676"/>
    <x v="1"/>
    <x v="8"/>
    <s v="GBC Standard Recycled Report Covers, Clear Plastic Sheets"/>
    <n v="32.340000000000003"/>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
    <n v="5"/>
    <n v="0"/>
    <n v="19.95"/>
  </r>
  <r>
    <n v="5351"/>
    <x v="2659"/>
    <x v="3"/>
    <x v="34"/>
    <d v="2014-12-17T00:00:00"/>
    <s v="Standard Class"/>
    <s v="LH-16900"/>
    <s v="Lena Hernandez"/>
    <x v="0"/>
    <s v="United States"/>
    <s v="Park Ridge"/>
    <x v="10"/>
    <n v="60068"/>
    <x v="2"/>
    <s v="OFF-PA-10001019"/>
    <x v="1"/>
    <x v="10"/>
    <s v="Xerox 1884"/>
    <n v="143.85599999999999"/>
    <n v="9"/>
    <n v="0.2"/>
    <n v="48.551400000000001"/>
  </r>
  <r>
    <n v="5352"/>
    <x v="2660"/>
    <x v="0"/>
    <x v="47"/>
    <d v="2013-09-13T00:00:00"/>
    <s v="Standard Class"/>
    <s v="YC-21895"/>
    <s v="Yoseph Carroll"/>
    <x v="1"/>
    <s v="United States"/>
    <s v="Dallas"/>
    <x v="5"/>
    <n v="75217"/>
    <x v="2"/>
    <s v="OFF-PA-10004665"/>
    <x v="1"/>
    <x v="10"/>
    <s v="Advantus Motivational Note Cards"/>
    <n v="41.92"/>
    <n v="4"/>
    <n v="0.2"/>
    <n v="15.196"/>
  </r>
  <r>
    <n v="5353"/>
    <x v="2660"/>
    <x v="0"/>
    <x v="47"/>
    <d v="2013-09-13T00:00:00"/>
    <s v="Standard Class"/>
    <s v="YC-21895"/>
    <s v="Yoseph Carroll"/>
    <x v="1"/>
    <s v="United States"/>
    <s v="Dallas"/>
    <x v="5"/>
    <n v="75217"/>
    <x v="2"/>
    <s v="TEC-PH-10002447"/>
    <x v="2"/>
    <x v="7"/>
    <s v="AT&amp;T CL83451 4-Handset Telephone"/>
    <n v="329.584"/>
    <n v="2"/>
    <n v="0.2"/>
    <n v="37.078200000000002"/>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9"/>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
    <n v="5"/>
    <n v="0.2"/>
    <n v="9.5340000000000007"/>
  </r>
  <r>
    <n v="5358"/>
    <x v="2664"/>
    <x v="2"/>
    <x v="79"/>
    <d v="2011-08-11T00:00:00"/>
    <s v="Standard Class"/>
    <s v="SS-20590"/>
    <s v="Sonia Sunley"/>
    <x v="0"/>
    <s v="United States"/>
    <s v="San Francisco"/>
    <x v="1"/>
    <n v="94122"/>
    <x v="1"/>
    <s v="TEC-AC-10004510"/>
    <x v="2"/>
    <x v="11"/>
    <s v="Logitech Desktop MK120 Mouse and keyboard Combo"/>
    <n v="16.36"/>
    <n v="1"/>
    <n v="0"/>
    <n v="1.6359999999999999"/>
  </r>
  <r>
    <n v="5359"/>
    <x v="2664"/>
    <x v="2"/>
    <x v="79"/>
    <d v="2011-08-11T00:00:00"/>
    <s v="Standard Class"/>
    <s v="SS-20590"/>
    <s v="Sonia Sunley"/>
    <x v="0"/>
    <s v="United States"/>
    <s v="San Francisco"/>
    <x v="1"/>
    <n v="94122"/>
    <x v="1"/>
    <s v="OFF-ST-10000321"/>
    <x v="1"/>
    <x v="4"/>
    <s v="Akro Stacking Bins"/>
    <n v="15.78"/>
    <n v="2"/>
    <n v="0"/>
    <n v="0.63119999999999998"/>
  </r>
  <r>
    <n v="5360"/>
    <x v="2664"/>
    <x v="2"/>
    <x v="79"/>
    <d v="2011-08-11T00:00:00"/>
    <s v="Standard Class"/>
    <s v="SS-20590"/>
    <s v="Sonia Sunley"/>
    <x v="0"/>
    <s v="United States"/>
    <s v="San Francisco"/>
    <x v="1"/>
    <n v="94122"/>
    <x v="1"/>
    <s v="OFF-AR-10004602"/>
    <x v="1"/>
    <x v="6"/>
    <s v="Boston KS Multi-Size Manual Pencil Sharpener"/>
    <n v="45.98"/>
    <n v="2"/>
    <n v="0"/>
    <n v="12.8744"/>
  </r>
  <r>
    <n v="5361"/>
    <x v="2665"/>
    <x v="3"/>
    <x v="349"/>
    <d v="2014-04-19T00:00:00"/>
    <s v="Standard Class"/>
    <s v="DW-13585"/>
    <s v="Dorothy Wardle"/>
    <x v="1"/>
    <s v="United States"/>
    <s v="Fayetteville"/>
    <x v="3"/>
    <n v="28314"/>
    <x v="0"/>
    <s v="FUR-BO-10003433"/>
    <x v="0"/>
    <x v="0"/>
    <s v="Sauder Cornerstone Collection Library"/>
    <n v="198.27199999999999"/>
    <n v="8"/>
    <n v="0.2"/>
    <n v="-32.219200000000001"/>
  </r>
  <r>
    <n v="5362"/>
    <x v="2666"/>
    <x v="3"/>
    <x v="255"/>
    <d v="2014-06-11T00:00:00"/>
    <s v="First Class"/>
    <s v="NC-18625"/>
    <s v="Noah Childs"/>
    <x v="1"/>
    <s v="United States"/>
    <s v="Dallas"/>
    <x v="5"/>
    <n v="75217"/>
    <x v="2"/>
    <s v="OFF-ST-10001496"/>
    <x v="1"/>
    <x v="4"/>
    <s v="Standard Rollaway File with Lock"/>
    <n v="720.76"/>
    <n v="5"/>
    <n v="0.2"/>
    <n v="54.057000000000002"/>
  </r>
  <r>
    <n v="5363"/>
    <x v="2667"/>
    <x v="0"/>
    <x v="723"/>
    <d v="2014-01-03T00:00:00"/>
    <s v="Standard Class"/>
    <s v="CD-11920"/>
    <s v="Carlos Daly"/>
    <x v="0"/>
    <s v="United States"/>
    <s v="Wichita"/>
    <x v="41"/>
    <n v="67212"/>
    <x v="2"/>
    <s v="FUR-FU-10000672"/>
    <x v="0"/>
    <x v="5"/>
    <s v="Executive Impressions 10&quot; Spectator Wall Clock"/>
    <n v="70.56"/>
    <n v="6"/>
    <n v="0"/>
    <n v="23.990400000000001"/>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3999999999997"/>
  </r>
  <r>
    <n v="5366"/>
    <x v="2669"/>
    <x v="0"/>
    <x v="73"/>
    <d v="2013-11-25T00:00:00"/>
    <s v="Standard Class"/>
    <s v="EH-13990"/>
    <s v="Erica Hackney"/>
    <x v="0"/>
    <s v="United States"/>
    <s v="Houston"/>
    <x v="5"/>
    <n v="77041"/>
    <x v="2"/>
    <s v="TEC-PH-10004539"/>
    <x v="2"/>
    <x v="7"/>
    <s v="Wireless Extenders zBoost YX545 SOHO Signal Booster"/>
    <n v="151.19200000000001"/>
    <n v="1"/>
    <n v="0.2"/>
    <n v="13.2293"/>
  </r>
  <r>
    <n v="5367"/>
    <x v="2670"/>
    <x v="3"/>
    <x v="193"/>
    <d v="2014-06-16T00:00:00"/>
    <s v="Standard Class"/>
    <s v="BD-11320"/>
    <s v="Bill Donatelli"/>
    <x v="0"/>
    <s v="United States"/>
    <s v="Seattle"/>
    <x v="4"/>
    <n v="98103"/>
    <x v="1"/>
    <s v="TEC-PH-10002923"/>
    <x v="2"/>
    <x v="7"/>
    <s v="Logitech B530 USB Headset - headset - Full size, Binaural"/>
    <n v="88.775999999999996"/>
    <n v="3"/>
    <n v="0.2"/>
    <n v="7.767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5"/>
  </r>
  <r>
    <n v="5370"/>
    <x v="2671"/>
    <x v="3"/>
    <x v="18"/>
    <d v="2014-09-14T00:00:00"/>
    <s v="First Class"/>
    <s v="KH-16630"/>
    <s v="Ken Heidel"/>
    <x v="1"/>
    <s v="United States"/>
    <s v="Akron"/>
    <x v="24"/>
    <n v="44312"/>
    <x v="3"/>
    <s v="OFF-PA-10003302"/>
    <x v="1"/>
    <x v="10"/>
    <s v="Xerox 1906"/>
    <n v="85.055999999999997"/>
    <n v="3"/>
    <n v="0.2"/>
    <n v="28.706399999999999"/>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
    <n v="3"/>
    <n v="0.2"/>
    <n v="5.4432"/>
  </r>
  <r>
    <n v="5374"/>
    <x v="2673"/>
    <x v="1"/>
    <x v="1040"/>
    <d v="2012-10-30T00:00:00"/>
    <s v="Standard Class"/>
    <s v="AG-10495"/>
    <s v="Andrew Gjertsen"/>
    <x v="1"/>
    <s v="United States"/>
    <s v="Houston"/>
    <x v="5"/>
    <n v="77041"/>
    <x v="2"/>
    <s v="FUR-TA-10002607"/>
    <x v="0"/>
    <x v="3"/>
    <s v="KI Conference Tables"/>
    <n v="347.36099999999999"/>
    <n v="7"/>
    <n v="0.3"/>
    <n v="-69.472200000000001"/>
  </r>
  <r>
    <n v="5375"/>
    <x v="2673"/>
    <x v="1"/>
    <x v="1040"/>
    <d v="2012-10-30T00:00:00"/>
    <s v="Standard Class"/>
    <s v="AG-10495"/>
    <s v="Andrew Gjertsen"/>
    <x v="1"/>
    <s v="United States"/>
    <s v="Houston"/>
    <x v="5"/>
    <n v="77041"/>
    <x v="2"/>
    <s v="OFF-PA-10001166"/>
    <x v="1"/>
    <x v="10"/>
    <s v="Xerox 2"/>
    <n v="10.368"/>
    <n v="2"/>
    <n v="0.2"/>
    <n v="3.6288"/>
  </r>
  <r>
    <n v="5376"/>
    <x v="2674"/>
    <x v="3"/>
    <x v="837"/>
    <d v="2014-06-01T00:00:00"/>
    <s v="Standard Class"/>
    <s v="RP-19855"/>
    <s v="Roy Phan"/>
    <x v="1"/>
    <s v="United States"/>
    <s v="Seattle"/>
    <x v="4"/>
    <n v="98103"/>
    <x v="1"/>
    <s v="TEC-AC-10004510"/>
    <x v="2"/>
    <x v="11"/>
    <s v="Logitech Desktop MK120 Mouse and keyboard Combo"/>
    <n v="98.16"/>
    <n v="6"/>
    <n v="0"/>
    <n v="9.8160000000000007"/>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7"/>
  </r>
  <r>
    <n v="5379"/>
    <x v="2675"/>
    <x v="2"/>
    <x v="29"/>
    <d v="2011-12-07T00:00:00"/>
    <s v="First Class"/>
    <s v="NB-18655"/>
    <s v="Nona Balk"/>
    <x v="1"/>
    <s v="United States"/>
    <s v="Philadelphia"/>
    <x v="9"/>
    <n v="19134"/>
    <x v="3"/>
    <s v="OFF-ST-10001469"/>
    <x v="1"/>
    <x v="4"/>
    <s v="Fellowes Bankers Box Recycled Super Stor/Drawer"/>
    <n v="172.73599999999999"/>
    <n v="4"/>
    <n v="0.2"/>
    <n v="-30.2288"/>
  </r>
  <r>
    <n v="5380"/>
    <x v="2676"/>
    <x v="0"/>
    <x v="1041"/>
    <d v="2013-08-19T00:00:00"/>
    <s v="Standard Class"/>
    <s v="JM-15580"/>
    <s v="Jill Matthias"/>
    <x v="0"/>
    <s v="United States"/>
    <s v="Los Angeles"/>
    <x v="1"/>
    <n v="90045"/>
    <x v="1"/>
    <s v="OFF-PA-10000551"/>
    <x v="1"/>
    <x v="10"/>
    <s v="Array Memo Cubes"/>
    <n v="15.54"/>
    <n v="3"/>
    <n v="0"/>
    <n v="7.6146000000000003"/>
  </r>
  <r>
    <n v="5381"/>
    <x v="2676"/>
    <x v="0"/>
    <x v="1041"/>
    <d v="2013-08-19T00:00:00"/>
    <s v="Standard Class"/>
    <s v="JM-15580"/>
    <s v="Jill Matthias"/>
    <x v="0"/>
    <s v="United States"/>
    <s v="Los Angeles"/>
    <x v="1"/>
    <n v="90045"/>
    <x v="1"/>
    <s v="TEC-MA-10000423"/>
    <x v="2"/>
    <x v="15"/>
    <s v="Texas Instruments TI-34 Scientific Calculator"/>
    <n v="105.55200000000001"/>
    <n v="6"/>
    <n v="0.2"/>
    <n v="35.623800000000003"/>
  </r>
  <r>
    <n v="5382"/>
    <x v="2677"/>
    <x v="0"/>
    <x v="64"/>
    <d v="2013-09-08T00:00:00"/>
    <s v="Second Class"/>
    <s v="DM-13525"/>
    <s v="Don Miller"/>
    <x v="1"/>
    <s v="United States"/>
    <s v="Houston"/>
    <x v="5"/>
    <n v="77070"/>
    <x v="2"/>
    <s v="OFF-PA-10001870"/>
    <x v="1"/>
    <x v="10"/>
    <s v="Xerox 202"/>
    <n v="25.92"/>
    <n v="5"/>
    <n v="0.2"/>
    <n v="9.0719999999999992"/>
  </r>
  <r>
    <n v="5383"/>
    <x v="2677"/>
    <x v="0"/>
    <x v="64"/>
    <d v="2013-09-08T00:00:00"/>
    <s v="Second Class"/>
    <s v="DM-13525"/>
    <s v="Don Miller"/>
    <x v="1"/>
    <s v="United States"/>
    <s v="Houston"/>
    <x v="5"/>
    <n v="77070"/>
    <x v="2"/>
    <s v="OFF-FA-10001843"/>
    <x v="1"/>
    <x v="13"/>
    <s v="Staples"/>
    <n v="15.808"/>
    <n v="8"/>
    <n v="0.2"/>
    <n v="5.3352000000000004"/>
  </r>
  <r>
    <n v="5384"/>
    <x v="2677"/>
    <x v="0"/>
    <x v="64"/>
    <d v="2013-09-08T00:00:00"/>
    <s v="Second Class"/>
    <s v="DM-13525"/>
    <s v="Don Miller"/>
    <x v="1"/>
    <s v="United States"/>
    <s v="Houston"/>
    <x v="5"/>
    <n v="77070"/>
    <x v="2"/>
    <s v="OFF-PA-10002036"/>
    <x v="1"/>
    <x v="10"/>
    <s v="Xerox 1930"/>
    <n v="10.368"/>
    <n v="2"/>
    <n v="0.2"/>
    <n v="3.7584"/>
  </r>
  <r>
    <n v="5385"/>
    <x v="2678"/>
    <x v="3"/>
    <x v="335"/>
    <d v="2014-07-04T00:00:00"/>
    <s v="Standard Class"/>
    <s v="CC-12220"/>
    <s v="Chris Cortes"/>
    <x v="0"/>
    <s v="United States"/>
    <s v="Philadelphia"/>
    <x v="9"/>
    <n v="19143"/>
    <x v="3"/>
    <s v="TEC-PH-10001760"/>
    <x v="2"/>
    <x v="7"/>
    <s v="Bose SoundLink Bluetooth Speaker"/>
    <n v="358.2"/>
    <n v="3"/>
    <n v="0.4"/>
    <n v="41.79"/>
  </r>
  <r>
    <n v="5386"/>
    <x v="2678"/>
    <x v="3"/>
    <x v="335"/>
    <d v="2014-07-04T00:00:00"/>
    <s v="Standard Class"/>
    <s v="CC-12220"/>
    <s v="Chris Cortes"/>
    <x v="0"/>
    <s v="United States"/>
    <s v="Philadelphia"/>
    <x v="9"/>
    <n v="19143"/>
    <x v="3"/>
    <s v="TEC-PH-10000673"/>
    <x v="2"/>
    <x v="7"/>
    <s v="Plantronics Voyager Pro HD - Bluetooth Headset"/>
    <n v="545.91600000000005"/>
    <n v="14"/>
    <n v="0.4"/>
    <n v="72.788799999999995"/>
  </r>
  <r>
    <n v="5387"/>
    <x v="2679"/>
    <x v="3"/>
    <x v="846"/>
    <d v="2014-03-18T00:00:00"/>
    <s v="Standard Class"/>
    <s v="GA-14725"/>
    <s v="Guy Armstrong"/>
    <x v="0"/>
    <s v="United States"/>
    <s v="Rogers"/>
    <x v="36"/>
    <n v="72756"/>
    <x v="0"/>
    <s v="OFF-BI-10000829"/>
    <x v="1"/>
    <x v="8"/>
    <s v="Avery Non-Stick Binders"/>
    <n v="40.409999999999997"/>
    <n v="9"/>
    <n v="0"/>
    <n v="18.5886"/>
  </r>
  <r>
    <n v="5388"/>
    <x v="2680"/>
    <x v="3"/>
    <x v="1042"/>
    <d v="2014-02-22T00:00:00"/>
    <s v="Second Class"/>
    <s v="CV-12805"/>
    <s v="Cynthia Voltz"/>
    <x v="1"/>
    <s v="United States"/>
    <s v="Los Angeles"/>
    <x v="1"/>
    <n v="90045"/>
    <x v="1"/>
    <s v="TEC-PH-10001924"/>
    <x v="2"/>
    <x v="7"/>
    <s v="iHome FM Clock Radio with Lightning Dock"/>
    <n v="167.976"/>
    <n v="3"/>
    <n v="0.2"/>
    <n v="10.4985"/>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
    <n v="3"/>
    <n v="0.2"/>
    <n v="9.5526"/>
  </r>
  <r>
    <n v="5392"/>
    <x v="2682"/>
    <x v="2"/>
    <x v="84"/>
    <d v="2011-11-25T00:00:00"/>
    <s v="Standard Class"/>
    <s v="GR-14560"/>
    <s v="Georgia Rosenberg"/>
    <x v="1"/>
    <s v="United States"/>
    <s v="Wilmington"/>
    <x v="13"/>
    <n v="19805"/>
    <x v="3"/>
    <s v="OFF-LA-10002787"/>
    <x v="1"/>
    <x v="2"/>
    <s v="Avery 480"/>
    <n v="22.5"/>
    <n v="6"/>
    <n v="0"/>
    <n v="10.8"/>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800000000001"/>
    <n v="6"/>
    <n v="0"/>
    <n v="235.95240000000001"/>
  </r>
  <r>
    <n v="5396"/>
    <x v="2683"/>
    <x v="2"/>
    <x v="728"/>
    <d v="2011-11-21T00:00:00"/>
    <s v="Second Class"/>
    <s v="JG-15805"/>
    <s v="John Grady"/>
    <x v="1"/>
    <s v="United States"/>
    <s v="Provo"/>
    <x v="7"/>
    <n v="84604"/>
    <x v="1"/>
    <s v="OFF-PA-10003016"/>
    <x v="1"/>
    <x v="10"/>
    <s v="Adams &quot;While You Were Out&quot; Message Pads"/>
    <n v="21.98"/>
    <n v="7"/>
    <n v="0"/>
    <n v="9.891"/>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1"/>
  </r>
  <r>
    <n v="5399"/>
    <x v="2686"/>
    <x v="0"/>
    <x v="720"/>
    <d v="2013-10-03T00:00:00"/>
    <s v="Standard Class"/>
    <s v="BM-11650"/>
    <s v="Brian Moss"/>
    <x v="1"/>
    <s v="United States"/>
    <s v="Lancaster"/>
    <x v="24"/>
    <n v="43130"/>
    <x v="3"/>
    <s v="OFF-BI-10002764"/>
    <x v="1"/>
    <x v="8"/>
    <s v="Recycled Pressboard Report Cover with Reinforced Top Hinge"/>
    <n v="2.907"/>
    <n v="3"/>
    <n v="0.7"/>
    <n v="-2.0348999999999999"/>
  </r>
  <r>
    <n v="5400"/>
    <x v="2687"/>
    <x v="0"/>
    <x v="526"/>
    <d v="2013-04-15T00:00:00"/>
    <s v="Standard Class"/>
    <s v="HF-14995"/>
    <s v="Herbert Flentye"/>
    <x v="0"/>
    <s v="United States"/>
    <s v="Los Angeles"/>
    <x v="1"/>
    <n v="90004"/>
    <x v="1"/>
    <s v="FUR-BO-10001798"/>
    <x v="0"/>
    <x v="0"/>
    <s v="Bush Somerset Collection Bookcase"/>
    <n v="556.66499999999996"/>
    <n v="5"/>
    <n v="0.15"/>
    <n v="6.5490000000000004"/>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40000000000002"/>
    <n v="1"/>
    <n v="0.2"/>
    <n v="1.3104"/>
  </r>
  <r>
    <n v="5405"/>
    <x v="2690"/>
    <x v="0"/>
    <x v="712"/>
    <d v="2013-02-26T00:00:00"/>
    <s v="Standard Class"/>
    <s v="TZ-21580"/>
    <s v="Tracy Zic"/>
    <x v="0"/>
    <s v="United States"/>
    <s v="Los Angeles"/>
    <x v="1"/>
    <n v="90045"/>
    <x v="1"/>
    <s v="TEC-PH-10002398"/>
    <x v="2"/>
    <x v="7"/>
    <s v="AT&amp;T 1070 Corded Phone"/>
    <n v="445.96"/>
    <n v="5"/>
    <n v="0.2"/>
    <n v="55.744999999999997"/>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5"/>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3999999999999"/>
    <n v="1"/>
    <n v="0.2"/>
    <n v="8.4090000000000007"/>
  </r>
  <r>
    <n v="5410"/>
    <x v="2691"/>
    <x v="3"/>
    <x v="166"/>
    <d v="2014-12-15T00:00:00"/>
    <s v="Standard Class"/>
    <s v="DM-13345"/>
    <s v="Denise Monton"/>
    <x v="1"/>
    <s v="United States"/>
    <s v="San Francisco"/>
    <x v="1"/>
    <n v="94109"/>
    <x v="1"/>
    <s v="OFF-BI-10001670"/>
    <x v="1"/>
    <x v="8"/>
    <s v="Vinyl Sectional Post Binders"/>
    <n v="90.4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
    <n v="7"/>
    <n v="0.2"/>
    <n v="3.528"/>
  </r>
  <r>
    <n v="5413"/>
    <x v="2692"/>
    <x v="3"/>
    <x v="65"/>
    <d v="2014-09-23T00:00:00"/>
    <s v="Standard Class"/>
    <s v="TS-21505"/>
    <s v="Tony Sayre"/>
    <x v="0"/>
    <s v="United States"/>
    <s v="Clovis"/>
    <x v="27"/>
    <n v="88101"/>
    <x v="1"/>
    <s v="TEC-AC-10004992"/>
    <x v="2"/>
    <x v="11"/>
    <s v="Kingston Digital DataTraveler 64GB USB 2.0"/>
    <n v="101.34"/>
    <n v="3"/>
    <n v="0"/>
    <n v="8.1072000000000006"/>
  </r>
  <r>
    <n v="5414"/>
    <x v="2693"/>
    <x v="0"/>
    <x v="108"/>
    <d v="2013-09-15T00:00:00"/>
    <s v="First Class"/>
    <s v="TB-21625"/>
    <s v="Trudy Brown"/>
    <x v="0"/>
    <s v="United States"/>
    <s v="Wichita"/>
    <x v="41"/>
    <n v="67212"/>
    <x v="2"/>
    <s v="TEC-PH-10003171"/>
    <x v="2"/>
    <x v="7"/>
    <s v="Plantronics Encore H101 Dual Earpieces Headset"/>
    <n v="224.75"/>
    <n v="5"/>
    <n v="0"/>
    <n v="62.93"/>
  </r>
  <r>
    <n v="5415"/>
    <x v="2694"/>
    <x v="3"/>
    <x v="397"/>
    <d v="2014-09-29T00:00:00"/>
    <s v="Standard Class"/>
    <s v="LC-16870"/>
    <s v="Lena Cacioppo"/>
    <x v="0"/>
    <s v="United States"/>
    <s v="Chicago"/>
    <x v="10"/>
    <n v="60653"/>
    <x v="2"/>
    <s v="OFF-AP-10000390"/>
    <x v="1"/>
    <x v="9"/>
    <s v="Euro Pro Shark Stick Mini Vacuum"/>
    <n v="73.176000000000002"/>
    <n v="6"/>
    <n v="0.8"/>
    <n v="-197.5752"/>
  </r>
  <r>
    <n v="5416"/>
    <x v="2694"/>
    <x v="3"/>
    <x v="397"/>
    <d v="2014-09-29T00:00:00"/>
    <s v="Standard Class"/>
    <s v="LC-16870"/>
    <s v="Lena Cacioppo"/>
    <x v="0"/>
    <s v="United States"/>
    <s v="Chicago"/>
    <x v="10"/>
    <n v="60653"/>
    <x v="2"/>
    <s v="OFF-PA-10004888"/>
    <x v="1"/>
    <x v="10"/>
    <s v="Xerox 217"/>
    <n v="20.736000000000001"/>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7999999999997"/>
    <n v="7"/>
    <n v="0.2"/>
    <n v="12.700799999999999"/>
  </r>
  <r>
    <n v="5420"/>
    <x v="2696"/>
    <x v="1"/>
    <x v="924"/>
    <d v="2012-10-26T00:00:00"/>
    <s v="First Class"/>
    <s v="JE-15715"/>
    <s v="Joe Elijah"/>
    <x v="0"/>
    <s v="United States"/>
    <s v="Houston"/>
    <x v="5"/>
    <n v="77041"/>
    <x v="2"/>
    <s v="TEC-PH-10002103"/>
    <x v="2"/>
    <x v="7"/>
    <s v="Jabra SPEAK 410"/>
    <n v="150.38399999999999"/>
    <n v="2"/>
    <n v="0.2"/>
    <n v="15.038399999999999"/>
  </r>
  <r>
    <n v="5421"/>
    <x v="2697"/>
    <x v="0"/>
    <x v="1044"/>
    <d v="2013-04-03T00:00:00"/>
    <s v="Second Class"/>
    <s v="CS-11950"/>
    <s v="Carlos Soltero"/>
    <x v="0"/>
    <s v="United States"/>
    <s v="Philadelphia"/>
    <x v="9"/>
    <n v="19134"/>
    <x v="3"/>
    <s v="TEC-PH-10002789"/>
    <x v="2"/>
    <x v="7"/>
    <s v="LG Exalt"/>
    <n v="280.78199999999998"/>
    <n v="3"/>
    <n v="0.4"/>
    <n v="-60.836100000000002"/>
  </r>
  <r>
    <n v="5422"/>
    <x v="2697"/>
    <x v="0"/>
    <x v="1044"/>
    <d v="2013-04-03T00:00:00"/>
    <s v="Second Class"/>
    <s v="CS-11950"/>
    <s v="Carlos Soltero"/>
    <x v="0"/>
    <s v="United States"/>
    <s v="Philadelphia"/>
    <x v="9"/>
    <n v="19134"/>
    <x v="3"/>
    <s v="TEC-AC-10003289"/>
    <x v="2"/>
    <x v="11"/>
    <s v="Anker Ultra-Slim Mini Bluetooth 3.0 Wireless Keyboard"/>
    <n v="31.984000000000002"/>
    <n v="2"/>
    <n v="0.2"/>
    <n v="1.1994"/>
  </r>
  <r>
    <n v="5423"/>
    <x v="2698"/>
    <x v="0"/>
    <x v="723"/>
    <d v="2014-01-03T00:00:00"/>
    <s v="Standard Class"/>
    <s v="PF-19225"/>
    <s v="Phillip Flathmann"/>
    <x v="0"/>
    <s v="United States"/>
    <s v="Los Angeles"/>
    <x v="1"/>
    <n v="90045"/>
    <x v="1"/>
    <s v="OFF-BI-10000138"/>
    <x v="1"/>
    <x v="8"/>
    <s v="Acco Translucent Poly Ring Binders"/>
    <n v="11.231999999999999"/>
    <n v="3"/>
    <n v="0.2"/>
    <n v="3.9312"/>
  </r>
  <r>
    <n v="5424"/>
    <x v="2699"/>
    <x v="3"/>
    <x v="132"/>
    <d v="2014-11-06T00:00:00"/>
    <s v="Second Class"/>
    <s v="PJ-18835"/>
    <s v="Patrick Jones"/>
    <x v="1"/>
    <s v="United States"/>
    <s v="Richmond"/>
    <x v="0"/>
    <n v="40475"/>
    <x v="0"/>
    <s v="OFF-PA-10001215"/>
    <x v="1"/>
    <x v="10"/>
    <s v="Xerox 1963"/>
    <n v="26.4"/>
    <n v="5"/>
    <n v="0"/>
    <n v="11.88"/>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9"/>
    <n v="6"/>
    <n v="0"/>
    <n v="51.473999999999997"/>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x v="476"/>
    <d v="2013-09-05T00:00:00"/>
    <s v="First Class"/>
    <s v="SZ-20035"/>
    <s v="Sam Zeldin"/>
    <x v="2"/>
    <s v="United States"/>
    <s v="San Francisco"/>
    <x v="1"/>
    <n v="94122"/>
    <x v="1"/>
    <s v="OFF-ST-10003455"/>
    <x v="1"/>
    <x v="4"/>
    <s v="Tenex File Box, Personal Filing Tote with Lid, Black"/>
    <n v="46.53"/>
    <n v="3"/>
    <n v="0"/>
    <n v="12.097799999999999"/>
  </r>
  <r>
    <n v="5430"/>
    <x v="2704"/>
    <x v="2"/>
    <x v="742"/>
    <d v="2011-09-07T00:00:00"/>
    <s v="First Class"/>
    <s v="PR-18880"/>
    <s v="Patrick Ryan"/>
    <x v="0"/>
    <s v="United States"/>
    <s v="Saint Petersburg"/>
    <x v="2"/>
    <n v="33710"/>
    <x v="0"/>
    <s v="FUR-FU-10001967"/>
    <x v="0"/>
    <x v="5"/>
    <s v="Telescoping Adjustable Floor Lamp"/>
    <n v="31.984000000000002"/>
    <n v="2"/>
    <n v="0.2"/>
    <n v="1.9990000000000001"/>
  </r>
  <r>
    <n v="5431"/>
    <x v="2705"/>
    <x v="3"/>
    <x v="208"/>
    <d v="2014-10-26T00:00:00"/>
    <s v="Standard Class"/>
    <s v="FC-14245"/>
    <s v="Frank Carlisle"/>
    <x v="2"/>
    <s v="United States"/>
    <s v="Lakewood"/>
    <x v="24"/>
    <n v="44107"/>
    <x v="3"/>
    <s v="OFF-AP-10000938"/>
    <x v="1"/>
    <x v="9"/>
    <s v="Avanti 1.7 Cu. Ft. Refrigerator"/>
    <n v="161.56800000000001"/>
    <n v="2"/>
    <n v="0.2"/>
    <n v="16.1568"/>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8000000000003"/>
  </r>
  <r>
    <n v="5434"/>
    <x v="2706"/>
    <x v="3"/>
    <x v="1016"/>
    <d v="2014-04-30T00:00:00"/>
    <s v="Standard Class"/>
    <s v="LH-16750"/>
    <s v="Larry Hughes"/>
    <x v="0"/>
    <s v="United States"/>
    <s v="Chandler"/>
    <x v="16"/>
    <n v="85224"/>
    <x v="1"/>
    <s v="OFF-AR-10000246"/>
    <x v="1"/>
    <x v="6"/>
    <s v="Newell 318"/>
    <n v="8.8960000000000008"/>
    <n v="4"/>
    <n v="0.2"/>
    <n v="0.66720000000000002"/>
  </r>
  <r>
    <n v="5435"/>
    <x v="2707"/>
    <x v="1"/>
    <x v="324"/>
    <d v="2012-10-24T00:00:00"/>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x v="324"/>
    <d v="2012-10-24T00:00:00"/>
    <s v="Standard Class"/>
    <s v="RM-19675"/>
    <s v="Robert Marley"/>
    <x v="2"/>
    <s v="United States"/>
    <s v="Los Angeles"/>
    <x v="1"/>
    <n v="90008"/>
    <x v="1"/>
    <s v="TEC-AC-10000892"/>
    <x v="2"/>
    <x v="11"/>
    <s v="NETGEAR N750 Dual Band Wi-Fi Gigabit Router"/>
    <n v="270"/>
    <n v="3"/>
    <n v="0"/>
    <n v="97.2"/>
  </r>
  <r>
    <n v="5437"/>
    <x v="2708"/>
    <x v="2"/>
    <x v="260"/>
    <d v="2011-07-08T00:00:00"/>
    <s v="First Class"/>
    <s v="DM-13525"/>
    <s v="Don Miller"/>
    <x v="1"/>
    <s v="United States"/>
    <s v="Palm Coast"/>
    <x v="2"/>
    <n v="32137"/>
    <x v="0"/>
    <s v="FUR-FU-10001591"/>
    <x v="0"/>
    <x v="5"/>
    <s v="Advantus Panel Wall Certificate Holder - 8.5x11"/>
    <n v="19.52"/>
    <n v="2"/>
    <n v="0.2"/>
    <n v="5.3680000000000003"/>
  </r>
  <r>
    <n v="5438"/>
    <x v="2708"/>
    <x v="2"/>
    <x v="260"/>
    <d v="2011-07-08T00:00:00"/>
    <s v="First Class"/>
    <s v="DM-13525"/>
    <s v="Don Miller"/>
    <x v="1"/>
    <s v="United States"/>
    <s v="Palm Coast"/>
    <x v="2"/>
    <n v="32137"/>
    <x v="0"/>
    <s v="OFF-BI-10001787"/>
    <x v="1"/>
    <x v="8"/>
    <s v="Wilson Jones Four-Pocket Poly Binders"/>
    <n v="9.81"/>
    <n v="5"/>
    <n v="0.7"/>
    <n v="-6.867"/>
  </r>
  <r>
    <n v="5439"/>
    <x v="2708"/>
    <x v="2"/>
    <x v="260"/>
    <d v="2011-07-08T00:00:00"/>
    <s v="First Class"/>
    <s v="DM-13525"/>
    <s v="Don Miller"/>
    <x v="1"/>
    <s v="United States"/>
    <s v="Palm Coast"/>
    <x v="2"/>
    <n v="32137"/>
    <x v="0"/>
    <s v="FUR-FU-10003192"/>
    <x v="0"/>
    <x v="5"/>
    <s v="Luxo Adjustable Task Clamp Lamp"/>
    <n v="213.21600000000001"/>
    <n v="3"/>
    <n v="0.2"/>
    <n v="15.991199999999999"/>
  </r>
  <r>
    <n v="5440"/>
    <x v="2709"/>
    <x v="0"/>
    <x v="958"/>
    <d v="2013-04-10T00:00:00"/>
    <s v="Standard Class"/>
    <s v="EH-14185"/>
    <s v="Evan Henry"/>
    <x v="0"/>
    <s v="United States"/>
    <s v="New York City"/>
    <x v="15"/>
    <n v="10035"/>
    <x v="3"/>
    <s v="OFF-BI-10004600"/>
    <x v="1"/>
    <x v="8"/>
    <s v="Ibico Ibimaster 300 Manual Binding System"/>
    <n v="588.78399999999999"/>
    <n v="2"/>
    <n v="0.2"/>
    <n v="183.995"/>
  </r>
  <r>
    <n v="5441"/>
    <x v="2710"/>
    <x v="3"/>
    <x v="38"/>
    <d v="2014-11-19T00:00:00"/>
    <s v="Second Class"/>
    <s v="TC-21295"/>
    <s v="Toby Carlisle"/>
    <x v="0"/>
    <s v="United States"/>
    <s v="Jupiter"/>
    <x v="2"/>
    <n v="33458"/>
    <x v="0"/>
    <s v="OFF-AR-10002335"/>
    <x v="1"/>
    <x v="6"/>
    <s v="DIXON Oriole Pencils"/>
    <n v="2.0640000000000001"/>
    <n v="1"/>
    <n v="0.2"/>
    <n v="0.15479999999999999"/>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5999999999999"/>
    <n v="13"/>
    <n v="0.2"/>
    <n v="21.024899999999999"/>
  </r>
  <r>
    <n v="5445"/>
    <x v="2712"/>
    <x v="1"/>
    <x v="786"/>
    <d v="2012-04-23T00:00:00"/>
    <s v="Standard Class"/>
    <s v="JM-15535"/>
    <s v="Jessica Myrick"/>
    <x v="0"/>
    <s v="United States"/>
    <s v="New York City"/>
    <x v="15"/>
    <n v="10035"/>
    <x v="3"/>
    <s v="OFF-AR-10000614"/>
    <x v="1"/>
    <x v="6"/>
    <s v="Barrel Sharpener"/>
    <n v="10.71"/>
    <n v="3"/>
    <n v="0"/>
    <n v="2.7846000000000002"/>
  </r>
  <r>
    <n v="5446"/>
    <x v="2713"/>
    <x v="0"/>
    <x v="197"/>
    <d v="2013-07-30T00:00:00"/>
    <s v="Standard Class"/>
    <s v="BE-11335"/>
    <s v="Bill Eplett"/>
    <x v="2"/>
    <s v="United States"/>
    <s v="Houston"/>
    <x v="5"/>
    <n v="77041"/>
    <x v="2"/>
    <s v="OFF-EN-10003040"/>
    <x v="1"/>
    <x v="12"/>
    <s v="Quality Park Security Envelopes"/>
    <n v="20.936"/>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
    <n v="5"/>
    <n v="0"/>
    <n v="87.482500000000002"/>
  </r>
  <r>
    <n v="5449"/>
    <x v="2715"/>
    <x v="2"/>
    <x v="171"/>
    <d v="2011-09-19T00:00:00"/>
    <s v="Standard Class"/>
    <s v="TA-21385"/>
    <s v="Tom Ashbrook"/>
    <x v="2"/>
    <s v="United States"/>
    <s v="Olathe"/>
    <x v="41"/>
    <n v="66062"/>
    <x v="2"/>
    <s v="OFF-SU-10000157"/>
    <x v="1"/>
    <x v="14"/>
    <s v="Compact Automatic Electric Letter Opener"/>
    <n v="357.93"/>
    <n v="3"/>
    <n v="0"/>
    <n v="7.1585999999999999"/>
  </r>
  <r>
    <n v="5450"/>
    <x v="2715"/>
    <x v="2"/>
    <x v="171"/>
    <d v="2011-09-19T00:00:00"/>
    <s v="Standard Class"/>
    <s v="TA-21385"/>
    <s v="Tom Ashbrook"/>
    <x v="2"/>
    <s v="United States"/>
    <s v="Olathe"/>
    <x v="41"/>
    <n v="66062"/>
    <x v="2"/>
    <s v="TEC-AC-10001542"/>
    <x v="2"/>
    <x v="11"/>
    <s v="SanDisk Cruzer 16 GB USB Flash Drive"/>
    <n v="57.4"/>
    <n v="5"/>
    <n v="0"/>
    <n v="10.906000000000001"/>
  </r>
  <r>
    <n v="5451"/>
    <x v="2715"/>
    <x v="2"/>
    <x v="171"/>
    <d v="2011-09-19T00:00:00"/>
    <s v="Standard Class"/>
    <s v="TA-21385"/>
    <s v="Tom Ashbrook"/>
    <x v="2"/>
    <s v="United States"/>
    <s v="Olathe"/>
    <x v="41"/>
    <n v="66062"/>
    <x v="2"/>
    <s v="OFF-BI-10004519"/>
    <x v="1"/>
    <x v="8"/>
    <s v="GBC DocuBind P100 Manual Binding Machine"/>
    <n v="331.96"/>
    <n v="2"/>
    <n v="0"/>
    <n v="149.38200000000001"/>
  </r>
  <r>
    <n v="5452"/>
    <x v="2715"/>
    <x v="2"/>
    <x v="171"/>
    <d v="2011-09-19T00:00:00"/>
    <s v="Standard Class"/>
    <s v="TA-21385"/>
    <s v="Tom Ashbrook"/>
    <x v="2"/>
    <s v="United States"/>
    <s v="Olathe"/>
    <x v="41"/>
    <n v="66062"/>
    <x v="2"/>
    <s v="FUR-FU-10003464"/>
    <x v="0"/>
    <x v="5"/>
    <s v="Seth Thomas 8 1/2&quot; Cubicle Clock"/>
    <n v="40.56"/>
    <n v="2"/>
    <n v="0"/>
    <n v="12.979200000000001"/>
  </r>
  <r>
    <n v="5453"/>
    <x v="2716"/>
    <x v="0"/>
    <x v="405"/>
    <d v="2013-07-30T00:00:00"/>
    <s v="Standard Class"/>
    <s v="KN-16705"/>
    <s v="Kristina Nunn"/>
    <x v="2"/>
    <s v="United States"/>
    <s v="Sparks"/>
    <x v="33"/>
    <n v="89431"/>
    <x v="1"/>
    <s v="OFF-SU-10004261"/>
    <x v="1"/>
    <x v="14"/>
    <s v="Fiskars 8&quot; Scissors, 2/Pack"/>
    <n v="86.2"/>
    <n v="5"/>
    <n v="0"/>
    <n v="24.998000000000001"/>
  </r>
  <r>
    <n v="5454"/>
    <x v="2717"/>
    <x v="3"/>
    <x v="240"/>
    <d v="2014-05-24T00:00:00"/>
    <s v="Standard Class"/>
    <s v="PJ-18835"/>
    <s v="Patrick Jones"/>
    <x v="1"/>
    <s v="United States"/>
    <s v="Rockford"/>
    <x v="10"/>
    <n v="61107"/>
    <x v="2"/>
    <s v="OFF-PA-10004733"/>
    <x v="1"/>
    <x v="10"/>
    <s v="Things To Do Today Spiral Book"/>
    <n v="38.015999999999998"/>
    <n v="6"/>
    <n v="0.2"/>
    <n v="13.780799999999999"/>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79999999999999"/>
    <n v="2"/>
    <n v="0.2"/>
    <n v="0.77039999999999997"/>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8"/>
  </r>
  <r>
    <n v="5459"/>
    <x v="2720"/>
    <x v="3"/>
    <x v="507"/>
    <d v="2014-09-07T00:00:00"/>
    <s v="Second Class"/>
    <s v="PK-19075"/>
    <s v="Pete Kriz"/>
    <x v="0"/>
    <s v="United States"/>
    <s v="San Francisco"/>
    <x v="1"/>
    <n v="94122"/>
    <x v="1"/>
    <s v="OFF-BI-10004022"/>
    <x v="1"/>
    <x v="8"/>
    <s v="Acco Suede Grain Vinyl Round Ring Binder"/>
    <n v="13.343999999999999"/>
    <n v="6"/>
    <n v="0.2"/>
    <n v="4.3368000000000002"/>
  </r>
  <r>
    <n v="5460"/>
    <x v="2720"/>
    <x v="3"/>
    <x v="507"/>
    <d v="2014-09-07T00:00:00"/>
    <s v="Second Class"/>
    <s v="PK-19075"/>
    <s v="Pete Kriz"/>
    <x v="0"/>
    <s v="United States"/>
    <s v="San Francisco"/>
    <x v="1"/>
    <n v="94122"/>
    <x v="1"/>
    <s v="FUR-TA-10001771"/>
    <x v="0"/>
    <x v="3"/>
    <s v="Bush Cubix Conference Tables, Fully Assembled"/>
    <n v="1478.2719999999999"/>
    <n v="8"/>
    <n v="0.2"/>
    <n v="92.391999999999996"/>
  </r>
  <r>
    <n v="5461"/>
    <x v="2721"/>
    <x v="2"/>
    <x v="90"/>
    <d v="2011-03-25T00:00:00"/>
    <s v="Standard Class"/>
    <s v="TS-21205"/>
    <s v="Thomas Seio"/>
    <x v="1"/>
    <s v="United States"/>
    <s v="Asheville"/>
    <x v="3"/>
    <n v="28806"/>
    <x v="0"/>
    <s v="OFF-ST-10002301"/>
    <x v="1"/>
    <x v="4"/>
    <s v="Tennsco Commercial Shelving"/>
    <n v="16.271999999999998"/>
    <n v="1"/>
    <n v="0.2"/>
    <n v="-3.8645999999999998"/>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
    <n v="5"/>
    <n v="0.7"/>
    <n v="-320.59699999999998"/>
  </r>
  <r>
    <n v="5467"/>
    <x v="2724"/>
    <x v="2"/>
    <x v="1047"/>
    <d v="2011-02-20T00:00:00"/>
    <s v="Second Class"/>
    <s v="ST-20530"/>
    <s v="Shui Tom"/>
    <x v="0"/>
    <s v="United States"/>
    <s v="Houston"/>
    <x v="5"/>
    <n v="77095"/>
    <x v="2"/>
    <s v="OFF-PA-10000466"/>
    <x v="1"/>
    <x v="10"/>
    <s v="Memo Book, 100 Message Capacity, 5 3/8” x 11”"/>
    <n v="16.175999999999998"/>
    <n v="3"/>
    <n v="0.2"/>
    <n v="6.0659999999999998"/>
  </r>
  <r>
    <n v="5468"/>
    <x v="2725"/>
    <x v="0"/>
    <x v="632"/>
    <d v="2013-06-15T00:00:00"/>
    <s v="Standard Class"/>
    <s v="DB-13210"/>
    <s v="Dean Braden"/>
    <x v="0"/>
    <s v="United States"/>
    <s v="San Francisco"/>
    <x v="1"/>
    <n v="94109"/>
    <x v="1"/>
    <s v="FUR-CH-10002774"/>
    <x v="0"/>
    <x v="1"/>
    <s v="Global Deluxe Stacking Chair, Gray"/>
    <n v="122.352"/>
    <n v="3"/>
    <n v="0.2"/>
    <n v="13.7646"/>
  </r>
  <r>
    <n v="5469"/>
    <x v="2726"/>
    <x v="2"/>
    <x v="467"/>
    <d v="2011-09-27T00:00:00"/>
    <s v="First Class"/>
    <s v="KF-16285"/>
    <s v="Karen Ferguson"/>
    <x v="2"/>
    <s v="United States"/>
    <s v="San Diego"/>
    <x v="1"/>
    <n v="92105"/>
    <x v="1"/>
    <s v="FUR-CH-10000454"/>
    <x v="0"/>
    <x v="1"/>
    <s v="Hon Deluxe Fabric Upholstered Stacking Chairs, Rounded Back"/>
    <n v="585.55200000000002"/>
    <n v="3"/>
    <n v="0.2"/>
    <n v="73.194000000000003"/>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
    <n v="5"/>
    <n v="0.2"/>
    <n v="9.2940000000000005"/>
  </r>
  <r>
    <n v="5472"/>
    <x v="2728"/>
    <x v="3"/>
    <x v="484"/>
    <d v="2014-12-24T00:00:00"/>
    <s v="Standard Class"/>
    <s v="TS-21505"/>
    <s v="Tony Sayre"/>
    <x v="0"/>
    <s v="United States"/>
    <s v="Parker"/>
    <x v="22"/>
    <n v="80134"/>
    <x v="1"/>
    <s v="FUR-FU-10000320"/>
    <x v="0"/>
    <x v="5"/>
    <s v="OIC Stacking Trays"/>
    <n v="13.36"/>
    <n v="5"/>
    <n v="0.2"/>
    <n v="4.008"/>
  </r>
  <r>
    <n v="5473"/>
    <x v="2728"/>
    <x v="3"/>
    <x v="484"/>
    <d v="2014-12-24T00:00:00"/>
    <s v="Standard Class"/>
    <s v="TS-21505"/>
    <s v="Tony Sayre"/>
    <x v="0"/>
    <s v="United States"/>
    <s v="Parker"/>
    <x v="22"/>
    <n v="80134"/>
    <x v="1"/>
    <s v="OFF-ST-10002554"/>
    <x v="1"/>
    <x v="4"/>
    <s v="Tennsco Industrial Shelving"/>
    <n v="78.256"/>
    <n v="2"/>
    <n v="0.2"/>
    <n v="-17.607600000000001"/>
  </r>
  <r>
    <n v="5474"/>
    <x v="2728"/>
    <x v="3"/>
    <x v="484"/>
    <d v="2014-12-24T00:00:00"/>
    <s v="Standard Class"/>
    <s v="TS-21505"/>
    <s v="Tony Sayre"/>
    <x v="0"/>
    <s v="United States"/>
    <s v="Parker"/>
    <x v="22"/>
    <n v="80134"/>
    <x v="1"/>
    <s v="FUR-BO-10000468"/>
    <x v="0"/>
    <x v="0"/>
    <s v="O'Sullivan 2-Shelf Heavy-Duty Bookcases"/>
    <n v="102.018"/>
    <n v="7"/>
    <n v="0.7"/>
    <n v="-183.63239999999999"/>
  </r>
  <r>
    <n v="5475"/>
    <x v="2729"/>
    <x v="3"/>
    <x v="377"/>
    <d v="2014-12-27T00:00:00"/>
    <s v="Same Day"/>
    <s v="YC-21895"/>
    <s v="Yoseph Carroll"/>
    <x v="1"/>
    <s v="United States"/>
    <s v="Fremont"/>
    <x v="8"/>
    <n v="68025"/>
    <x v="2"/>
    <s v="OFF-ST-10004459"/>
    <x v="1"/>
    <x v="4"/>
    <s v="Tennsco Single-Tier Lockers"/>
    <n v="750.68"/>
    <n v="2"/>
    <n v="0"/>
    <n v="37.533999999999999"/>
  </r>
  <r>
    <n v="5476"/>
    <x v="2730"/>
    <x v="3"/>
    <x v="140"/>
    <d v="2014-06-19T00:00:00"/>
    <s v="First Class"/>
    <s v="Dp-13240"/>
    <s v="Dean percer"/>
    <x v="2"/>
    <s v="United States"/>
    <s v="Maple Grove"/>
    <x v="11"/>
    <n v="55369"/>
    <x v="2"/>
    <s v="OFF-LA-10002312"/>
    <x v="1"/>
    <x v="2"/>
    <s v="Avery 490"/>
    <n v="44.4"/>
    <n v="3"/>
    <n v="0"/>
    <n v="22.2"/>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5999999999995"/>
  </r>
  <r>
    <n v="5479"/>
    <x v="2731"/>
    <x v="0"/>
    <x v="73"/>
    <d v="2013-11-25T00:00:00"/>
    <s v="Standard Class"/>
    <s v="SJ-20500"/>
    <s v="Shirley Jackson"/>
    <x v="0"/>
    <s v="United States"/>
    <s v="Newark"/>
    <x v="13"/>
    <n v="19711"/>
    <x v="3"/>
    <s v="OFF-BI-10002133"/>
    <x v="1"/>
    <x v="8"/>
    <s v="Wilson Jones Elliptical Ring 3 1/2&quot; Capacity Binders, 800 sheets"/>
    <n v="128.4"/>
    <n v="3"/>
    <n v="0"/>
    <n v="62.915999999999997"/>
  </r>
  <r>
    <n v="5480"/>
    <x v="2732"/>
    <x v="2"/>
    <x v="691"/>
    <d v="2011-04-04T00:00:00"/>
    <s v="Standard Class"/>
    <s v="KB-16240"/>
    <s v="Karen Bern"/>
    <x v="1"/>
    <s v="United States"/>
    <s v="Miami"/>
    <x v="2"/>
    <n v="33180"/>
    <x v="0"/>
    <s v="OFF-BI-10001097"/>
    <x v="1"/>
    <x v="8"/>
    <s v="Avery Hole Reinforcements"/>
    <n v="1.869"/>
    <n v="1"/>
    <n v="0.7"/>
    <n v="-1.3083"/>
  </r>
  <r>
    <n v="5481"/>
    <x v="2733"/>
    <x v="3"/>
    <x v="1048"/>
    <d v="2014-10-15T00:00:00"/>
    <s v="Standard Class"/>
    <s v="CS-12250"/>
    <s v="Chris Selesnick"/>
    <x v="1"/>
    <s v="United States"/>
    <s v="San Diego"/>
    <x v="1"/>
    <n v="92105"/>
    <x v="1"/>
    <s v="TEC-PH-10001336"/>
    <x v="2"/>
    <x v="7"/>
    <s v="Digium D40 VoIP phone"/>
    <n v="103.19199999999999"/>
    <n v="1"/>
    <n v="0.2"/>
    <n v="11.6091"/>
  </r>
  <r>
    <n v="5482"/>
    <x v="2733"/>
    <x v="3"/>
    <x v="1048"/>
    <d v="2014-10-15T00:00:00"/>
    <s v="Standard Class"/>
    <s v="CS-12250"/>
    <s v="Chris Selesnick"/>
    <x v="1"/>
    <s v="United States"/>
    <s v="San Diego"/>
    <x v="1"/>
    <n v="92105"/>
    <x v="1"/>
    <s v="TEC-AC-10002305"/>
    <x v="2"/>
    <x v="11"/>
    <s v="KeyTronic E03601U1 - Keyboard - Beige"/>
    <n v="36"/>
    <n v="2"/>
    <n v="0"/>
    <n v="6.48"/>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999"/>
  </r>
  <r>
    <n v="5485"/>
    <x v="2734"/>
    <x v="3"/>
    <x v="289"/>
    <d v="2014-02-05T00:00:00"/>
    <s v="Standard Class"/>
    <s v="EB-13870"/>
    <s v="Emily Burns"/>
    <x v="0"/>
    <s v="United States"/>
    <s v="Miami"/>
    <x v="2"/>
    <n v="33142"/>
    <x v="0"/>
    <s v="FUR-CH-10002044"/>
    <x v="0"/>
    <x v="1"/>
    <s v="Office Star - Contemporary Task Swivel chair with 2-way adjustable arms, Plum"/>
    <n v="419.13600000000002"/>
    <n v="4"/>
    <n v="0.2"/>
    <n v="-68.1096"/>
  </r>
  <r>
    <n v="5486"/>
    <x v="2735"/>
    <x v="2"/>
    <x v="432"/>
    <d v="2011-12-17T00:00:00"/>
    <s v="Standard Class"/>
    <s v="PB-19150"/>
    <s v="Philip Brown"/>
    <x v="0"/>
    <s v="United States"/>
    <s v="Miami"/>
    <x v="2"/>
    <n v="33178"/>
    <x v="0"/>
    <s v="OFF-EN-10001099"/>
    <x v="1"/>
    <x v="12"/>
    <s v="Staples"/>
    <n v="23.472000000000001"/>
    <n v="3"/>
    <n v="0.2"/>
    <n v="7.6284000000000001"/>
  </r>
  <r>
    <n v="5487"/>
    <x v="2736"/>
    <x v="1"/>
    <x v="1040"/>
    <d v="2012-10-29T00:00:00"/>
    <s v="Standard Class"/>
    <s v="MT-18070"/>
    <s v="Michelle Tran"/>
    <x v="2"/>
    <s v="United States"/>
    <s v="San Antonio"/>
    <x v="5"/>
    <n v="78207"/>
    <x v="2"/>
    <s v="OFF-BI-10004140"/>
    <x v="1"/>
    <x v="8"/>
    <s v="Avery Non-Stick Binders"/>
    <n v="3.5920000000000001"/>
    <n v="4"/>
    <n v="0.8"/>
    <n v="-6.2859999999999996"/>
  </r>
  <r>
    <n v="5488"/>
    <x v="2737"/>
    <x v="3"/>
    <x v="719"/>
    <d v="2014-04-05T00:00:00"/>
    <s v="Second Class"/>
    <s v="BF-11020"/>
    <s v="Barry Französisch"/>
    <x v="1"/>
    <s v="United States"/>
    <s v="Jacksonville"/>
    <x v="2"/>
    <n v="32216"/>
    <x v="0"/>
    <s v="TEC-PH-10004897"/>
    <x v="2"/>
    <x v="7"/>
    <s v="Mediabridge Sport Armband iPhone 5s"/>
    <n v="23.975999999999999"/>
    <n v="3"/>
    <n v="0.2"/>
    <n v="-5.69430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
  </r>
  <r>
    <n v="5491"/>
    <x v="2737"/>
    <x v="3"/>
    <x v="719"/>
    <d v="2014-04-05T00:00:00"/>
    <s v="Second Class"/>
    <s v="BF-11020"/>
    <s v="Barry Französisch"/>
    <x v="1"/>
    <s v="United States"/>
    <s v="Jacksonville"/>
    <x v="2"/>
    <n v="32216"/>
    <x v="0"/>
    <s v="FUR-CH-10003774"/>
    <x v="0"/>
    <x v="1"/>
    <s v="Global Wood Trimmed Manager's Task Chair, Khaki"/>
    <n v="218.352"/>
    <n v="3"/>
    <n v="0.2"/>
    <n v="-19.105799999999999"/>
  </r>
  <r>
    <n v="5492"/>
    <x v="2738"/>
    <x v="3"/>
    <x v="795"/>
    <d v="2014-01-28T00:00:00"/>
    <s v="First Class"/>
    <s v="CG-12520"/>
    <s v="Claire Gute"/>
    <x v="0"/>
    <s v="United States"/>
    <s v="Houston"/>
    <x v="5"/>
    <n v="77070"/>
    <x v="2"/>
    <s v="OFF-ST-10000615"/>
    <x v="1"/>
    <x v="4"/>
    <s v="SimpliFile Personal File, Black Granite, 15w x 6-15/16d x 11-1/4h"/>
    <n v="18.16"/>
    <n v="2"/>
    <n v="0.2"/>
    <n v="1.8160000000000001"/>
  </r>
  <r>
    <n v="5493"/>
    <x v="2739"/>
    <x v="2"/>
    <x v="683"/>
    <d v="2011-11-28T00:00:00"/>
    <s v="Same Day"/>
    <s v="DH-13675"/>
    <s v="Duane Huffman"/>
    <x v="2"/>
    <s v="United States"/>
    <s v="San Francisco"/>
    <x v="1"/>
    <n v="94122"/>
    <x v="1"/>
    <s v="OFF-SU-10001225"/>
    <x v="1"/>
    <x v="14"/>
    <s v="Staples"/>
    <n v="7.36"/>
    <n v="2"/>
    <n v="0"/>
    <n v="0.1472"/>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999"/>
  </r>
  <r>
    <n v="5496"/>
    <x v="2740"/>
    <x v="1"/>
    <x v="406"/>
    <d v="2012-09-08T00:00:00"/>
    <s v="Standard Class"/>
    <s v="SC-20440"/>
    <s v="Shaun Chance"/>
    <x v="1"/>
    <s v="United States"/>
    <s v="Philadelphia"/>
    <x v="9"/>
    <n v="19140"/>
    <x v="3"/>
    <s v="OFF-BI-10001249"/>
    <x v="1"/>
    <x v="8"/>
    <s v="Avery Heavy-Duty EZD View Binder with Locking Rings"/>
    <n v="7.6559999999999997"/>
    <n v="4"/>
    <n v="0.7"/>
    <n v="-6.1247999999999996"/>
  </r>
  <r>
    <n v="5497"/>
    <x v="2741"/>
    <x v="3"/>
    <x v="492"/>
    <d v="2014-06-17T00:00:00"/>
    <s v="Standard Class"/>
    <s v="HG-15025"/>
    <s v="Hunter Glantz"/>
    <x v="0"/>
    <s v="United States"/>
    <s v="Marion"/>
    <x v="24"/>
    <n v="43302"/>
    <x v="3"/>
    <s v="TEC-AC-10004469"/>
    <x v="2"/>
    <x v="11"/>
    <s v="Microsoft Sculpt Comfort Mouse"/>
    <n v="63.92"/>
    <n v="2"/>
    <n v="0.2"/>
    <n v="19.175999999999998"/>
  </r>
  <r>
    <n v="5498"/>
    <x v="2742"/>
    <x v="3"/>
    <x v="663"/>
    <d v="2014-07-19T00:00:00"/>
    <s v="Second Class"/>
    <s v="MM-18055"/>
    <s v="Michelle Moray"/>
    <x v="0"/>
    <s v="United States"/>
    <s v="New York City"/>
    <x v="15"/>
    <n v="10024"/>
    <x v="3"/>
    <s v="OFF-AR-10001177"/>
    <x v="1"/>
    <x v="6"/>
    <s v="Newell 349"/>
    <n v="6.56"/>
    <n v="2"/>
    <n v="0"/>
    <n v="1.9024000000000001"/>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3999999999996"/>
  </r>
  <r>
    <n v="5503"/>
    <x v="2743"/>
    <x v="3"/>
    <x v="808"/>
    <d v="2014-11-07T00:00:00"/>
    <s v="Standard Class"/>
    <s v="TH-21115"/>
    <s v="Thea Hudgings"/>
    <x v="1"/>
    <s v="United States"/>
    <s v="Philadelphia"/>
    <x v="9"/>
    <n v="19140"/>
    <x v="3"/>
    <s v="FUR-FU-10001847"/>
    <x v="0"/>
    <x v="5"/>
    <s v="Eldon Image Series Black Desk Accessories"/>
    <n v="3.3119999999999998"/>
    <n v="1"/>
    <n v="0.2"/>
    <n v="0.66239999999999999"/>
  </r>
  <r>
    <n v="5504"/>
    <x v="2743"/>
    <x v="3"/>
    <x v="808"/>
    <d v="2014-11-07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x v="808"/>
    <d v="2014-11-07T00:00:00"/>
    <s v="Standard Class"/>
    <s v="TH-21115"/>
    <s v="Thea Hudgings"/>
    <x v="1"/>
    <s v="United States"/>
    <s v="Philadelphia"/>
    <x v="9"/>
    <n v="19140"/>
    <x v="3"/>
    <s v="OFF-EN-10003845"/>
    <x v="1"/>
    <x v="12"/>
    <s v="Colored Envelopes"/>
    <n v="8.8559999999999999"/>
    <n v="3"/>
    <n v="0.2"/>
    <n v="2.8782000000000001"/>
  </r>
  <r>
    <n v="5506"/>
    <x v="2743"/>
    <x v="3"/>
    <x v="808"/>
    <d v="2014-11-07T00:00:00"/>
    <s v="Standard Class"/>
    <s v="TH-21115"/>
    <s v="Thea Hudgings"/>
    <x v="1"/>
    <s v="United States"/>
    <s v="Philadelphia"/>
    <x v="9"/>
    <n v="19140"/>
    <x v="3"/>
    <s v="TEC-PH-10001817"/>
    <x v="2"/>
    <x v="7"/>
    <s v="Wilson Electronics DB Pro Signal Booster"/>
    <n v="859.2"/>
    <n v="4"/>
    <n v="0.4"/>
    <n v="-186.16"/>
  </r>
  <r>
    <n v="5507"/>
    <x v="2744"/>
    <x v="0"/>
    <x v="750"/>
    <d v="2013-10-09T00:00:00"/>
    <s v="Same Day"/>
    <s v="JE-15745"/>
    <s v="Joel Eaton"/>
    <x v="0"/>
    <s v="United States"/>
    <s v="Los Angeles"/>
    <x v="1"/>
    <n v="90036"/>
    <x v="1"/>
    <s v="OFF-PA-10000167"/>
    <x v="1"/>
    <x v="10"/>
    <s v="Xerox 1925"/>
    <n v="61.96"/>
    <n v="2"/>
    <n v="0"/>
    <n v="27.882000000000001"/>
  </r>
  <r>
    <n v="5508"/>
    <x v="2745"/>
    <x v="0"/>
    <x v="143"/>
    <d v="2013-04-15T00:00:00"/>
    <s v="Standard Class"/>
    <s v="PG-18820"/>
    <s v="Patrick Gardner"/>
    <x v="0"/>
    <s v="United States"/>
    <s v="Smyrna"/>
    <x v="32"/>
    <n v="30080"/>
    <x v="0"/>
    <s v="OFF-EN-10002973"/>
    <x v="1"/>
    <x v="12"/>
    <s v="Ampad #10 Peel &amp; Seel Holiday Envelopes"/>
    <n v="17.920000000000002"/>
    <n v="4"/>
    <n v="0"/>
    <n v="8.6015999999999995"/>
  </r>
  <r>
    <n v="5509"/>
    <x v="2746"/>
    <x v="1"/>
    <x v="1049"/>
    <d v="2012-10-12T00:00:00"/>
    <s v="Standard Class"/>
    <s v="MB-17305"/>
    <s v="Maria Bertelson"/>
    <x v="0"/>
    <s v="United States"/>
    <s v="San Francisco"/>
    <x v="1"/>
    <n v="94122"/>
    <x v="1"/>
    <s v="FUR-FU-10001588"/>
    <x v="0"/>
    <x v="5"/>
    <s v="Deflect-o SuperTray Unbreakable Stackable Tray, Letter, Black"/>
    <n v="145.9"/>
    <n v="5"/>
    <n v="0"/>
    <n v="62.737000000000002"/>
  </r>
  <r>
    <n v="5510"/>
    <x v="2747"/>
    <x v="3"/>
    <x v="356"/>
    <d v="2014-05-21T00:00:00"/>
    <s v="Standard Class"/>
    <s v="JD-16015"/>
    <s v="Joy Daniels"/>
    <x v="0"/>
    <s v="United States"/>
    <s v="Chicago"/>
    <x v="10"/>
    <n v="60653"/>
    <x v="2"/>
    <s v="OFF-PA-10001736"/>
    <x v="1"/>
    <x v="10"/>
    <s v="Xerox 1880"/>
    <n v="56.704000000000001"/>
    <n v="2"/>
    <n v="0.2"/>
    <n v="19.137599999999999"/>
  </r>
  <r>
    <n v="5511"/>
    <x v="2747"/>
    <x v="3"/>
    <x v="356"/>
    <d v="2014-05-21T00:00:00"/>
    <s v="Standard Class"/>
    <s v="JD-16015"/>
    <s v="Joy Daniels"/>
    <x v="0"/>
    <s v="United States"/>
    <s v="Chicago"/>
    <x v="10"/>
    <n v="60653"/>
    <x v="2"/>
    <s v="TEC-PH-10002185"/>
    <x v="2"/>
    <x v="7"/>
    <s v="QVS USB Car Charger 2-Port 2.1Amp for iPod/iPhone/iPad/iPad 2/iPad 3"/>
    <n v="11.12"/>
    <n v="2"/>
    <n v="0.2"/>
    <n v="3.4750000000000001"/>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x v="1050"/>
    <d v="2011-03-02T00:00:00"/>
    <s v="Standard Class"/>
    <s v="JH-15430"/>
    <s v="Jennifer Halladay"/>
    <x v="0"/>
    <s v="United States"/>
    <s v="Medford"/>
    <x v="21"/>
    <n v="97504"/>
    <x v="1"/>
    <s v="OFF-PA-10000069"/>
    <x v="1"/>
    <x v="10"/>
    <s v="TOPS 4 x 6 Fluorescent Color Memo Sheets, 500 Sheets per Pack"/>
    <n v="22.776"/>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7"/>
    <n v="3"/>
    <n v="0"/>
    <n v="2.3997000000000002"/>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
    <n v="3"/>
    <n v="0"/>
    <n v="3.8654999999999999"/>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6"/>
    <n v="10"/>
    <n v="0.3"/>
    <n v="-10.284000000000001"/>
  </r>
  <r>
    <n v="5519"/>
    <x v="2751"/>
    <x v="3"/>
    <x v="769"/>
    <d v="2014-12-10T00:00:00"/>
    <s v="Standard Class"/>
    <s v="MS-17980"/>
    <s v="Michael Stewart"/>
    <x v="1"/>
    <s v="United States"/>
    <s v="Philadelphia"/>
    <x v="9"/>
    <n v="19134"/>
    <x v="3"/>
    <s v="FUR-FU-10004093"/>
    <x v="0"/>
    <x v="5"/>
    <s v="Hand-Finished Solid Wood Document Frame"/>
    <n v="54.768000000000001"/>
    <n v="2"/>
    <n v="0.2"/>
    <n v="6.8460000000000001"/>
  </r>
  <r>
    <n v="5520"/>
    <x v="2751"/>
    <x v="3"/>
    <x v="769"/>
    <d v="2014-12-10T00:00:00"/>
    <s v="Standard Class"/>
    <s v="MS-17980"/>
    <s v="Michael Stewart"/>
    <x v="1"/>
    <s v="United States"/>
    <s v="Philadelphia"/>
    <x v="9"/>
    <n v="19134"/>
    <x v="3"/>
    <s v="OFF-AR-10000716"/>
    <x v="1"/>
    <x v="6"/>
    <s v="DIXON Ticonderoga Erasable Checking Pencils"/>
    <n v="13.391999999999999"/>
    <n v="3"/>
    <n v="0.2"/>
    <n v="3.1806000000000001"/>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98"/>
  </r>
  <r>
    <n v="5523"/>
    <x v="2752"/>
    <x v="0"/>
    <x v="410"/>
    <d v="2013-06-08T00:00:00"/>
    <s v="First Class"/>
    <s v="CK-12205"/>
    <s v="Chloris Kastensmidt"/>
    <x v="0"/>
    <s v="United States"/>
    <s v="Santa Clara"/>
    <x v="1"/>
    <n v="95051"/>
    <x v="1"/>
    <s v="OFF-BI-10000829"/>
    <x v="1"/>
    <x v="8"/>
    <s v="Avery Non-Stick Binders"/>
    <n v="21.552"/>
    <n v="6"/>
    <n v="0.2"/>
    <n v="7.0044000000000004"/>
  </r>
  <r>
    <n v="5524"/>
    <x v="2752"/>
    <x v="0"/>
    <x v="410"/>
    <d v="2013-06-08T00:00:00"/>
    <s v="First Class"/>
    <s v="CK-12205"/>
    <s v="Chloris Kastensmidt"/>
    <x v="0"/>
    <s v="United States"/>
    <s v="Santa Clara"/>
    <x v="1"/>
    <n v="95051"/>
    <x v="1"/>
    <s v="OFF-AP-10004859"/>
    <x v="1"/>
    <x v="9"/>
    <s v="Acco 6 Outlet Guardian Premium Surge Suppressor"/>
    <n v="58.24"/>
    <n v="4"/>
    <n v="0"/>
    <n v="15.7248"/>
  </r>
  <r>
    <n v="5525"/>
    <x v="2753"/>
    <x v="0"/>
    <x v="107"/>
    <d v="2013-12-13T00:00:00"/>
    <s v="First Class"/>
    <s v="SJ-20125"/>
    <s v="Sanjit Jacobs"/>
    <x v="2"/>
    <s v="United States"/>
    <s v="Long Beach"/>
    <x v="1"/>
    <n v="90805"/>
    <x v="1"/>
    <s v="OFF-PA-10000575"/>
    <x v="1"/>
    <x v="10"/>
    <s v="Wirebound Message Books, Four 2 3/4 x 5 White Forms per Page"/>
    <n v="80.28"/>
    <n v="12"/>
    <n v="0"/>
    <n v="36.928800000000003"/>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200000000002"/>
  </r>
  <r>
    <n v="5529"/>
    <x v="2757"/>
    <x v="1"/>
    <x v="1052"/>
    <d v="2012-04-04T00:00:00"/>
    <s v="Standard Class"/>
    <s v="SC-20260"/>
    <s v="Scott Cohen"/>
    <x v="1"/>
    <s v="United States"/>
    <s v="Jacksonville"/>
    <x v="2"/>
    <n v="32216"/>
    <x v="0"/>
    <s v="TEC-PH-10000011"/>
    <x v="2"/>
    <x v="7"/>
    <s v="PureGear Roll-On Screen Protector"/>
    <n v="79.959999999999994"/>
    <n v="5"/>
    <n v="0.2"/>
    <n v="27.986000000000001"/>
  </r>
  <r>
    <n v="5530"/>
    <x v="2758"/>
    <x v="3"/>
    <x v="634"/>
    <d v="2014-08-12T00:00:00"/>
    <s v="Standard Class"/>
    <s v="TB-21355"/>
    <s v="Todd Boyes"/>
    <x v="1"/>
    <s v="United States"/>
    <s v="Cedar Hill"/>
    <x v="5"/>
    <n v="75104"/>
    <x v="2"/>
    <s v="OFF-PA-10004381"/>
    <x v="1"/>
    <x v="10"/>
    <s v="14-7/8 x 11 Blue Bar Computer Printout Paper"/>
    <n v="115.29600000000001"/>
    <n v="3"/>
    <n v="0.2"/>
    <n v="40.3536"/>
  </r>
  <r>
    <n v="5531"/>
    <x v="2759"/>
    <x v="3"/>
    <x v="574"/>
    <d v="2014-12-07T00:00:00"/>
    <s v="Standard Class"/>
    <s v="JK-16090"/>
    <s v="Juliana Krohn"/>
    <x v="0"/>
    <s v="United States"/>
    <s v="Omaha"/>
    <x v="8"/>
    <n v="68104"/>
    <x v="2"/>
    <s v="TEC-PH-10001795"/>
    <x v="2"/>
    <x v="7"/>
    <s v="ClearOne CHATAttach 160 - speaker phone"/>
    <n v="2479.96"/>
    <n v="4"/>
    <n v="0"/>
    <n v="743.98800000000006"/>
  </r>
  <r>
    <n v="5532"/>
    <x v="2760"/>
    <x v="0"/>
    <x v="112"/>
    <d v="2013-06-08T00:00:00"/>
    <s v="First Class"/>
    <s v="CK-12595"/>
    <s v="Clytie Kelty"/>
    <x v="0"/>
    <s v="United States"/>
    <s v="Little Rock"/>
    <x v="36"/>
    <n v="72209"/>
    <x v="0"/>
    <s v="TEC-AC-10001109"/>
    <x v="2"/>
    <x v="11"/>
    <s v="Logitech Trackman Marble Mouse"/>
    <n v="179.94"/>
    <n v="6"/>
    <n v="0"/>
    <n v="75.574799999999996"/>
  </r>
  <r>
    <n v="5533"/>
    <x v="2760"/>
    <x v="0"/>
    <x v="112"/>
    <d v="2013-06-08T00:00:00"/>
    <s v="First Class"/>
    <s v="CK-12595"/>
    <s v="Clytie Kelty"/>
    <x v="0"/>
    <s v="United States"/>
    <s v="Little Rock"/>
    <x v="36"/>
    <n v="72209"/>
    <x v="0"/>
    <s v="TEC-AC-10003038"/>
    <x v="2"/>
    <x v="11"/>
    <s v="Kingston Digital DataTraveler 16GB USB 2.0"/>
    <n v="26.85"/>
    <n v="3"/>
    <n v="0"/>
    <n v="5.10149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800000000001"/>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6000000000004"/>
  </r>
  <r>
    <n v="5538"/>
    <x v="2760"/>
    <x v="0"/>
    <x v="112"/>
    <d v="2013-06-08T00:00:00"/>
    <s v="First Class"/>
    <s v="CK-12595"/>
    <s v="Clytie Kelty"/>
    <x v="0"/>
    <s v="United States"/>
    <s v="Little Rock"/>
    <x v="36"/>
    <n v="72209"/>
    <x v="0"/>
    <s v="OFF-PA-10001534"/>
    <x v="1"/>
    <x v="10"/>
    <s v="Xerox 230"/>
    <n v="12.96"/>
    <n v="2"/>
    <n v="0"/>
    <n v="6.2207999999999997"/>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20000000000001"/>
    <n v="2"/>
    <n v="0.8"/>
    <n v="-2.6267999999999998"/>
  </r>
  <r>
    <n v="5542"/>
    <x v="2762"/>
    <x v="3"/>
    <x v="1053"/>
    <d v="2014-05-27T00:00:00"/>
    <s v="Standard Class"/>
    <s v="LE-16810"/>
    <s v="Laurel Elliston"/>
    <x v="0"/>
    <s v="United States"/>
    <s v="Chicago"/>
    <x v="10"/>
    <n v="60653"/>
    <x v="2"/>
    <s v="OFF-SU-10000381"/>
    <x v="1"/>
    <x v="14"/>
    <s v="Acme Forged Steel Scissors with Black Enamel Handles"/>
    <n v="22.344000000000001"/>
    <n v="3"/>
    <n v="0.2"/>
    <n v="2.5137"/>
  </r>
  <r>
    <n v="5543"/>
    <x v="2763"/>
    <x v="0"/>
    <x v="1054"/>
    <d v="2013-12-26T00:00:00"/>
    <s v="Standard Class"/>
    <s v="ES-14080"/>
    <s v="Erin Smith"/>
    <x v="1"/>
    <s v="United States"/>
    <s v="Tucson"/>
    <x v="16"/>
    <n v="85705"/>
    <x v="1"/>
    <s v="FUR-TA-10001086"/>
    <x v="0"/>
    <x v="3"/>
    <s v="SAFCO PlanMaster Boards, 60w x 37-1/2d, White Melamine"/>
    <n v="455.97"/>
    <n v="6"/>
    <n v="0.5"/>
    <n v="-218.8656"/>
  </r>
  <r>
    <n v="5544"/>
    <x v="2763"/>
    <x v="0"/>
    <x v="1054"/>
    <d v="2013-12-26T00:00:00"/>
    <s v="Standard Class"/>
    <s v="ES-14080"/>
    <s v="Erin Smith"/>
    <x v="1"/>
    <s v="United States"/>
    <s v="Tucson"/>
    <x v="16"/>
    <n v="85705"/>
    <x v="1"/>
    <s v="OFF-BI-10000174"/>
    <x v="1"/>
    <x v="8"/>
    <s v="Wilson Jones Clip &amp; Carry Folder Binder Tool for Ring Binders, Clear"/>
    <n v="10.44"/>
    <n v="6"/>
    <n v="0.7"/>
    <n v="-7.6559999999999997"/>
  </r>
  <r>
    <n v="5545"/>
    <x v="2763"/>
    <x v="0"/>
    <x v="1054"/>
    <d v="2013-12-26T00:00:00"/>
    <s v="Standard Class"/>
    <s v="ES-14080"/>
    <s v="Erin Smith"/>
    <x v="1"/>
    <s v="United States"/>
    <s v="Tucson"/>
    <x v="16"/>
    <n v="85705"/>
    <x v="1"/>
    <s v="OFF-BI-10002103"/>
    <x v="1"/>
    <x v="8"/>
    <s v="Cardinal Slant-D Ring Binder, Heavy Gauge Vinyl"/>
    <n v="5.2140000000000004"/>
    <n v="2"/>
    <n v="0.7"/>
    <n v="-4.1711999999999998"/>
  </r>
  <r>
    <n v="5546"/>
    <x v="2764"/>
    <x v="3"/>
    <x v="585"/>
    <d v="2014-09-27T00:00:00"/>
    <s v="Standard Class"/>
    <s v="MG-17890"/>
    <s v="Michael Granlund"/>
    <x v="2"/>
    <s v="United States"/>
    <s v="Concord"/>
    <x v="38"/>
    <n v="3301"/>
    <x v="3"/>
    <s v="OFF-ST-10001590"/>
    <x v="1"/>
    <x v="4"/>
    <s v="Tenex Personal Project File with Scoop Front Design, Black"/>
    <n v="67.400000000000006"/>
    <n v="5"/>
    <n v="0"/>
    <n v="17.524000000000001"/>
  </r>
  <r>
    <n v="5547"/>
    <x v="2765"/>
    <x v="3"/>
    <x v="210"/>
    <d v="2014-09-09T00:00:00"/>
    <s v="First Class"/>
    <s v="JM-16195"/>
    <s v="Justin MacKendrick"/>
    <x v="0"/>
    <s v="United States"/>
    <s v="Draper"/>
    <x v="7"/>
    <n v="84020"/>
    <x v="1"/>
    <s v="FUR-FU-10002396"/>
    <x v="0"/>
    <x v="5"/>
    <s v="DAX Copper Panel Document Frame, 5 x 7 Size"/>
    <n v="25.16"/>
    <n v="2"/>
    <n v="0"/>
    <n v="10.5672"/>
  </r>
  <r>
    <n v="5548"/>
    <x v="2765"/>
    <x v="3"/>
    <x v="210"/>
    <d v="2014-09-09T00:00:00"/>
    <s v="First Class"/>
    <s v="JM-16195"/>
    <s v="Justin MacKendrick"/>
    <x v="0"/>
    <s v="United States"/>
    <s v="Draper"/>
    <x v="7"/>
    <n v="84020"/>
    <x v="1"/>
    <s v="TEC-PH-10002807"/>
    <x v="2"/>
    <x v="7"/>
    <s v="Motorla HX550 Universal Bluetooth Headset"/>
    <n v="126.56"/>
    <n v="4"/>
    <n v="0.2"/>
    <n v="47.46"/>
  </r>
  <r>
    <n v="5549"/>
    <x v="2766"/>
    <x v="2"/>
    <x v="683"/>
    <d v="2011-12-01T00:00:00"/>
    <s v="First Class"/>
    <s v="SG-20470"/>
    <s v="Sheri Gordon"/>
    <x v="0"/>
    <s v="United States"/>
    <s v="San Francisco"/>
    <x v="1"/>
    <n v="94109"/>
    <x v="1"/>
    <s v="OFF-AP-10004859"/>
    <x v="1"/>
    <x v="9"/>
    <s v="Acco 6 Outlet Guardian Premium Surge Suppressor"/>
    <n v="43.68"/>
    <n v="3"/>
    <n v="0"/>
    <n v="11.7936"/>
  </r>
  <r>
    <n v="5550"/>
    <x v="2766"/>
    <x v="2"/>
    <x v="683"/>
    <d v="2011-12-01T00:00:00"/>
    <s v="First Class"/>
    <s v="SG-20470"/>
    <s v="Sheri Gordon"/>
    <x v="0"/>
    <s v="United States"/>
    <s v="San Francisco"/>
    <x v="1"/>
    <n v="94109"/>
    <x v="1"/>
    <s v="TEC-AC-10003447"/>
    <x v="2"/>
    <x v="11"/>
    <s v="Micropad Numeric Keypads"/>
    <n v="139.93"/>
    <n v="7"/>
    <n v="0"/>
    <n v="34.982500000000002"/>
  </r>
  <r>
    <n v="5551"/>
    <x v="2767"/>
    <x v="2"/>
    <x v="607"/>
    <d v="2011-11-16T00:00:00"/>
    <s v="Standard Class"/>
    <s v="DB-12970"/>
    <s v="Darren Budd"/>
    <x v="1"/>
    <s v="United States"/>
    <s v="Houston"/>
    <x v="5"/>
    <n v="77036"/>
    <x v="2"/>
    <s v="OFF-AR-10003183"/>
    <x v="1"/>
    <x v="6"/>
    <s v="Avery Fluorescent Highlighter Four-Color Set"/>
    <n v="2.6720000000000002"/>
    <n v="1"/>
    <n v="0.2"/>
    <n v="0.33400000000000002"/>
  </r>
  <r>
    <n v="5552"/>
    <x v="2767"/>
    <x v="2"/>
    <x v="607"/>
    <d v="2011-11-16T00:00:00"/>
    <s v="Standard Class"/>
    <s v="DB-12970"/>
    <s v="Darren Budd"/>
    <x v="1"/>
    <s v="United States"/>
    <s v="Houston"/>
    <x v="5"/>
    <n v="77036"/>
    <x v="2"/>
    <s v="OFF-SU-10000432"/>
    <x v="1"/>
    <x v="14"/>
    <s v="Acco Side-Punched Conventional Columnar Pads"/>
    <n v="16.655999999999999"/>
    <n v="6"/>
    <n v="0.2"/>
    <n v="-3.1230000000000002"/>
  </r>
  <r>
    <n v="5553"/>
    <x v="2767"/>
    <x v="2"/>
    <x v="607"/>
    <d v="2011-11-16T00:00:00"/>
    <s v="Standard Class"/>
    <s v="DB-12970"/>
    <s v="Darren Budd"/>
    <x v="1"/>
    <s v="United States"/>
    <s v="Houston"/>
    <x v="5"/>
    <n v="77036"/>
    <x v="2"/>
    <s v="TEC-AC-10003832"/>
    <x v="2"/>
    <x v="11"/>
    <s v="Imation 16GB Mini TravelDrive USB 2.0 Flash Drive"/>
    <n v="79.512"/>
    <n v="3"/>
    <n v="0.2"/>
    <n v="20.8719"/>
  </r>
  <r>
    <n v="5554"/>
    <x v="2767"/>
    <x v="2"/>
    <x v="607"/>
    <d v="2011-11-16T00:00:00"/>
    <s v="Standard Class"/>
    <s v="DB-12970"/>
    <s v="Darren Budd"/>
    <x v="1"/>
    <s v="United States"/>
    <s v="Houston"/>
    <x v="5"/>
    <n v="77036"/>
    <x v="2"/>
    <s v="OFF-PA-10004100"/>
    <x v="1"/>
    <x v="10"/>
    <s v="Xerox 216"/>
    <n v="36.287999999999997"/>
    <n v="7"/>
    <n v="0.2"/>
    <n v="12.700799999999999"/>
  </r>
  <r>
    <n v="5555"/>
    <x v="2767"/>
    <x v="2"/>
    <x v="607"/>
    <d v="2011-11-16T00:00:00"/>
    <s v="Standard Class"/>
    <s v="DB-12970"/>
    <s v="Darren Budd"/>
    <x v="1"/>
    <s v="United States"/>
    <s v="Houston"/>
    <x v="5"/>
    <n v="77036"/>
    <x v="2"/>
    <s v="FUR-BO-10004467"/>
    <x v="0"/>
    <x v="0"/>
    <s v="Bestar Classic Bookcase"/>
    <n v="67.993200000000002"/>
    <n v="1"/>
    <n v="0.32"/>
    <n v="-12.998699999999999"/>
  </r>
  <r>
    <n v="5556"/>
    <x v="2768"/>
    <x v="3"/>
    <x v="280"/>
    <d v="2014-10-07T00:00:00"/>
    <s v="Second Class"/>
    <s v="JW-15220"/>
    <s v="Jane Waco"/>
    <x v="1"/>
    <s v="United States"/>
    <s v="Montgomery"/>
    <x v="19"/>
    <n v="36116"/>
    <x v="0"/>
    <s v="FUR-FU-10002963"/>
    <x v="0"/>
    <x v="5"/>
    <s v="Master Caster Door Stop, Gray"/>
    <n v="10.16"/>
    <n v="2"/>
    <n v="0"/>
    <n v="3.4544000000000001"/>
  </r>
  <r>
    <n v="5557"/>
    <x v="2769"/>
    <x v="1"/>
    <x v="639"/>
    <d v="2012-12-18T00:00:00"/>
    <s v="Standard Class"/>
    <s v="KD-16495"/>
    <s v="Keith Dawkins"/>
    <x v="1"/>
    <s v="United States"/>
    <s v="Jackson"/>
    <x v="35"/>
    <n v="39212"/>
    <x v="0"/>
    <s v="FUR-FU-10003829"/>
    <x v="0"/>
    <x v="5"/>
    <s v="Stackable Trays"/>
    <n v="6.16"/>
    <n v="2"/>
    <n v="0"/>
    <n v="1.9712000000000001"/>
  </r>
  <r>
    <n v="5558"/>
    <x v="2769"/>
    <x v="1"/>
    <x v="639"/>
    <d v="2012-12-18T00:00:00"/>
    <s v="Standard Class"/>
    <s v="KD-16495"/>
    <s v="Keith Dawkins"/>
    <x v="1"/>
    <s v="United States"/>
    <s v="Jackson"/>
    <x v="35"/>
    <n v="39212"/>
    <x v="0"/>
    <s v="OFF-AR-10003582"/>
    <x v="1"/>
    <x v="6"/>
    <s v="Boston Electric Pencil Sharpener, Model 1818, Charcoal Black"/>
    <n v="56.3"/>
    <n v="2"/>
    <n v="0"/>
    <n v="15.763999999999999"/>
  </r>
  <r>
    <n v="5559"/>
    <x v="2770"/>
    <x v="1"/>
    <x v="401"/>
    <d v="2012-12-10T00:00:00"/>
    <s v="Standard Class"/>
    <s v="IL-15100"/>
    <s v="Ivan Liston"/>
    <x v="0"/>
    <s v="United States"/>
    <s v="North Las Vegas"/>
    <x v="33"/>
    <n v="89031"/>
    <x v="1"/>
    <s v="OFF-PA-10000048"/>
    <x v="1"/>
    <x v="10"/>
    <s v="Xerox 20"/>
    <n v="6.48"/>
    <n v="1"/>
    <n v="0"/>
    <n v="3.1103999999999998"/>
  </r>
  <r>
    <n v="5560"/>
    <x v="2770"/>
    <x v="1"/>
    <x v="401"/>
    <d v="2012-12-10T00:00:00"/>
    <s v="Standard Class"/>
    <s v="IL-15100"/>
    <s v="Ivan Liston"/>
    <x v="0"/>
    <s v="United States"/>
    <s v="North Las Vegas"/>
    <x v="33"/>
    <n v="89031"/>
    <x v="1"/>
    <s v="OFF-ST-10000078"/>
    <x v="1"/>
    <x v="4"/>
    <s v="Tennsco 6- and 18-Compartment Lockers"/>
    <n v="1325.85"/>
    <n v="5"/>
    <n v="0"/>
    <n v="238.65299999999999"/>
  </r>
  <r>
    <n v="5561"/>
    <x v="2770"/>
    <x v="1"/>
    <x v="401"/>
    <d v="2012-12-10T00:00:00"/>
    <s v="Standard Class"/>
    <s v="IL-15100"/>
    <s v="Ivan Liston"/>
    <x v="0"/>
    <s v="United States"/>
    <s v="North Las Vegas"/>
    <x v="33"/>
    <n v="89031"/>
    <x v="1"/>
    <s v="OFF-LA-10004853"/>
    <x v="1"/>
    <x v="2"/>
    <s v="Avery 483"/>
    <n v="14.94"/>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
    <n v="4"/>
    <n v="0.2"/>
    <n v="2.1888000000000001"/>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996"/>
  </r>
  <r>
    <n v="5567"/>
    <x v="2772"/>
    <x v="3"/>
    <x v="677"/>
    <d v="2014-03-14T00:00:00"/>
    <s v="Same Day"/>
    <s v="SU-20665"/>
    <s v="Stephanie Ulpright"/>
    <x v="2"/>
    <s v="United States"/>
    <s v="Chicago"/>
    <x v="10"/>
    <n v="60610"/>
    <x v="2"/>
    <s v="OFF-AR-10003338"/>
    <x v="1"/>
    <x v="6"/>
    <s v="Eberhard Faber 3 1/2&quot; Golf Pencils"/>
    <n v="29.76"/>
    <n v="5"/>
    <n v="0.2"/>
    <n v="1.86"/>
  </r>
  <r>
    <n v="5568"/>
    <x v="2772"/>
    <x v="3"/>
    <x v="677"/>
    <d v="2014-03-14T00:00:00"/>
    <s v="Same Day"/>
    <s v="SU-20665"/>
    <s v="Stephanie Ulpright"/>
    <x v="2"/>
    <s v="United States"/>
    <s v="Chicago"/>
    <x v="10"/>
    <n v="60610"/>
    <x v="2"/>
    <s v="FUR-CH-10003606"/>
    <x v="0"/>
    <x v="1"/>
    <s v="SAFCO Folding Chair Trolley"/>
    <n v="89.768000000000001"/>
    <n v="1"/>
    <n v="0.3"/>
    <n v="-2.5648"/>
  </r>
  <r>
    <n v="5569"/>
    <x v="2772"/>
    <x v="3"/>
    <x v="677"/>
    <d v="2014-03-14T00:00:00"/>
    <s v="Same Day"/>
    <s v="SU-20665"/>
    <s v="Stephanie Ulpright"/>
    <x v="2"/>
    <s v="United States"/>
    <s v="Chicago"/>
    <x v="10"/>
    <n v="60610"/>
    <x v="2"/>
    <s v="TEC-CO-10001449"/>
    <x v="2"/>
    <x v="16"/>
    <s v="Hewlett Packard LaserJet 3310 Copier"/>
    <n v="959.98400000000004"/>
    <n v="2"/>
    <n v="0.2"/>
    <n v="335.99439999999998"/>
  </r>
  <r>
    <n v="5570"/>
    <x v="2772"/>
    <x v="3"/>
    <x v="677"/>
    <d v="2014-03-14T00:00:00"/>
    <s v="Same Day"/>
    <s v="SU-20665"/>
    <s v="Stephanie Ulpright"/>
    <x v="2"/>
    <s v="United States"/>
    <s v="Chicago"/>
    <x v="10"/>
    <n v="60610"/>
    <x v="2"/>
    <s v="OFF-PA-10001934"/>
    <x v="1"/>
    <x v="10"/>
    <s v="Xerox 1993"/>
    <n v="15.552"/>
    <n v="3"/>
    <n v="0.2"/>
    <n v="5.6375999999999999"/>
  </r>
  <r>
    <n v="5571"/>
    <x v="2772"/>
    <x v="3"/>
    <x v="677"/>
    <d v="2014-03-14T00:00:00"/>
    <s v="Same Day"/>
    <s v="SU-20665"/>
    <s v="Stephanie Ulpright"/>
    <x v="2"/>
    <s v="United States"/>
    <s v="Chicago"/>
    <x v="10"/>
    <n v="60610"/>
    <x v="2"/>
    <s v="TEC-PH-10001527"/>
    <x v="2"/>
    <x v="7"/>
    <s v="Plantronics MX500i Earset"/>
    <n v="34.36"/>
    <n v="1"/>
    <n v="0.2"/>
    <n v="-7.3014999999999999"/>
  </r>
  <r>
    <n v="5572"/>
    <x v="2773"/>
    <x v="2"/>
    <x v="29"/>
    <d v="2011-12-09T00:00:00"/>
    <s v="Standard Class"/>
    <s v="EA-14035"/>
    <s v="Erin Ashbrook"/>
    <x v="1"/>
    <s v="United States"/>
    <s v="Columbus"/>
    <x v="24"/>
    <n v="43229"/>
    <x v="3"/>
    <s v="OFF-PA-10001033"/>
    <x v="1"/>
    <x v="10"/>
    <s v="Xerox 1893"/>
    <n v="98.376000000000005"/>
    <n v="3"/>
    <n v="0.2"/>
    <n v="35.661299999999997"/>
  </r>
  <r>
    <n v="5573"/>
    <x v="2773"/>
    <x v="2"/>
    <x v="29"/>
    <d v="2011-12-09T00:00:00"/>
    <s v="Standard Class"/>
    <s v="EA-14035"/>
    <s v="Erin Ashbrook"/>
    <x v="1"/>
    <s v="United States"/>
    <s v="Columbus"/>
    <x v="24"/>
    <n v="43229"/>
    <x v="3"/>
    <s v="OFF-BI-10003719"/>
    <x v="1"/>
    <x v="8"/>
    <s v="Large Capacity Hanging Post Binders"/>
    <n v="29.94"/>
    <n v="4"/>
    <n v="0.7"/>
    <n v="-23.952000000000002"/>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99"/>
  </r>
  <r>
    <n v="5575"/>
    <x v="2773"/>
    <x v="2"/>
    <x v="29"/>
    <d v="2011-12-09T00:00:00"/>
    <s v="Standard Class"/>
    <s v="EA-14035"/>
    <s v="Erin Ashbrook"/>
    <x v="1"/>
    <s v="United States"/>
    <s v="Columbus"/>
    <x v="24"/>
    <n v="43229"/>
    <x v="3"/>
    <s v="TEC-PH-10001870"/>
    <x v="2"/>
    <x v="7"/>
    <s v="Lunatik TT5L-002 Taktik Strike Impact Protection System for iPhone 5"/>
    <n v="36.738"/>
    <n v="1"/>
    <n v="0.4"/>
    <n v="-9.1844999999999999"/>
  </r>
  <r>
    <n v="5576"/>
    <x v="2773"/>
    <x v="2"/>
    <x v="29"/>
    <d v="2011-12-09T00:00:00"/>
    <s v="Standard Class"/>
    <s v="EA-14035"/>
    <s v="Erin Ashbrook"/>
    <x v="1"/>
    <s v="United States"/>
    <s v="Columbus"/>
    <x v="24"/>
    <n v="43229"/>
    <x v="3"/>
    <s v="TEC-PH-10001809"/>
    <x v="2"/>
    <x v="7"/>
    <s v="Panasonic KX T7736-B Digital phone"/>
    <n v="179.94"/>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2"/>
    <n v="3"/>
    <n v="0"/>
    <n v="15.8256"/>
  </r>
  <r>
    <n v="5579"/>
    <x v="2775"/>
    <x v="3"/>
    <x v="428"/>
    <d v="2014-09-15T00:00:00"/>
    <s v="Second Class"/>
    <s v="LC-17050"/>
    <s v="Liz Carlisle"/>
    <x v="0"/>
    <s v="United States"/>
    <s v="Los Angeles"/>
    <x v="1"/>
    <n v="90004"/>
    <x v="1"/>
    <s v="OFF-AR-10003829"/>
    <x v="1"/>
    <x v="6"/>
    <s v="Newell 35"/>
    <n v="6.56"/>
    <n v="2"/>
    <n v="0"/>
    <n v="1.9024000000000001"/>
  </r>
  <r>
    <n v="5580"/>
    <x v="2775"/>
    <x v="3"/>
    <x v="428"/>
    <d v="2014-09-15T00:00:00"/>
    <s v="Second Class"/>
    <s v="LC-17050"/>
    <s v="Liz Carlisle"/>
    <x v="0"/>
    <s v="United States"/>
    <s v="Los Angeles"/>
    <x v="1"/>
    <n v="90004"/>
    <x v="1"/>
    <s v="FUR-CH-10003833"/>
    <x v="0"/>
    <x v="1"/>
    <s v="Novimex Fabric Task Chair"/>
    <n v="243.92"/>
    <n v="5"/>
    <n v="0.2"/>
    <n v="-15.244999999999999"/>
  </r>
  <r>
    <n v="5581"/>
    <x v="2775"/>
    <x v="3"/>
    <x v="428"/>
    <d v="2014-09-15T00:00:00"/>
    <s v="Second Class"/>
    <s v="LC-17050"/>
    <s v="Liz Carlisle"/>
    <x v="0"/>
    <s v="United States"/>
    <s v="Los Angeles"/>
    <x v="1"/>
    <n v="90004"/>
    <x v="1"/>
    <s v="OFF-PA-10000143"/>
    <x v="1"/>
    <x v="10"/>
    <s v="Astroparche Fine Business Paper"/>
    <n v="47.52"/>
    <n v="9"/>
    <n v="0"/>
    <n v="22.8096"/>
  </r>
  <r>
    <n v="5582"/>
    <x v="2776"/>
    <x v="3"/>
    <x v="1055"/>
    <d v="2014-10-09T00:00:00"/>
    <s v="Standard Class"/>
    <s v="PS-18970"/>
    <s v="Paul Stevenson"/>
    <x v="2"/>
    <s v="United States"/>
    <s v="Clinton"/>
    <x v="39"/>
    <n v="20735"/>
    <x v="3"/>
    <s v="FUR-FU-10000076"/>
    <x v="0"/>
    <x v="5"/>
    <s v="24-Hour Round Wall Clock"/>
    <n v="19.98"/>
    <n v="1"/>
    <n v="0"/>
    <n v="8.5914000000000001"/>
  </r>
  <r>
    <n v="5583"/>
    <x v="2777"/>
    <x v="0"/>
    <x v="195"/>
    <d v="2013-05-14T00:00:00"/>
    <s v="Standard Class"/>
    <s v="PS-18970"/>
    <s v="Paul Stevenson"/>
    <x v="2"/>
    <s v="United States"/>
    <s v="New York City"/>
    <x v="15"/>
    <n v="10024"/>
    <x v="3"/>
    <s v="OFF-AR-10000462"/>
    <x v="1"/>
    <x v="6"/>
    <s v="Sanford Pocket Accent Highlighters"/>
    <n v="8"/>
    <n v="5"/>
    <n v="0"/>
    <n v="3.44"/>
  </r>
  <r>
    <n v="5584"/>
    <x v="2778"/>
    <x v="2"/>
    <x v="534"/>
    <d v="2011-12-19T00:00:00"/>
    <s v="Second Class"/>
    <s v="JO-15280"/>
    <s v="Jas O'Carroll"/>
    <x v="0"/>
    <s v="United States"/>
    <s v="San Diego"/>
    <x v="1"/>
    <n v="92037"/>
    <x v="1"/>
    <s v="FUR-FU-10003829"/>
    <x v="0"/>
    <x v="5"/>
    <s v="Stackable Trays"/>
    <n v="6.16"/>
    <n v="2"/>
    <n v="0"/>
    <n v="1.9712000000000001"/>
  </r>
  <r>
    <n v="5585"/>
    <x v="2779"/>
    <x v="3"/>
    <x v="329"/>
    <d v="2014-12-05T00:00:00"/>
    <s v="Standard Class"/>
    <s v="VP-21730"/>
    <s v="Victor Preis"/>
    <x v="2"/>
    <s v="United States"/>
    <s v="New York City"/>
    <x v="15"/>
    <n v="10011"/>
    <x v="3"/>
    <s v="OFF-ST-10002182"/>
    <x v="1"/>
    <x v="4"/>
    <s v="Iris 3-Drawer Stacking Bin, Black"/>
    <n v="83.56"/>
    <n v="4"/>
    <n v="0"/>
    <n v="1.6712"/>
  </r>
  <r>
    <n v="5586"/>
    <x v="2779"/>
    <x v="3"/>
    <x v="329"/>
    <d v="2014-12-05T00:00:00"/>
    <s v="Standard Class"/>
    <s v="VP-21730"/>
    <s v="Victor Preis"/>
    <x v="2"/>
    <s v="United States"/>
    <s v="New York City"/>
    <x v="15"/>
    <n v="10011"/>
    <x v="3"/>
    <s v="TEC-PH-10001468"/>
    <x v="2"/>
    <x v="7"/>
    <s v="Panasonic Business Telephones KX-T7736"/>
    <n v="546.05999999999995"/>
    <n v="3"/>
    <n v="0"/>
    <n v="163.81800000000001"/>
  </r>
  <r>
    <n v="5587"/>
    <x v="2779"/>
    <x v="3"/>
    <x v="329"/>
    <d v="2014-12-05T00:00:00"/>
    <s v="Standard Class"/>
    <s v="VP-21730"/>
    <s v="Victor Preis"/>
    <x v="2"/>
    <s v="United States"/>
    <s v="New York City"/>
    <x v="15"/>
    <n v="10011"/>
    <x v="3"/>
    <s v="OFF-ST-10001809"/>
    <x v="1"/>
    <x v="4"/>
    <s v="Fellowes Officeware Wire Shelving"/>
    <n v="269.49"/>
    <n v="3"/>
    <n v="0"/>
    <n v="5.3898000000000001"/>
  </r>
  <r>
    <n v="5588"/>
    <x v="2780"/>
    <x v="1"/>
    <x v="531"/>
    <d v="2012-03-20T00:00:00"/>
    <s v="First Class"/>
    <s v="GA-14725"/>
    <s v="Guy Armstrong"/>
    <x v="0"/>
    <s v="United States"/>
    <s v="Lancaster"/>
    <x v="1"/>
    <n v="93534"/>
    <x v="1"/>
    <s v="OFF-FA-10001561"/>
    <x v="1"/>
    <x v="13"/>
    <s v="Stockwell Push Pins"/>
    <n v="10.9"/>
    <n v="5"/>
    <n v="0"/>
    <n v="3.597"/>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x v="16"/>
    <d v="2013-12-12T00:00:00"/>
    <s v="Second Class"/>
    <s v="DB-13615"/>
    <s v="Doug Bickford"/>
    <x v="0"/>
    <s v="United States"/>
    <s v="San Francisco"/>
    <x v="1"/>
    <n v="94110"/>
    <x v="1"/>
    <s v="OFF-ST-10003816"/>
    <x v="1"/>
    <x v="4"/>
    <s v="Fellowes High-Stak Drawer Files"/>
    <n v="352.38"/>
    <n v="2"/>
    <n v="0"/>
    <n v="81.047399999999996"/>
  </r>
  <r>
    <n v="5592"/>
    <x v="2783"/>
    <x v="2"/>
    <x v="303"/>
    <d v="2011-10-18T00:00:00"/>
    <s v="Second Class"/>
    <s v="ML-17395"/>
    <s v="Marina Lichtenstein"/>
    <x v="1"/>
    <s v="United States"/>
    <s v="Lakewood"/>
    <x v="30"/>
    <n v="8701"/>
    <x v="3"/>
    <s v="FUR-CH-10002880"/>
    <x v="0"/>
    <x v="1"/>
    <s v="Global High-Back Leather Tilter, Burgundy"/>
    <n v="245.98"/>
    <n v="2"/>
    <n v="0"/>
    <n v="27.0578"/>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2999999999997"/>
    <n v="7"/>
    <n v="0.7"/>
    <n v="-45.933300000000003"/>
  </r>
  <r>
    <n v="5595"/>
    <x v="2785"/>
    <x v="3"/>
    <x v="241"/>
    <d v="2014-09-25T00:00:00"/>
    <s v="Same Day"/>
    <s v="BP-11095"/>
    <s v="Bart Pistole"/>
    <x v="1"/>
    <s v="United States"/>
    <s v="Lawrence"/>
    <x v="31"/>
    <n v="1841"/>
    <x v="3"/>
    <s v="TEC-PH-10000984"/>
    <x v="2"/>
    <x v="7"/>
    <s v="Panasonic KX-TG9471B"/>
    <n v="391.98"/>
    <n v="2"/>
    <n v="0"/>
    <n v="109.7544"/>
  </r>
  <r>
    <n v="5596"/>
    <x v="2785"/>
    <x v="3"/>
    <x v="241"/>
    <d v="2014-09-25T00:00:00"/>
    <s v="Same Day"/>
    <s v="BP-11095"/>
    <s v="Bart Pistole"/>
    <x v="1"/>
    <s v="United States"/>
    <s v="Lawrence"/>
    <x v="31"/>
    <n v="1841"/>
    <x v="3"/>
    <s v="TEC-PH-10001944"/>
    <x v="2"/>
    <x v="7"/>
    <s v="Wi-Ex zBoost YX540 Cellular Phone Signal Booster"/>
    <n v="437.85"/>
    <n v="3"/>
    <n v="0"/>
    <n v="131.35499999999999"/>
  </r>
  <r>
    <n v="5597"/>
    <x v="2786"/>
    <x v="1"/>
    <x v="12"/>
    <d v="2012-09-29T00:00:00"/>
    <s v="Standard Class"/>
    <s v="SB-20185"/>
    <s v="Sarah Brown"/>
    <x v="0"/>
    <s v="United States"/>
    <s v="Concord"/>
    <x v="38"/>
    <n v="3301"/>
    <x v="3"/>
    <s v="OFF-BI-10002735"/>
    <x v="1"/>
    <x v="8"/>
    <s v="GBC Prestige Therm-A-Bind Covers"/>
    <n v="68.62"/>
    <n v="2"/>
    <n v="0"/>
    <n v="32.251399999999997"/>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1"/>
    <n v="3"/>
    <n v="0"/>
    <n v="2.7846000000000002"/>
  </r>
  <r>
    <n v="5600"/>
    <x v="2788"/>
    <x v="2"/>
    <x v="462"/>
    <d v="2011-10-03T00:00:00"/>
    <s v="Same Day"/>
    <s v="DO-13435"/>
    <s v="Denny Ordway"/>
    <x v="0"/>
    <s v="United States"/>
    <s v="Columbus"/>
    <x v="24"/>
    <n v="43229"/>
    <x v="3"/>
    <s v="OFF-AR-10004010"/>
    <x v="1"/>
    <x v="6"/>
    <s v="Hunt Boston Vacuum Mount KS Pencil Sharpener"/>
    <n v="55.984000000000002"/>
    <n v="2"/>
    <n v="0.2"/>
    <n v="4.1988000000000003"/>
  </r>
  <r>
    <n v="5601"/>
    <x v="2788"/>
    <x v="2"/>
    <x v="462"/>
    <d v="2011-10-03T00:00:00"/>
    <s v="Same Day"/>
    <s v="DO-13435"/>
    <s v="Denny Ordway"/>
    <x v="0"/>
    <s v="United States"/>
    <s v="Columbus"/>
    <x v="24"/>
    <n v="43229"/>
    <x v="3"/>
    <s v="OFF-EN-10004030"/>
    <x v="1"/>
    <x v="12"/>
    <s v="Convenience Packs of Business Envelopes"/>
    <n v="14.48"/>
    <n v="5"/>
    <n v="0.2"/>
    <n v="4.8869999999999996"/>
  </r>
  <r>
    <n v="5602"/>
    <x v="2788"/>
    <x v="2"/>
    <x v="462"/>
    <d v="2011-10-03T00:00:00"/>
    <s v="Same Day"/>
    <s v="DO-13435"/>
    <s v="Denny Ordway"/>
    <x v="0"/>
    <s v="United States"/>
    <s v="Columbus"/>
    <x v="24"/>
    <n v="43229"/>
    <x v="3"/>
    <s v="TEC-AC-10003023"/>
    <x v="2"/>
    <x v="11"/>
    <s v="Logitech G105 Gaming Keyboard"/>
    <n v="142.488"/>
    <n v="3"/>
    <n v="0.2"/>
    <n v="-3.5621999999999998"/>
  </r>
  <r>
    <n v="5603"/>
    <x v="2789"/>
    <x v="0"/>
    <x v="278"/>
    <d v="2013-08-30T00:00:00"/>
    <s v="Second Class"/>
    <s v="TB-21355"/>
    <s v="Todd Boyes"/>
    <x v="1"/>
    <s v="United States"/>
    <s v="Houston"/>
    <x v="5"/>
    <n v="77041"/>
    <x v="2"/>
    <s v="OFF-ST-10003572"/>
    <x v="1"/>
    <x v="4"/>
    <s v="Portfile Personal File Boxes"/>
    <n v="14.16"/>
    <n v="1"/>
    <n v="0.2"/>
    <n v="1.0620000000000001"/>
  </r>
  <r>
    <n v="5604"/>
    <x v="2789"/>
    <x v="0"/>
    <x v="278"/>
    <d v="2013-08-30T00:00:00"/>
    <s v="Second Class"/>
    <s v="TB-21355"/>
    <s v="Todd Boyes"/>
    <x v="1"/>
    <s v="United States"/>
    <s v="Houston"/>
    <x v="5"/>
    <n v="77041"/>
    <x v="2"/>
    <s v="OFF-PA-10004353"/>
    <x v="1"/>
    <x v="10"/>
    <s v="Southworth 25% Cotton Premium Laser Paper and Envelopes"/>
    <n v="79.92"/>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2"/>
  </r>
  <r>
    <n v="5606"/>
    <x v="2791"/>
    <x v="0"/>
    <x v="873"/>
    <d v="2013-09-26T00:00:00"/>
    <s v="Standard Class"/>
    <s v="FM-14215"/>
    <s v="Filia McAdams"/>
    <x v="1"/>
    <s v="United States"/>
    <s v="Greensboro"/>
    <x v="3"/>
    <n v="27405"/>
    <x v="0"/>
    <s v="FUR-FU-10001546"/>
    <x v="0"/>
    <x v="5"/>
    <s v="Dana Swing-Arm Lamps"/>
    <n v="17.088000000000001"/>
    <n v="2"/>
    <n v="0.2"/>
    <n v="1.0680000000000001"/>
  </r>
  <r>
    <n v="5607"/>
    <x v="2791"/>
    <x v="0"/>
    <x v="873"/>
    <d v="2013-09-26T00:00:00"/>
    <s v="Standard Class"/>
    <s v="FM-14215"/>
    <s v="Filia McAdams"/>
    <x v="1"/>
    <s v="United States"/>
    <s v="Greensboro"/>
    <x v="3"/>
    <n v="27405"/>
    <x v="0"/>
    <s v="FUR-CH-10002880"/>
    <x v="0"/>
    <x v="1"/>
    <s v="Global High-Back Leather Tilter, Burgundy"/>
    <n v="98.391999999999996"/>
    <n v="1"/>
    <n v="0.2"/>
    <n v="-11.069100000000001"/>
  </r>
  <r>
    <n v="5608"/>
    <x v="2792"/>
    <x v="3"/>
    <x v="613"/>
    <d v="2014-04-01T00:00:00"/>
    <s v="Standard Class"/>
    <s v="JL-15835"/>
    <s v="John Lee"/>
    <x v="0"/>
    <s v="United States"/>
    <s v="New York City"/>
    <x v="15"/>
    <n v="10024"/>
    <x v="3"/>
    <s v="OFF-AR-10001547"/>
    <x v="1"/>
    <x v="6"/>
    <s v="Newell 311"/>
    <n v="11.05"/>
    <n v="5"/>
    <n v="0"/>
    <n v="2.9834999999999998"/>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7"/>
  </r>
  <r>
    <n v="5611"/>
    <x v="2795"/>
    <x v="1"/>
    <x v="348"/>
    <d v="2012-10-07T00:00:00"/>
    <s v="First Class"/>
    <s v="MB-17305"/>
    <s v="Maria Bertelson"/>
    <x v="0"/>
    <s v="United States"/>
    <s v="Cincinnati"/>
    <x v="24"/>
    <n v="45231"/>
    <x v="3"/>
    <s v="TEC-AC-10002323"/>
    <x v="2"/>
    <x v="11"/>
    <s v="SanDisk Ultra 32 GB MicroSDHC Class 10 Memory Card"/>
    <n v="53.04"/>
    <n v="3"/>
    <n v="0.2"/>
    <n v="-4.641"/>
  </r>
  <r>
    <n v="5612"/>
    <x v="2796"/>
    <x v="3"/>
    <x v="238"/>
    <d v="2014-08-23T00:00:00"/>
    <s v="Standard Class"/>
    <s v="HW-14935"/>
    <s v="Helen Wasserman"/>
    <x v="1"/>
    <s v="United States"/>
    <s v="Seattle"/>
    <x v="4"/>
    <n v="98105"/>
    <x v="1"/>
    <s v="TEC-AC-10002049"/>
    <x v="2"/>
    <x v="11"/>
    <s v="Plantronics Savi W720 Multi-Device Wireless Headset System"/>
    <n v="843.9"/>
    <n v="2"/>
    <n v="0"/>
    <n v="371.31599999999997"/>
  </r>
  <r>
    <n v="5613"/>
    <x v="2796"/>
    <x v="3"/>
    <x v="238"/>
    <d v="2014-08-23T00:00:00"/>
    <s v="Standard Class"/>
    <s v="HW-14935"/>
    <s v="Helen Wasserman"/>
    <x v="1"/>
    <s v="United States"/>
    <s v="Seattle"/>
    <x v="4"/>
    <n v="98105"/>
    <x v="1"/>
    <s v="TEC-AC-10002253"/>
    <x v="2"/>
    <x v="11"/>
    <s v="Imation Bio 8GB USB Flash Drive Imation Corp"/>
    <n v="1496.16"/>
    <n v="9"/>
    <n v="0"/>
    <n v="224.42400000000001"/>
  </r>
  <r>
    <n v="5614"/>
    <x v="2797"/>
    <x v="0"/>
    <x v="1056"/>
    <d v="2013-02-07T00:00:00"/>
    <s v="Standard Class"/>
    <s v="AB-10105"/>
    <s v="Adrian Barton"/>
    <x v="0"/>
    <s v="United States"/>
    <s v="New York City"/>
    <x v="15"/>
    <n v="10011"/>
    <x v="3"/>
    <s v="OFF-ST-10003994"/>
    <x v="1"/>
    <x v="4"/>
    <s v="Belkin 19&quot; Center-Weighted Shelf, Gray"/>
    <n v="117.96"/>
    <n v="2"/>
    <n v="0"/>
    <n v="5.8979999999999997"/>
  </r>
  <r>
    <n v="5615"/>
    <x v="2798"/>
    <x v="0"/>
    <x v="828"/>
    <d v="2013-08-28T00:00:00"/>
    <s v="Standard Class"/>
    <s v="JP-15460"/>
    <s v="Jennifer Patt"/>
    <x v="1"/>
    <s v="United States"/>
    <s v="New York City"/>
    <x v="15"/>
    <n v="10035"/>
    <x v="3"/>
    <s v="OFF-AR-10002399"/>
    <x v="1"/>
    <x v="6"/>
    <s v="Dixon Prang Watercolor Pencils, 10-Color Set with Brush"/>
    <n v="21.3"/>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2"/>
  </r>
  <r>
    <n v="5617"/>
    <x v="2798"/>
    <x v="0"/>
    <x v="828"/>
    <d v="2013-08-28T00:00:00"/>
    <s v="Standard Class"/>
    <s v="JP-15460"/>
    <s v="Jennifer Patt"/>
    <x v="1"/>
    <s v="United States"/>
    <s v="New York City"/>
    <x v="15"/>
    <n v="10035"/>
    <x v="3"/>
    <s v="OFF-AR-10001954"/>
    <x v="1"/>
    <x v="6"/>
    <s v="Newell 331"/>
    <n v="29.34"/>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03"/>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6000000000001"/>
  </r>
  <r>
    <n v="5622"/>
    <x v="2801"/>
    <x v="0"/>
    <x v="477"/>
    <d v="2013-10-01T00:00:00"/>
    <s v="Standard Class"/>
    <s v="SC-20695"/>
    <s v="Steve Chapman"/>
    <x v="1"/>
    <s v="United States"/>
    <s v="La Crosse"/>
    <x v="6"/>
    <n v="54601"/>
    <x v="2"/>
    <s v="FUR-CH-10004218"/>
    <x v="0"/>
    <x v="1"/>
    <s v="Global Fabric Manager's Chair, Dark Gray"/>
    <n v="201.96"/>
    <n v="2"/>
    <n v="0"/>
    <n v="50.49"/>
  </r>
  <r>
    <n v="5623"/>
    <x v="2801"/>
    <x v="0"/>
    <x v="477"/>
    <d v="2013-10-01T00:00:00"/>
    <s v="Standard Class"/>
    <s v="SC-20695"/>
    <s v="Steve Chapman"/>
    <x v="1"/>
    <s v="United States"/>
    <s v="La Crosse"/>
    <x v="6"/>
    <n v="54601"/>
    <x v="2"/>
    <s v="FUR-FU-10000755"/>
    <x v="0"/>
    <x v="5"/>
    <s v="Eldon Expressions Mahogany Wood Desk Collection"/>
    <n v="68.64"/>
    <n v="11"/>
    <n v="0"/>
    <n v="17.16"/>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800000000001"/>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99"/>
  </r>
  <r>
    <n v="5628"/>
    <x v="2804"/>
    <x v="3"/>
    <x v="335"/>
    <d v="2014-07-02T00:00:00"/>
    <s v="Standard Class"/>
    <s v="DR-12880"/>
    <s v="Dan Reichenbach"/>
    <x v="1"/>
    <s v="United States"/>
    <s v="Miami"/>
    <x v="2"/>
    <n v="33180"/>
    <x v="0"/>
    <s v="OFF-LA-10004689"/>
    <x v="1"/>
    <x v="2"/>
    <s v="Avery 512"/>
    <n v="13.872"/>
    <n v="6"/>
    <n v="0.2"/>
    <n v="4.6818"/>
  </r>
  <r>
    <n v="5629"/>
    <x v="2804"/>
    <x v="3"/>
    <x v="335"/>
    <d v="2014-07-02T00:00:00"/>
    <s v="Standard Class"/>
    <s v="DR-12880"/>
    <s v="Dan Reichenbach"/>
    <x v="1"/>
    <s v="United States"/>
    <s v="Miami"/>
    <x v="2"/>
    <n v="33180"/>
    <x v="0"/>
    <s v="FUR-CH-10001545"/>
    <x v="0"/>
    <x v="1"/>
    <s v="Hon Comfortask Task/Swivel Chairs"/>
    <n v="273.55200000000002"/>
    <n v="3"/>
    <n v="0.2"/>
    <n v="-13.6776"/>
  </r>
  <r>
    <n v="5630"/>
    <x v="2805"/>
    <x v="0"/>
    <x v="1036"/>
    <d v="2013-08-24T00:00:00"/>
    <s v="Second Class"/>
    <s v="RB-19465"/>
    <s v="Rick Bensley"/>
    <x v="2"/>
    <s v="United States"/>
    <s v="Philadelphia"/>
    <x v="9"/>
    <n v="19143"/>
    <x v="3"/>
    <s v="FUR-TA-10002530"/>
    <x v="0"/>
    <x v="3"/>
    <s v="Iceberg OfficeWorks 42&quot; Round Tables"/>
    <n v="815.29200000000003"/>
    <n v="9"/>
    <n v="0.4"/>
    <n v="-339.70499999999998"/>
  </r>
  <r>
    <n v="5631"/>
    <x v="2806"/>
    <x v="2"/>
    <x v="1058"/>
    <d v="2011-02-16T00:00:00"/>
    <s v="Standard Class"/>
    <s v="NF-18385"/>
    <s v="Natalie Fritzler"/>
    <x v="0"/>
    <s v="United States"/>
    <s v="Chesapeake"/>
    <x v="17"/>
    <n v="23320"/>
    <x v="0"/>
    <s v="TEC-AC-10001432"/>
    <x v="2"/>
    <x v="11"/>
    <s v="Enermax Aurora Lite Keyboard"/>
    <n v="234.45"/>
    <n v="3"/>
    <n v="0"/>
    <n v="103.158"/>
  </r>
  <r>
    <n v="5632"/>
    <x v="2806"/>
    <x v="2"/>
    <x v="1058"/>
    <d v="2011-02-16T00:00:00"/>
    <s v="Standard Class"/>
    <s v="NF-18385"/>
    <s v="Natalie Fritzler"/>
    <x v="0"/>
    <s v="United States"/>
    <s v="Chesapeake"/>
    <x v="17"/>
    <n v="23320"/>
    <x v="0"/>
    <s v="FUR-TA-10003715"/>
    <x v="0"/>
    <x v="3"/>
    <s v="Hon 2111 Invitation Series Corner Table"/>
    <n v="1256.22"/>
    <n v="6"/>
    <n v="0"/>
    <n v="75.373199999999997"/>
  </r>
  <r>
    <n v="5633"/>
    <x v="2806"/>
    <x v="2"/>
    <x v="1058"/>
    <d v="2011-02-16T00:00:00"/>
    <s v="Standard Class"/>
    <s v="NF-18385"/>
    <s v="Natalie Fritzler"/>
    <x v="0"/>
    <s v="United States"/>
    <s v="Chesapeake"/>
    <x v="17"/>
    <n v="23320"/>
    <x v="0"/>
    <s v="OFF-BI-10003291"/>
    <x v="1"/>
    <x v="8"/>
    <s v="Wilson Jones Leather-Like Binders with DublLock Round Rings"/>
    <n v="17.46"/>
    <n v="2"/>
    <n v="0"/>
    <n v="8.2062000000000008"/>
  </r>
  <r>
    <n v="5634"/>
    <x v="2807"/>
    <x v="0"/>
    <x v="713"/>
    <d v="2013-09-29T00:00:00"/>
    <s v="Second Class"/>
    <s v="CR-12580"/>
    <s v="Clay Rozendal"/>
    <x v="2"/>
    <s v="United States"/>
    <s v="New York City"/>
    <x v="15"/>
    <n v="10009"/>
    <x v="3"/>
    <s v="OFF-BI-10004187"/>
    <x v="1"/>
    <x v="8"/>
    <s v="Staples"/>
    <n v="10.528"/>
    <n v="7"/>
    <n v="0.2"/>
    <n v="3.6848000000000001"/>
  </r>
  <r>
    <n v="5635"/>
    <x v="2808"/>
    <x v="1"/>
    <x v="901"/>
    <d v="2012-12-06T00:00:00"/>
    <s v="First Class"/>
    <s v="SU-20665"/>
    <s v="Stephanie Ulpright"/>
    <x v="2"/>
    <s v="United States"/>
    <s v="Ann Arbor"/>
    <x v="12"/>
    <n v="48104"/>
    <x v="2"/>
    <s v="OFF-BI-10000666"/>
    <x v="1"/>
    <x v="8"/>
    <s v="Surelock Post Binders"/>
    <n v="152.80000000000001"/>
    <n v="5"/>
    <n v="0"/>
    <n v="76.400000000000006"/>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7000000000003"/>
    <n v="3"/>
    <n v="0"/>
    <n v="85.491"/>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8"/>
  </r>
  <r>
    <n v="5640"/>
    <x v="2811"/>
    <x v="2"/>
    <x v="1059"/>
    <d v="2011-12-27T00:00:00"/>
    <s v="Standard Class"/>
    <s v="GM-14440"/>
    <s v="Gary McGarr"/>
    <x v="0"/>
    <s v="United States"/>
    <s v="San Diego"/>
    <x v="1"/>
    <n v="92024"/>
    <x v="1"/>
    <s v="FUR-CH-10000595"/>
    <x v="0"/>
    <x v="1"/>
    <s v="Safco Contoured Stacking Chairs"/>
    <n v="572.16"/>
    <n v="3"/>
    <n v="0.2"/>
    <n v="35.76"/>
  </r>
  <r>
    <n v="5641"/>
    <x v="2812"/>
    <x v="2"/>
    <x v="865"/>
    <d v="2011-09-28T00:00:00"/>
    <s v="Standard Class"/>
    <s v="JK-15640"/>
    <s v="Jim Kriz"/>
    <x v="2"/>
    <s v="United States"/>
    <s v="Lakewood"/>
    <x v="24"/>
    <n v="44107"/>
    <x v="3"/>
    <s v="OFF-PA-10003063"/>
    <x v="1"/>
    <x v="10"/>
    <s v="EcoTones Memo Sheets"/>
    <n v="28.8"/>
    <n v="9"/>
    <n v="0.2"/>
    <n v="10.08"/>
  </r>
  <r>
    <n v="5642"/>
    <x v="2813"/>
    <x v="3"/>
    <x v="459"/>
    <d v="2014-04-06T00:00:00"/>
    <s v="First Class"/>
    <s v="AT-10435"/>
    <s v="Alyssa Tate"/>
    <x v="2"/>
    <s v="United States"/>
    <s v="Meriden"/>
    <x v="29"/>
    <n v="6450"/>
    <x v="3"/>
    <s v="OFF-AR-10000246"/>
    <x v="1"/>
    <x v="6"/>
    <s v="Newell 318"/>
    <n v="11.12"/>
    <n v="4"/>
    <n v="0"/>
    <n v="2.8912"/>
  </r>
  <r>
    <n v="5643"/>
    <x v="2814"/>
    <x v="0"/>
    <x v="178"/>
    <d v="2013-04-06T00:00:00"/>
    <s v="Second Class"/>
    <s v="DB-12910"/>
    <s v="Daniel Byrd"/>
    <x v="2"/>
    <s v="United States"/>
    <s v="Columbus"/>
    <x v="32"/>
    <n v="31907"/>
    <x v="0"/>
    <s v="FUR-FU-10003274"/>
    <x v="0"/>
    <x v="5"/>
    <s v="Regeneration Desk Collection"/>
    <n v="7.04"/>
    <n v="4"/>
    <n v="0"/>
    <n v="3.0975999999999999"/>
  </r>
  <r>
    <n v="5644"/>
    <x v="2815"/>
    <x v="1"/>
    <x v="1060"/>
    <d v="2012-05-20T00:00:00"/>
    <s v="Second Class"/>
    <s v="AH-10690"/>
    <s v="Anna Häberlin"/>
    <x v="1"/>
    <s v="United States"/>
    <s v="Roswell"/>
    <x v="32"/>
    <n v="30076"/>
    <x v="0"/>
    <s v="OFF-EN-10004147"/>
    <x v="1"/>
    <x v="12"/>
    <s v="Wausau Papers Astrobrights Colored Envelopes"/>
    <n v="17.940000000000001"/>
    <n v="3"/>
    <n v="0"/>
    <n v="8.7905999999999995"/>
  </r>
  <r>
    <n v="5645"/>
    <x v="2816"/>
    <x v="3"/>
    <x v="721"/>
    <d v="2014-03-27T00:00:00"/>
    <s v="First Class"/>
    <s v="SJ-20125"/>
    <s v="Sanjit Jacobs"/>
    <x v="2"/>
    <s v="United States"/>
    <s v="Seattle"/>
    <x v="4"/>
    <n v="98105"/>
    <x v="1"/>
    <s v="OFF-BI-10002103"/>
    <x v="1"/>
    <x v="8"/>
    <s v="Cardinal Slant-D Ring Binder, Heavy Gauge Vinyl"/>
    <n v="34.76"/>
    <n v="5"/>
    <n v="0.2"/>
    <n v="11.297000000000001"/>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
    <n v="5"/>
    <n v="0"/>
    <n v="15.552"/>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500000000001"/>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79999999999995"/>
  </r>
  <r>
    <n v="5655"/>
    <x v="2823"/>
    <x v="0"/>
    <x v="122"/>
    <d v="2013-12-22T00:00:00"/>
    <s v="First Class"/>
    <s v="AH-10120"/>
    <s v="Adrian Hane"/>
    <x v="2"/>
    <s v="United States"/>
    <s v="Salem"/>
    <x v="21"/>
    <n v="97301"/>
    <x v="1"/>
    <s v="OFF-BI-10001670"/>
    <x v="1"/>
    <x v="8"/>
    <s v="Vinyl Sectional Post Binders"/>
    <n v="45.24"/>
    <n v="4"/>
    <n v="0.7"/>
    <n v="-30.16"/>
  </r>
  <r>
    <n v="5656"/>
    <x v="2823"/>
    <x v="0"/>
    <x v="122"/>
    <d v="2013-12-22T00:00:00"/>
    <s v="First Class"/>
    <s v="AH-10120"/>
    <s v="Adrian Hane"/>
    <x v="2"/>
    <s v="United States"/>
    <s v="Salem"/>
    <x v="21"/>
    <n v="97301"/>
    <x v="1"/>
    <s v="OFF-AR-10004078"/>
    <x v="1"/>
    <x v="6"/>
    <s v="Newell 312"/>
    <n v="18.687999999999999"/>
    <n v="4"/>
    <n v="0.2"/>
    <n v="2.3359999999999999"/>
  </r>
  <r>
    <n v="5657"/>
    <x v="2823"/>
    <x v="0"/>
    <x v="122"/>
    <d v="2013-12-22T00:00:00"/>
    <s v="First Class"/>
    <s v="AH-10120"/>
    <s v="Adrian Hane"/>
    <x v="2"/>
    <s v="United States"/>
    <s v="Salem"/>
    <x v="21"/>
    <n v="97301"/>
    <x v="1"/>
    <s v="OFF-PA-10003036"/>
    <x v="1"/>
    <x v="10"/>
    <s v="Black Print Carbonless 8 1/2&quot; x 8 1/4&quot; Rapid Memo Book"/>
    <n v="11.648"/>
    <n v="2"/>
    <n v="0.2"/>
    <n v="3.7856000000000001"/>
  </r>
  <r>
    <n v="5658"/>
    <x v="2823"/>
    <x v="0"/>
    <x v="122"/>
    <d v="2013-12-22T00:00:00"/>
    <s v="First Class"/>
    <s v="AH-10120"/>
    <s v="Adrian Hane"/>
    <x v="2"/>
    <s v="United States"/>
    <s v="Salem"/>
    <x v="21"/>
    <n v="97301"/>
    <x v="1"/>
    <s v="TEC-AC-10000991"/>
    <x v="2"/>
    <x v="11"/>
    <s v="Sony Micro Vault Click 8 GB USB 2.0 Flash Drive"/>
    <n v="112.776"/>
    <n v="3"/>
    <n v="0.2"/>
    <n v="-8.4581999999999997"/>
  </r>
  <r>
    <n v="5659"/>
    <x v="2823"/>
    <x v="0"/>
    <x v="122"/>
    <d v="2013-12-22T00:00:00"/>
    <s v="First Class"/>
    <s v="AH-10120"/>
    <s v="Adrian Hane"/>
    <x v="2"/>
    <s v="United States"/>
    <s v="Salem"/>
    <x v="21"/>
    <n v="97301"/>
    <x v="1"/>
    <s v="FUR-TA-10002530"/>
    <x v="0"/>
    <x v="3"/>
    <s v="Iceberg OfficeWorks 42&quot; Round Tables"/>
    <n v="377.45"/>
    <n v="5"/>
    <n v="0.5"/>
    <n v="-264.21499999999997"/>
  </r>
  <r>
    <n v="5660"/>
    <x v="2823"/>
    <x v="0"/>
    <x v="122"/>
    <d v="2013-12-22T00:00:00"/>
    <s v="First Class"/>
    <s v="AH-10120"/>
    <s v="Adrian Hane"/>
    <x v="2"/>
    <s v="United States"/>
    <s v="Salem"/>
    <x v="21"/>
    <n v="97301"/>
    <x v="1"/>
    <s v="OFF-LA-10000407"/>
    <x v="1"/>
    <x v="2"/>
    <s v="Avery White Multi-Purpose Labels"/>
    <n v="15.936"/>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96"/>
  </r>
  <r>
    <n v="5663"/>
    <x v="2824"/>
    <x v="0"/>
    <x v="446"/>
    <d v="2013-10-02T00:00:00"/>
    <s v="Standard Class"/>
    <s v="CL-12700"/>
    <s v="Craig Leslie"/>
    <x v="2"/>
    <s v="United States"/>
    <s v="Aurora"/>
    <x v="22"/>
    <n v="80013"/>
    <x v="1"/>
    <s v="OFF-ST-10001370"/>
    <x v="1"/>
    <x v="4"/>
    <s v="Sensible Storage WireTech Storage Systems"/>
    <n v="511.05599999999998"/>
    <n v="9"/>
    <n v="0.2"/>
    <n v="-95.822999999999993"/>
  </r>
  <r>
    <n v="5664"/>
    <x v="2825"/>
    <x v="0"/>
    <x v="658"/>
    <d v="2013-07-22T00:00:00"/>
    <s v="Same Day"/>
    <s v="JG-15310"/>
    <s v="Jason Gross"/>
    <x v="1"/>
    <s v="United States"/>
    <s v="Newark"/>
    <x v="24"/>
    <n v="43055"/>
    <x v="3"/>
    <s v="OFF-AR-10000914"/>
    <x v="1"/>
    <x v="6"/>
    <s v="Boston 16765 Mini Stand Up Battery Pencil Sharpener"/>
    <n v="18.655999999999999"/>
    <n v="2"/>
    <n v="0.2"/>
    <n v="1.3992"/>
  </r>
  <r>
    <n v="5665"/>
    <x v="2825"/>
    <x v="0"/>
    <x v="658"/>
    <d v="2013-07-22T00:00:00"/>
    <s v="Same Day"/>
    <s v="JG-15310"/>
    <s v="Jason Gross"/>
    <x v="1"/>
    <s v="United States"/>
    <s v="Newark"/>
    <x v="24"/>
    <n v="43055"/>
    <x v="3"/>
    <s v="OFF-BI-10001116"/>
    <x v="1"/>
    <x v="8"/>
    <s v="Wilson Jones 1&quot; Hanging DublLock Ring Binders"/>
    <n v="11.087999999999999"/>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01"/>
  </r>
  <r>
    <n v="5667"/>
    <x v="2825"/>
    <x v="0"/>
    <x v="658"/>
    <d v="2013-07-22T00:00:00"/>
    <s v="Same Day"/>
    <s v="JG-15310"/>
    <s v="Jason Gross"/>
    <x v="1"/>
    <s v="United States"/>
    <s v="Newark"/>
    <x v="24"/>
    <n v="43055"/>
    <x v="3"/>
    <s v="OFF-ST-10004340"/>
    <x v="1"/>
    <x v="4"/>
    <s v="Fellowes Mobile File Cart, Black"/>
    <n v="99.488"/>
    <n v="2"/>
    <n v="0.2"/>
    <n v="8.7051999999999996"/>
  </r>
  <r>
    <n v="5668"/>
    <x v="2826"/>
    <x v="0"/>
    <x v="725"/>
    <d v="2013-06-16T00:00:00"/>
    <s v="Standard Class"/>
    <s v="SE-20110"/>
    <s v="Sanjit Engle"/>
    <x v="0"/>
    <s v="United States"/>
    <s v="Seattle"/>
    <x v="4"/>
    <n v="98103"/>
    <x v="1"/>
    <s v="OFF-LA-10004093"/>
    <x v="1"/>
    <x v="2"/>
    <s v="Avery 486"/>
    <n v="14.62"/>
    <n v="2"/>
    <n v="0"/>
    <n v="6.8714000000000004"/>
  </r>
  <r>
    <n v="5669"/>
    <x v="2826"/>
    <x v="0"/>
    <x v="725"/>
    <d v="2013-06-16T00:00:00"/>
    <s v="Standard Class"/>
    <s v="SE-20110"/>
    <s v="Sanjit Engle"/>
    <x v="0"/>
    <s v="United States"/>
    <s v="Seattle"/>
    <x v="4"/>
    <n v="98103"/>
    <x v="1"/>
    <s v="OFF-BI-10004728"/>
    <x v="1"/>
    <x v="8"/>
    <s v="Wilson Jones Turn Tabs Binder Tool for Ring Binders"/>
    <n v="53.984000000000002"/>
    <n v="14"/>
    <n v="0.2"/>
    <n v="17.544799999999999"/>
  </r>
  <r>
    <n v="5670"/>
    <x v="2826"/>
    <x v="0"/>
    <x v="725"/>
    <d v="2013-06-16T00:00:00"/>
    <s v="Standard Class"/>
    <s v="SE-20110"/>
    <s v="Sanjit Engle"/>
    <x v="0"/>
    <s v="United States"/>
    <s v="Seattle"/>
    <x v="4"/>
    <n v="98103"/>
    <x v="1"/>
    <s v="TEC-AC-10003095"/>
    <x v="2"/>
    <x v="11"/>
    <s v="Logitech G35 7.1-Channel Surround Sound Headset"/>
    <n v="389.97"/>
    <n v="3"/>
    <n v="0"/>
    <n v="132.5898"/>
  </r>
  <r>
    <n v="5671"/>
    <x v="2827"/>
    <x v="1"/>
    <x v="988"/>
    <d v="2012-06-11T00:00:00"/>
    <s v="Second Class"/>
    <s v="TG-21640"/>
    <s v="Trudy Glocke"/>
    <x v="0"/>
    <s v="United States"/>
    <s v="Pocatello"/>
    <x v="45"/>
    <n v="83201"/>
    <x v="1"/>
    <s v="FUR-FU-10003192"/>
    <x v="0"/>
    <x v="5"/>
    <s v="Luxo Adjustable Task Clamp Lamp"/>
    <n v="355.36"/>
    <n v="4"/>
    <n v="0"/>
    <n v="92.393600000000006"/>
  </r>
  <r>
    <n v="5672"/>
    <x v="2827"/>
    <x v="1"/>
    <x v="988"/>
    <d v="2012-06-11T00:00:00"/>
    <s v="Second Class"/>
    <s v="TG-21640"/>
    <s v="Trudy Glocke"/>
    <x v="0"/>
    <s v="United States"/>
    <s v="Pocatello"/>
    <x v="45"/>
    <n v="83201"/>
    <x v="1"/>
    <s v="TEC-PH-10004522"/>
    <x v="2"/>
    <x v="7"/>
    <s v="Dexim XPower Skin Super-Thin Power Case for iPhone 5 - Black"/>
    <n v="140.376"/>
    <n v="3"/>
    <n v="0.2"/>
    <n v="8.7735000000000003"/>
  </r>
  <r>
    <n v="5673"/>
    <x v="2828"/>
    <x v="3"/>
    <x v="855"/>
    <d v="2014-11-04T00:00:00"/>
    <s v="Standard Class"/>
    <s v="SH-19975"/>
    <s v="Sally Hughsby"/>
    <x v="1"/>
    <s v="United States"/>
    <s v="Dallas"/>
    <x v="5"/>
    <n v="75081"/>
    <x v="2"/>
    <s v="OFF-EN-10003068"/>
    <x v="1"/>
    <x v="12"/>
    <s v="#6 3/4 Gummed Flap White Envelopes"/>
    <n v="15.84"/>
    <n v="2"/>
    <n v="0.2"/>
    <n v="5.5439999999999996"/>
  </r>
  <r>
    <n v="5674"/>
    <x v="2828"/>
    <x v="3"/>
    <x v="855"/>
    <d v="2014-11-04T00:00:00"/>
    <s v="Standard Class"/>
    <s v="SH-19975"/>
    <s v="Sally Hughsby"/>
    <x v="1"/>
    <s v="United States"/>
    <s v="Dallas"/>
    <x v="5"/>
    <n v="75081"/>
    <x v="2"/>
    <s v="OFF-PA-10001204"/>
    <x v="1"/>
    <x v="10"/>
    <s v="Xerox 1972"/>
    <n v="8.4480000000000004"/>
    <n v="2"/>
    <n v="0.2"/>
    <n v="2.64"/>
  </r>
  <r>
    <n v="5675"/>
    <x v="2829"/>
    <x v="0"/>
    <x v="115"/>
    <d v="2013-01-27T00:00:00"/>
    <s v="Standard Class"/>
    <s v="MC-17275"/>
    <s v="Marc Crier"/>
    <x v="0"/>
    <s v="United States"/>
    <s v="Seattle"/>
    <x v="4"/>
    <n v="98105"/>
    <x v="1"/>
    <s v="OFF-PA-10003953"/>
    <x v="1"/>
    <x v="10"/>
    <s v="Xerox 218"/>
    <n v="12.96"/>
    <n v="2"/>
    <n v="0"/>
    <n v="6.2207999999999997"/>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x v="1061"/>
    <d v="2011-06-02T00:00:00"/>
    <s v="Standard Class"/>
    <s v="PJ-18835"/>
    <s v="Patrick Jones"/>
    <x v="1"/>
    <s v="United States"/>
    <s v="Seattle"/>
    <x v="4"/>
    <n v="98115"/>
    <x v="1"/>
    <s v="TEC-AC-10004877"/>
    <x v="2"/>
    <x v="11"/>
    <s v="Imation 30456 USB Flash Drive 8GB"/>
    <n v="27.6"/>
    <n v="4"/>
    <n v="0"/>
    <n v="2.2080000000000002"/>
  </r>
  <r>
    <n v="5678"/>
    <x v="2831"/>
    <x v="2"/>
    <x v="282"/>
    <d v="2012-01-05T00:00:00"/>
    <s v="Standard Class"/>
    <s v="ZC-21910"/>
    <s v="Zuschuss Carroll"/>
    <x v="0"/>
    <s v="United States"/>
    <s v="Chicago"/>
    <x v="10"/>
    <n v="60610"/>
    <x v="2"/>
    <s v="FUR-FU-10000193"/>
    <x v="0"/>
    <x v="5"/>
    <s v="Tenex Chairmats For Use with Hard Floors"/>
    <n v="38.975999999999999"/>
    <n v="3"/>
    <n v="0.6"/>
    <n v="-50.668799999999997"/>
  </r>
  <r>
    <n v="5679"/>
    <x v="2832"/>
    <x v="0"/>
    <x v="1062"/>
    <d v="2013-08-04T00:00:00"/>
    <s v="Standard Class"/>
    <s v="SC-20680"/>
    <s v="Steve Carroll"/>
    <x v="2"/>
    <s v="United States"/>
    <s v="Holland"/>
    <x v="12"/>
    <n v="49423"/>
    <x v="2"/>
    <s v="OFF-FA-10000735"/>
    <x v="1"/>
    <x v="13"/>
    <s v="Staples"/>
    <n v="20.440000000000001"/>
    <n v="7"/>
    <n v="0"/>
    <n v="9.1980000000000004"/>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8000000000001"/>
  </r>
  <r>
    <n v="5682"/>
    <x v="2833"/>
    <x v="0"/>
    <x v="446"/>
    <d v="2013-10-01T00:00:00"/>
    <s v="Standard Class"/>
    <s v="BP-11230"/>
    <s v="Benjamin Patterson"/>
    <x v="0"/>
    <s v="United States"/>
    <s v="Broken Arrow"/>
    <x v="26"/>
    <n v="74012"/>
    <x v="2"/>
    <s v="OFF-PA-10001569"/>
    <x v="1"/>
    <x v="10"/>
    <s v="Xerox 232"/>
    <n v="6.48"/>
    <n v="1"/>
    <n v="0"/>
    <n v="3.1103999999999998"/>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39999999997"/>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6"/>
  </r>
  <r>
    <n v="5687"/>
    <x v="2836"/>
    <x v="2"/>
    <x v="1064"/>
    <d v="2011-07-28T00:00:00"/>
    <s v="Same Day"/>
    <s v="CK-12205"/>
    <s v="Chloris Kastensmidt"/>
    <x v="0"/>
    <s v="United States"/>
    <s v="Apopka"/>
    <x v="2"/>
    <n v="32712"/>
    <x v="0"/>
    <s v="OFF-FA-10000621"/>
    <x v="1"/>
    <x v="13"/>
    <s v="OIC Colored Binder Clips, Assorted Sizes"/>
    <n v="14.32"/>
    <n v="5"/>
    <n v="0.2"/>
    <n v="5.1909999999999998"/>
  </r>
  <r>
    <n v="5688"/>
    <x v="2836"/>
    <x v="2"/>
    <x v="1064"/>
    <d v="2011-07-28T00:00:00"/>
    <s v="Same Day"/>
    <s v="CK-12205"/>
    <s v="Chloris Kastensmidt"/>
    <x v="0"/>
    <s v="United States"/>
    <s v="Apopka"/>
    <x v="2"/>
    <n v="32712"/>
    <x v="0"/>
    <s v="FUR-FU-10003623"/>
    <x v="0"/>
    <x v="5"/>
    <s v="DataProducts Ampli Magnifier Task Lamp, Black,"/>
    <n v="129.88800000000001"/>
    <n v="6"/>
    <n v="0.2"/>
    <n v="12.988799999999999"/>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4000000000004"/>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5000000000001"/>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
    <n v="5"/>
    <n v="0"/>
    <n v="12.672000000000001"/>
  </r>
  <r>
    <n v="5695"/>
    <x v="2838"/>
    <x v="1"/>
    <x v="895"/>
    <d v="2012-12-16T00:00:00"/>
    <s v="Standard Class"/>
    <s v="KM-16225"/>
    <s v="Kalyca Meade"/>
    <x v="1"/>
    <s v="United States"/>
    <s v="Baltimore"/>
    <x v="39"/>
    <n v="21215"/>
    <x v="3"/>
    <s v="FUR-CH-10000785"/>
    <x v="0"/>
    <x v="1"/>
    <s v="Global Ergonomic Managers Chair"/>
    <n v="542.94000000000005"/>
    <n v="3"/>
    <n v="0"/>
    <n v="141.1644"/>
  </r>
  <r>
    <n v="5696"/>
    <x v="2839"/>
    <x v="0"/>
    <x v="465"/>
    <d v="2013-05-08T00:00:00"/>
    <s v="Second Class"/>
    <s v="AH-10465"/>
    <s v="Amy Hunt"/>
    <x v="0"/>
    <s v="United States"/>
    <s v="San Francisco"/>
    <x v="1"/>
    <n v="94109"/>
    <x v="1"/>
    <s v="FUR-TA-10001676"/>
    <x v="0"/>
    <x v="3"/>
    <s v="Hon 61000 Series Interactive Training Tables"/>
    <n v="71.087999999999994"/>
    <n v="2"/>
    <n v="0.2"/>
    <n v="-1.7771999999999999"/>
  </r>
  <r>
    <n v="5697"/>
    <x v="2840"/>
    <x v="3"/>
    <x v="336"/>
    <d v="2014-10-19T00:00:00"/>
    <s v="Standard Class"/>
    <s v="AG-10765"/>
    <s v="Anthony Garverick"/>
    <x v="2"/>
    <s v="United States"/>
    <s v="Chicago"/>
    <x v="10"/>
    <n v="60623"/>
    <x v="2"/>
    <s v="OFF-BI-10000309"/>
    <x v="1"/>
    <x v="8"/>
    <s v="GBC Twin Loop Wire Binding Elements, 9/16&quot; Spine, Black"/>
    <n v="27.396000000000001"/>
    <n v="9"/>
    <n v="0.8"/>
    <n v="-42.463799999999999"/>
  </r>
  <r>
    <n v="5698"/>
    <x v="2840"/>
    <x v="3"/>
    <x v="336"/>
    <d v="2014-10-19T00:00:00"/>
    <s v="Standard Class"/>
    <s v="AG-10765"/>
    <s v="Anthony Garverick"/>
    <x v="2"/>
    <s v="United States"/>
    <s v="Chicago"/>
    <x v="10"/>
    <n v="60623"/>
    <x v="2"/>
    <s v="OFF-BI-10004224"/>
    <x v="1"/>
    <x v="8"/>
    <s v="Catalog Binders with Expanding Posts"/>
    <n v="13.456"/>
    <n v="1"/>
    <n v="0.8"/>
    <n v="-23.547999999999998"/>
  </r>
  <r>
    <n v="5699"/>
    <x v="2841"/>
    <x v="0"/>
    <x v="732"/>
    <d v="2013-11-06T00:00:00"/>
    <s v="Same Day"/>
    <s v="EB-14170"/>
    <s v="Evan Bailliet"/>
    <x v="0"/>
    <s v="United States"/>
    <s v="Laredo"/>
    <x v="5"/>
    <n v="78041"/>
    <x v="2"/>
    <s v="OFF-LA-10002312"/>
    <x v="1"/>
    <x v="2"/>
    <s v="Avery 490"/>
    <n v="11.84"/>
    <n v="1"/>
    <n v="0.2"/>
    <n v="4.4400000000000004"/>
  </r>
  <r>
    <n v="5700"/>
    <x v="2842"/>
    <x v="3"/>
    <x v="132"/>
    <d v="2014-11-09T00:00:00"/>
    <s v="Standard Class"/>
    <s v="PG-18895"/>
    <s v="Paul Gonzalez"/>
    <x v="0"/>
    <s v="United States"/>
    <s v="San Francisco"/>
    <x v="1"/>
    <n v="94109"/>
    <x v="1"/>
    <s v="OFF-PA-10003022"/>
    <x v="1"/>
    <x v="10"/>
    <s v="Xerox 1992"/>
    <n v="35.880000000000003"/>
    <n v="6"/>
    <n v="0"/>
    <n v="17.581199999999999"/>
  </r>
  <r>
    <n v="5701"/>
    <x v="2843"/>
    <x v="0"/>
    <x v="390"/>
    <d v="2013-11-27T00:00:00"/>
    <s v="First Class"/>
    <s v="CA-12055"/>
    <s v="Cathy Armstrong"/>
    <x v="2"/>
    <s v="United States"/>
    <s v="Cleveland"/>
    <x v="24"/>
    <n v="44105"/>
    <x v="3"/>
    <s v="OFF-EN-10001532"/>
    <x v="1"/>
    <x v="12"/>
    <s v="Brown Kraft Recycled Envelopes"/>
    <n v="40.752000000000002"/>
    <n v="3"/>
    <n v="0.2"/>
    <n v="15.282"/>
  </r>
  <r>
    <n v="5702"/>
    <x v="2843"/>
    <x v="0"/>
    <x v="390"/>
    <d v="2013-11-27T00:00:00"/>
    <s v="First Class"/>
    <s v="CA-12055"/>
    <s v="Cathy Armstrong"/>
    <x v="2"/>
    <s v="United States"/>
    <s v="Cleveland"/>
    <x v="24"/>
    <n v="44105"/>
    <x v="3"/>
    <s v="TEC-AC-10004855"/>
    <x v="2"/>
    <x v="11"/>
    <s v="V7 USB Numeric Keypad"/>
    <n v="139.96"/>
    <n v="5"/>
    <n v="0.2"/>
    <n v="-22.743500000000001"/>
  </r>
  <r>
    <n v="5703"/>
    <x v="2844"/>
    <x v="2"/>
    <x v="637"/>
    <d v="2011-12-21T00:00:00"/>
    <s v="Standard Class"/>
    <s v="SS-20875"/>
    <s v="Sung Shariari"/>
    <x v="0"/>
    <s v="United States"/>
    <s v="Marion"/>
    <x v="24"/>
    <n v="43302"/>
    <x v="3"/>
    <s v="OFF-AR-10003829"/>
    <x v="1"/>
    <x v="6"/>
    <s v="Newell 35"/>
    <n v="2.6240000000000001"/>
    <n v="1"/>
    <n v="0.2"/>
    <n v="0.29520000000000002"/>
  </r>
  <r>
    <n v="5704"/>
    <x v="2844"/>
    <x v="2"/>
    <x v="637"/>
    <d v="2011-12-21T00:00:00"/>
    <s v="Standard Class"/>
    <s v="SS-20875"/>
    <s v="Sung Shariari"/>
    <x v="0"/>
    <s v="United States"/>
    <s v="Marion"/>
    <x v="24"/>
    <n v="43302"/>
    <x v="3"/>
    <s v="FUR-TA-10002645"/>
    <x v="0"/>
    <x v="3"/>
    <s v="Hon Rectangular Conference Tables"/>
    <n v="136.53"/>
    <n v="1"/>
    <n v="0.4"/>
    <n v="-52.336500000000001"/>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500000000003"/>
  </r>
  <r>
    <n v="5706"/>
    <x v="2845"/>
    <x v="2"/>
    <x v="935"/>
    <d v="2011-11-08T00:00:00"/>
    <s v="Standard Class"/>
    <s v="RP-19390"/>
    <s v="Resi Pölking"/>
    <x v="0"/>
    <s v="United States"/>
    <s v="Fairfield"/>
    <x v="29"/>
    <n v="6824"/>
    <x v="3"/>
    <s v="OFF-SU-10002522"/>
    <x v="1"/>
    <x v="14"/>
    <s v="Acme Kleen Earth Office Shears"/>
    <n v="11.64"/>
    <n v="3"/>
    <n v="0"/>
    <n v="3.3755999999999999"/>
  </r>
  <r>
    <n v="5707"/>
    <x v="2846"/>
    <x v="3"/>
    <x v="585"/>
    <d v="2014-09-26T00:00:00"/>
    <s v="Second Class"/>
    <s v="SC-20440"/>
    <s v="Shaun Chance"/>
    <x v="1"/>
    <s v="United States"/>
    <s v="New York City"/>
    <x v="15"/>
    <n v="10009"/>
    <x v="3"/>
    <s v="OFF-BI-10004828"/>
    <x v="1"/>
    <x v="8"/>
    <s v="GBC Poly Designer Binding Covers"/>
    <n v="40.176000000000002"/>
    <n v="3"/>
    <n v="0.2"/>
    <n v="14.563800000000001"/>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5999999999999"/>
  </r>
  <r>
    <n v="5710"/>
    <x v="2847"/>
    <x v="1"/>
    <x v="412"/>
    <d v="2012-05-15T00:00:00"/>
    <s v="Standard Class"/>
    <s v="NW-18400"/>
    <s v="Natalie Webber"/>
    <x v="0"/>
    <s v="United States"/>
    <s v="New York City"/>
    <x v="15"/>
    <n v="10024"/>
    <x v="3"/>
    <s v="FUR-CH-10002647"/>
    <x v="0"/>
    <x v="1"/>
    <s v="Situations Contoured Folding Chairs, 4/Set"/>
    <n v="127.764"/>
    <n v="2"/>
    <n v="0.1"/>
    <n v="21.294"/>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1"/>
  </r>
  <r>
    <n v="5714"/>
    <x v="2849"/>
    <x v="2"/>
    <x v="72"/>
    <d v="2011-03-05T00:00:00"/>
    <s v="Standard Class"/>
    <s v="HR-14770"/>
    <s v="Hallie Redmond"/>
    <x v="2"/>
    <s v="United States"/>
    <s v="New York City"/>
    <x v="15"/>
    <n v="10035"/>
    <x v="3"/>
    <s v="TEC-PH-10003655"/>
    <x v="2"/>
    <x v="7"/>
    <s v="Sannysis Cute Owl Design Soft Skin Case Cover for Samsung Galaxy S4"/>
    <n v="5.94"/>
    <n v="3"/>
    <n v="0"/>
    <n v="1.6037999999999999"/>
  </r>
  <r>
    <n v="5715"/>
    <x v="2850"/>
    <x v="3"/>
    <x v="145"/>
    <d v="2014-09-30T00:00:00"/>
    <s v="Standard Class"/>
    <s v="AG-10900"/>
    <s v="Arthur Gainer"/>
    <x v="0"/>
    <s v="United States"/>
    <s v="Richmond"/>
    <x v="17"/>
    <n v="23223"/>
    <x v="0"/>
    <s v="OFF-ST-10001476"/>
    <x v="1"/>
    <x v="4"/>
    <s v="Steel Personal Filing/Posting Tote"/>
    <n v="177.55"/>
    <n v="5"/>
    <n v="0"/>
    <n v="47.938499999999998"/>
  </r>
  <r>
    <n v="5716"/>
    <x v="2851"/>
    <x v="1"/>
    <x v="330"/>
    <d v="2012-10-12T00:00:00"/>
    <s v="Second Class"/>
    <s v="BM-11650"/>
    <s v="Brian Moss"/>
    <x v="1"/>
    <s v="United States"/>
    <s v="Ann Arbor"/>
    <x v="12"/>
    <n v="48104"/>
    <x v="2"/>
    <s v="TEC-AC-10002049"/>
    <x v="2"/>
    <x v="11"/>
    <s v="Logitech G19 Programmable Gaming Keyboard"/>
    <n v="619.95000000000005"/>
    <n v="5"/>
    <n v="0"/>
    <n v="111.59099999999999"/>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x v="330"/>
    <d v="2012-10-12T00:00:00"/>
    <s v="Second Class"/>
    <s v="BM-11650"/>
    <s v="Brian Moss"/>
    <x v="1"/>
    <s v="United States"/>
    <s v="Ann Arbor"/>
    <x v="12"/>
    <n v="48104"/>
    <x v="2"/>
    <s v="OFF-EN-10003286"/>
    <x v="1"/>
    <x v="12"/>
    <s v="Staples"/>
    <n v="57.96"/>
    <n v="7"/>
    <n v="0"/>
    <n v="27.241199999999999"/>
  </r>
  <r>
    <n v="5719"/>
    <x v="2851"/>
    <x v="1"/>
    <x v="330"/>
    <d v="2012-10-12T00:00:00"/>
    <s v="Second Class"/>
    <s v="BM-11650"/>
    <s v="Brian Moss"/>
    <x v="1"/>
    <s v="United States"/>
    <s v="Ann Arbor"/>
    <x v="12"/>
    <n v="48104"/>
    <x v="2"/>
    <s v="OFF-AP-10003971"/>
    <x v="1"/>
    <x v="9"/>
    <s v="Belkin 6 Outlet Metallic Surge Strip"/>
    <n v="29.402999999999999"/>
    <n v="3"/>
    <n v="0.1"/>
    <n v="5.2271999999999998"/>
  </r>
  <r>
    <n v="5720"/>
    <x v="2852"/>
    <x v="3"/>
    <x v="1065"/>
    <d v="2014-04-03T00:00:00"/>
    <s v="Second Class"/>
    <s v="RD-19720"/>
    <s v="Roger Demir"/>
    <x v="0"/>
    <s v="United States"/>
    <s v="Lafayette"/>
    <x v="14"/>
    <n v="47905"/>
    <x v="2"/>
    <s v="OFF-ST-10001031"/>
    <x v="1"/>
    <x v="4"/>
    <s v="Adjustable Personal File Tote"/>
    <n v="81.400000000000006"/>
    <n v="5"/>
    <n v="0"/>
    <n v="21.164000000000001"/>
  </r>
  <r>
    <n v="5721"/>
    <x v="2853"/>
    <x v="1"/>
    <x v="717"/>
    <d v="2012-11-17T00:00:00"/>
    <s v="First Class"/>
    <s v="KB-16585"/>
    <s v="Ken Black"/>
    <x v="1"/>
    <s v="United States"/>
    <s v="Springfield"/>
    <x v="21"/>
    <n v="97477"/>
    <x v="1"/>
    <s v="OFF-FA-10000304"/>
    <x v="1"/>
    <x v="13"/>
    <s v="Advantus Push Pins"/>
    <n v="8.7200000000000006"/>
    <n v="5"/>
    <n v="0.2"/>
    <n v="2.2890000000000001"/>
  </r>
  <r>
    <n v="5722"/>
    <x v="2853"/>
    <x v="1"/>
    <x v="717"/>
    <d v="2012-11-17T00:00:00"/>
    <s v="First Class"/>
    <s v="KB-16585"/>
    <s v="Ken Black"/>
    <x v="1"/>
    <s v="United States"/>
    <s v="Springfield"/>
    <x v="21"/>
    <n v="97477"/>
    <x v="1"/>
    <s v="TEC-AC-10000358"/>
    <x v="2"/>
    <x v="11"/>
    <s v="Imation Secure Drive + Hardware Encrypted USB flash drive - 16 GB"/>
    <n v="91.176000000000002"/>
    <n v="3"/>
    <n v="0.2"/>
    <n v="4.5587999999999997"/>
  </r>
  <r>
    <n v="5723"/>
    <x v="2853"/>
    <x v="1"/>
    <x v="717"/>
    <d v="2012-11-17T00:00:00"/>
    <s v="First Class"/>
    <s v="KB-16585"/>
    <s v="Ken Black"/>
    <x v="1"/>
    <s v="United States"/>
    <s v="Springfield"/>
    <x v="21"/>
    <n v="97477"/>
    <x v="1"/>
    <s v="TEC-AC-10002800"/>
    <x v="2"/>
    <x v="11"/>
    <s v="Plantronics Audio 478 Stereo USB Headset"/>
    <n v="159.96799999999999"/>
    <n v="4"/>
    <n v="0.2"/>
    <n v="29.994"/>
  </r>
  <r>
    <n v="5724"/>
    <x v="2854"/>
    <x v="0"/>
    <x v="182"/>
    <d v="2013-10-01T00:00:00"/>
    <s v="Standard Class"/>
    <s v="DW-13585"/>
    <s v="Dorothy Wardle"/>
    <x v="1"/>
    <s v="United States"/>
    <s v="San Francisco"/>
    <x v="1"/>
    <n v="94109"/>
    <x v="1"/>
    <s v="OFF-PA-10004735"/>
    <x v="1"/>
    <x v="10"/>
    <s v="Xerox 1905"/>
    <n v="12.96"/>
    <n v="2"/>
    <n v="0"/>
    <n v="6.2207999999999997"/>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39999999999"/>
  </r>
  <r>
    <n v="5727"/>
    <x v="2857"/>
    <x v="1"/>
    <x v="124"/>
    <d v="2012-05-08T00:00:00"/>
    <s v="Standard Class"/>
    <s v="AH-10690"/>
    <s v="Anna Häberlin"/>
    <x v="1"/>
    <s v="United States"/>
    <s v="Houston"/>
    <x v="5"/>
    <n v="77095"/>
    <x v="2"/>
    <s v="TEC-PH-10002922"/>
    <x v="2"/>
    <x v="7"/>
    <s v="ShoreTel ShorePhone IP 230 VoIP phone"/>
    <n v="946.34400000000005"/>
    <n v="7"/>
    <n v="0.2"/>
    <n v="118.29300000000001"/>
  </r>
  <r>
    <n v="5728"/>
    <x v="2858"/>
    <x v="3"/>
    <x v="166"/>
    <d v="2014-12-14T00:00:00"/>
    <s v="Standard Class"/>
    <s v="JP-15520"/>
    <s v="Jeremy Pistek"/>
    <x v="0"/>
    <s v="United States"/>
    <s v="Madison"/>
    <x v="6"/>
    <n v="53711"/>
    <x v="2"/>
    <s v="TEC-AC-10003023"/>
    <x v="2"/>
    <x v="11"/>
    <s v="Logitech G105 Gaming Keyboard"/>
    <n v="178.11"/>
    <n v="3"/>
    <n v="0"/>
    <n v="32.059800000000003"/>
  </r>
  <r>
    <n v="5729"/>
    <x v="2858"/>
    <x v="3"/>
    <x v="166"/>
    <d v="2014-12-14T00:00:00"/>
    <s v="Standard Class"/>
    <s v="JP-15520"/>
    <s v="Jeremy Pistek"/>
    <x v="0"/>
    <s v="United States"/>
    <s v="Madison"/>
    <x v="6"/>
    <n v="53711"/>
    <x v="2"/>
    <s v="OFF-AP-10003590"/>
    <x v="1"/>
    <x v="9"/>
    <s v="Hoover WindTunnel Plus Canister Vacuum"/>
    <n v="1089.75"/>
    <n v="3"/>
    <n v="0"/>
    <n v="305.13"/>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599999999998"/>
  </r>
  <r>
    <n v="5731"/>
    <x v="2858"/>
    <x v="3"/>
    <x v="166"/>
    <d v="2014-12-14T00:00:00"/>
    <s v="Standard Class"/>
    <s v="JP-15520"/>
    <s v="Jeremy Pistek"/>
    <x v="0"/>
    <s v="United States"/>
    <s v="Madison"/>
    <x v="6"/>
    <n v="53711"/>
    <x v="2"/>
    <s v="FUR-BO-10003159"/>
    <x v="0"/>
    <x v="0"/>
    <s v="Sauder Camden County Collection Libraries, Planked Cherry Finish"/>
    <n v="459.92"/>
    <n v="4"/>
    <n v="0"/>
    <n v="41.392800000000001"/>
  </r>
  <r>
    <n v="5732"/>
    <x v="2858"/>
    <x v="3"/>
    <x v="166"/>
    <d v="2014-12-14T00:00:00"/>
    <s v="Standard Class"/>
    <s v="JP-15520"/>
    <s v="Jeremy Pistek"/>
    <x v="0"/>
    <s v="United States"/>
    <s v="Madison"/>
    <x v="6"/>
    <n v="53711"/>
    <x v="2"/>
    <s v="OFF-PA-10002713"/>
    <x v="1"/>
    <x v="10"/>
    <s v="Adams Phone Message Book, 200 Message Capacity, 8 1/16” x 11”"/>
    <n v="27.52"/>
    <n v="4"/>
    <n v="0"/>
    <n v="12.6592"/>
  </r>
  <r>
    <n v="5733"/>
    <x v="2859"/>
    <x v="3"/>
    <x v="222"/>
    <d v="2014-07-03T00:00:00"/>
    <s v="First Class"/>
    <s v="DR-12880"/>
    <s v="Dan Reichenbach"/>
    <x v="1"/>
    <s v="United States"/>
    <s v="Milford"/>
    <x v="29"/>
    <n v="6460"/>
    <x v="3"/>
    <s v="FUR-BO-10002598"/>
    <x v="0"/>
    <x v="0"/>
    <s v="Hon Metal Bookcases, Putty"/>
    <n v="638.82000000000005"/>
    <n v="9"/>
    <n v="0"/>
    <n v="185.2578"/>
  </r>
  <r>
    <n v="5734"/>
    <x v="2859"/>
    <x v="3"/>
    <x v="222"/>
    <d v="2014-07-03T00:00:00"/>
    <s v="First Class"/>
    <s v="DR-12880"/>
    <s v="Dan Reichenbach"/>
    <x v="1"/>
    <s v="United States"/>
    <s v="Milford"/>
    <x v="29"/>
    <n v="6460"/>
    <x v="3"/>
    <s v="OFF-SU-10002537"/>
    <x v="1"/>
    <x v="14"/>
    <s v="Acme Box Cutter Scissors"/>
    <n v="30.69"/>
    <n v="3"/>
    <n v="0"/>
    <n v="7.9794"/>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93"/>
  </r>
  <r>
    <n v="5736"/>
    <x v="2860"/>
    <x v="2"/>
    <x v="290"/>
    <d v="2011-07-03T00:00:00"/>
    <s v="Standard Class"/>
    <s v="JK-15625"/>
    <s v="Jim Karlsson"/>
    <x v="0"/>
    <s v="United States"/>
    <s v="New York City"/>
    <x v="15"/>
    <n v="10024"/>
    <x v="3"/>
    <s v="OFF-BI-10000174"/>
    <x v="1"/>
    <x v="8"/>
    <s v="Wilson Jones Clip &amp; Carry Folder Binder Tool for Ring Binders, Clear"/>
    <n v="13.92"/>
    <n v="3"/>
    <n v="0.2"/>
    <n v="4.8719999999999999"/>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9"/>
  </r>
  <r>
    <n v="5739"/>
    <x v="2862"/>
    <x v="3"/>
    <x v="413"/>
    <d v="2014-01-07T00:00:00"/>
    <s v="Standard Class"/>
    <s v="BP-11155"/>
    <s v="Becky Pak"/>
    <x v="0"/>
    <s v="United States"/>
    <s v="San Francisco"/>
    <x v="1"/>
    <n v="94109"/>
    <x v="1"/>
    <s v="OFF-BI-10004233"/>
    <x v="1"/>
    <x v="8"/>
    <s v="GBC Pre-Punched Binding Paper, Plastic, White, 8-1/2&quot; x 11&quot;"/>
    <n v="38.375999999999998"/>
    <n v="3"/>
    <n v="0.2"/>
    <n v="13.4316"/>
  </r>
  <r>
    <n v="5740"/>
    <x v="2863"/>
    <x v="3"/>
    <x v="615"/>
    <d v="2014-04-01T00:00:00"/>
    <s v="First Class"/>
    <s v="DH-13075"/>
    <s v="Dave Hallsten"/>
    <x v="1"/>
    <s v="United States"/>
    <s v="Fairfield"/>
    <x v="1"/>
    <n v="94533"/>
    <x v="1"/>
    <s v="OFF-PA-10000232"/>
    <x v="1"/>
    <x v="10"/>
    <s v="Xerox 1975"/>
    <n v="12.96"/>
    <n v="2"/>
    <n v="0"/>
    <n v="6.3503999999999996"/>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8"/>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996"/>
  </r>
  <r>
    <n v="5746"/>
    <x v="2863"/>
    <x v="3"/>
    <x v="615"/>
    <d v="2014-04-01T00:00:00"/>
    <s v="First Class"/>
    <s v="DH-13075"/>
    <s v="Dave Hallsten"/>
    <x v="1"/>
    <s v="United States"/>
    <s v="Fairfield"/>
    <x v="1"/>
    <n v="94533"/>
    <x v="1"/>
    <s v="FUR-FU-10003829"/>
    <x v="0"/>
    <x v="5"/>
    <s v="Stackable Trays"/>
    <n v="21.56"/>
    <n v="7"/>
    <n v="0"/>
    <n v="6.8992000000000004"/>
  </r>
  <r>
    <n v="5747"/>
    <x v="2864"/>
    <x v="0"/>
    <x v="16"/>
    <d v="2013-12-13T00:00:00"/>
    <s v="Standard Class"/>
    <s v="LH-16900"/>
    <s v="Lena Hernandez"/>
    <x v="0"/>
    <s v="United States"/>
    <s v="Greenville"/>
    <x v="3"/>
    <n v="27834"/>
    <x v="0"/>
    <s v="TEC-PH-10002496"/>
    <x v="2"/>
    <x v="7"/>
    <s v="Cisco SPA301"/>
    <n v="249.584"/>
    <n v="2"/>
    <n v="0.2"/>
    <n v="31.198"/>
  </r>
  <r>
    <n v="5748"/>
    <x v="2864"/>
    <x v="0"/>
    <x v="16"/>
    <d v="2013-12-13T00:00:00"/>
    <s v="Standard Class"/>
    <s v="LH-16900"/>
    <s v="Lena Hernandez"/>
    <x v="0"/>
    <s v="United States"/>
    <s v="Greenville"/>
    <x v="3"/>
    <n v="27834"/>
    <x v="0"/>
    <s v="TEC-AC-10002473"/>
    <x v="2"/>
    <x v="11"/>
    <s v="Maxell 4.7GB DVD-R"/>
    <n v="68.111999999999995"/>
    <n v="3"/>
    <n v="0.2"/>
    <n v="17.8794"/>
  </r>
  <r>
    <n v="5749"/>
    <x v="2864"/>
    <x v="0"/>
    <x v="16"/>
    <d v="2013-12-13T00:00:00"/>
    <s v="Standard Class"/>
    <s v="LH-16900"/>
    <s v="Lena Hernandez"/>
    <x v="0"/>
    <s v="United States"/>
    <s v="Greenville"/>
    <x v="3"/>
    <n v="27834"/>
    <x v="0"/>
    <s v="TEC-AC-10004877"/>
    <x v="2"/>
    <x v="11"/>
    <s v="Imation 30456 USB Flash Drive 8GB"/>
    <n v="16.559999999999999"/>
    <n v="3"/>
    <n v="0.2"/>
    <n v="-2.484"/>
  </r>
  <r>
    <n v="5750"/>
    <x v="2865"/>
    <x v="3"/>
    <x v="551"/>
    <d v="2014-11-23T00:00:00"/>
    <s v="Standard Class"/>
    <s v="DK-13090"/>
    <s v="Dave Kipp"/>
    <x v="0"/>
    <s v="United States"/>
    <s v="Long Beach"/>
    <x v="15"/>
    <n v="11561"/>
    <x v="3"/>
    <s v="TEC-PH-10000923"/>
    <x v="2"/>
    <x v="7"/>
    <s v="Belkin SportFit Armband For iPhone 5s/5c, Fuchsia"/>
    <n v="74.95"/>
    <n v="5"/>
    <n v="0"/>
    <n v="36.725499999999997"/>
  </r>
  <r>
    <n v="5751"/>
    <x v="2866"/>
    <x v="2"/>
    <x v="992"/>
    <d v="2011-06-05T00:00:00"/>
    <s v="Standard Class"/>
    <s v="SS-20410"/>
    <s v="Shahid Shariari"/>
    <x v="0"/>
    <s v="United States"/>
    <s v="Buffalo Grove"/>
    <x v="10"/>
    <n v="60089"/>
    <x v="2"/>
    <s v="FUR-TA-10001539"/>
    <x v="0"/>
    <x v="3"/>
    <s v="Chromcraft Rectangular Conference Tables"/>
    <n v="355.45499999999998"/>
    <n v="3"/>
    <n v="0.5"/>
    <n v="-184.8366"/>
  </r>
  <r>
    <n v="5752"/>
    <x v="2867"/>
    <x v="0"/>
    <x v="115"/>
    <d v="2013-01-28T00:00:00"/>
    <s v="Standard Class"/>
    <s v="FP-14320"/>
    <s v="Frank Preis"/>
    <x v="0"/>
    <s v="United States"/>
    <s v="San Diego"/>
    <x v="1"/>
    <n v="92037"/>
    <x v="1"/>
    <s v="OFF-LA-10003498"/>
    <x v="1"/>
    <x v="2"/>
    <s v="Avery 475"/>
    <n v="44.4"/>
    <n v="3"/>
    <n v="0"/>
    <n v="22.2"/>
  </r>
  <r>
    <n v="5753"/>
    <x v="2867"/>
    <x v="0"/>
    <x v="115"/>
    <d v="2013-01-28T00:00:00"/>
    <s v="Standard Class"/>
    <s v="FP-14320"/>
    <s v="Frank Preis"/>
    <x v="0"/>
    <s v="United States"/>
    <s v="San Diego"/>
    <x v="1"/>
    <n v="92037"/>
    <x v="1"/>
    <s v="OFF-LA-10004484"/>
    <x v="1"/>
    <x v="2"/>
    <s v="Avery 476"/>
    <n v="20.65"/>
    <n v="5"/>
    <n v="0"/>
    <n v="9.4990000000000006"/>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6"/>
  </r>
  <r>
    <n v="5756"/>
    <x v="2870"/>
    <x v="2"/>
    <x v="1005"/>
    <d v="2011-10-18T00:00:00"/>
    <s v="Standard Class"/>
    <s v="HG-15025"/>
    <s v="Hunter Glantz"/>
    <x v="0"/>
    <s v="United States"/>
    <s v="Fort Worth"/>
    <x v="5"/>
    <n v="76106"/>
    <x v="2"/>
    <s v="OFF-AP-10004052"/>
    <x v="1"/>
    <x v="9"/>
    <s v="Hoover Replacement Belts For Soft Guard &amp; Commercial Ltweight Upright Vacs, 2/Pk"/>
    <n v="3.16"/>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
  </r>
  <r>
    <n v="5759"/>
    <x v="2872"/>
    <x v="1"/>
    <x v="6"/>
    <d v="2012-11-23T00:00:00"/>
    <s v="First Class"/>
    <s v="BH-11710"/>
    <s v="Brosina Hoffman"/>
    <x v="0"/>
    <s v="United States"/>
    <s v="Hialeah"/>
    <x v="2"/>
    <n v="33012"/>
    <x v="0"/>
    <s v="TEC-MA-10000423"/>
    <x v="2"/>
    <x v="15"/>
    <s v="Texas Instruments TI-34 Scientific Calculator"/>
    <n v="32.984999999999999"/>
    <n v="3"/>
    <n v="0.5"/>
    <n v="-1.9791000000000001"/>
  </r>
  <r>
    <n v="5760"/>
    <x v="2873"/>
    <x v="0"/>
    <x v="945"/>
    <d v="2013-12-31T00:00:00"/>
    <s v="Same Day"/>
    <s v="JP-16135"/>
    <s v="Julie Prescott"/>
    <x v="2"/>
    <s v="United States"/>
    <s v="Los Angeles"/>
    <x v="1"/>
    <n v="90032"/>
    <x v="1"/>
    <s v="OFF-ST-10001526"/>
    <x v="1"/>
    <x v="4"/>
    <s v="Iceberg Mobile Mega Data/Printer Cart "/>
    <n v="481.32"/>
    <n v="4"/>
    <n v="0"/>
    <n v="125.14319999999999"/>
  </r>
  <r>
    <n v="5761"/>
    <x v="2873"/>
    <x v="0"/>
    <x v="945"/>
    <d v="2013-12-31T00:00:00"/>
    <s v="Same Day"/>
    <s v="JP-16135"/>
    <s v="Julie Prescott"/>
    <x v="2"/>
    <s v="United States"/>
    <s v="Los Angeles"/>
    <x v="1"/>
    <n v="90032"/>
    <x v="1"/>
    <s v="OFF-BI-10002194"/>
    <x v="1"/>
    <x v="8"/>
    <s v="Cardinal Hold-It CD Pocket"/>
    <n v="6.3840000000000003"/>
    <n v="1"/>
    <n v="0.2"/>
    <n v="2.1545999999999998"/>
  </r>
  <r>
    <n v="5762"/>
    <x v="2874"/>
    <x v="3"/>
    <x v="801"/>
    <d v="2014-08-16T00:00:00"/>
    <s v="First Class"/>
    <s v="JM-16195"/>
    <s v="Justin MacKendrick"/>
    <x v="0"/>
    <s v="United States"/>
    <s v="Lake Forest"/>
    <x v="1"/>
    <n v="92630"/>
    <x v="1"/>
    <s v="OFF-AP-10000828"/>
    <x v="1"/>
    <x v="9"/>
    <s v="Avanti 4.4 Cu. Ft. Refrigerator"/>
    <n v="542.94000000000005"/>
    <n v="3"/>
    <n v="0"/>
    <n v="152.0232"/>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x v="229"/>
    <d v="2012-09-12T00:00:00"/>
    <s v="Second Class"/>
    <s v="MC-17575"/>
    <s v="Matt Collins"/>
    <x v="0"/>
    <s v="United States"/>
    <s v="Seattle"/>
    <x v="4"/>
    <n v="98103"/>
    <x v="1"/>
    <s v="OFF-ST-10003994"/>
    <x v="1"/>
    <x v="4"/>
    <s v="Belkin 19&quot; Center-Weighted Shelf, Gray"/>
    <n v="353.88"/>
    <n v="6"/>
    <n v="0"/>
    <n v="17.693999999999999"/>
  </r>
  <r>
    <n v="5766"/>
    <x v="2877"/>
    <x v="2"/>
    <x v="1068"/>
    <d v="2011-11-14T00:00:00"/>
    <s v="Standard Class"/>
    <s v="EB-13870"/>
    <s v="Emily Burns"/>
    <x v="0"/>
    <s v="United States"/>
    <s v="Redding"/>
    <x v="1"/>
    <n v="96003"/>
    <x v="1"/>
    <s v="TEC-PH-10004447"/>
    <x v="2"/>
    <x v="7"/>
    <s v="Toshiba IPT2010-SD IP Telephone"/>
    <n v="333.57600000000002"/>
    <n v="3"/>
    <n v="0.2"/>
    <n v="25.0182"/>
  </r>
  <r>
    <n v="5767"/>
    <x v="2878"/>
    <x v="0"/>
    <x v="750"/>
    <d v="2013-10-16T00:00:00"/>
    <s v="Standard Class"/>
    <s v="PM-19135"/>
    <s v="Peter McVee"/>
    <x v="2"/>
    <s v="United States"/>
    <s v="San Antonio"/>
    <x v="5"/>
    <n v="78207"/>
    <x v="2"/>
    <s v="OFF-LA-10004545"/>
    <x v="1"/>
    <x v="2"/>
    <s v="Avery 50"/>
    <n v="60.143999999999998"/>
    <n v="6"/>
    <n v="0.2"/>
    <n v="20.2986"/>
  </r>
  <r>
    <n v="5768"/>
    <x v="2879"/>
    <x v="3"/>
    <x v="565"/>
    <d v="2014-09-13T00:00:00"/>
    <s v="Second Class"/>
    <s v="AR-10345"/>
    <s v="Alex Russell"/>
    <x v="1"/>
    <s v="United States"/>
    <s v="Houston"/>
    <x v="5"/>
    <n v="77070"/>
    <x v="2"/>
    <s v="TEC-AC-10003116"/>
    <x v="2"/>
    <x v="11"/>
    <s v="Memorex Froggy Flash Drive 8 GB"/>
    <n v="85.2"/>
    <n v="6"/>
    <n v="0.2"/>
    <n v="20.234999999999999"/>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80000000001"/>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
    <n v="2"/>
    <n v="0.2"/>
    <n v="2.3967999999999998"/>
  </r>
  <r>
    <n v="5775"/>
    <x v="2884"/>
    <x v="0"/>
    <x v="408"/>
    <d v="2013-04-17T00:00:00"/>
    <s v="Standard Class"/>
    <s v="BP-11290"/>
    <s v="Beth Paige"/>
    <x v="0"/>
    <s v="United States"/>
    <s v="Los Angeles"/>
    <x v="1"/>
    <n v="90036"/>
    <x v="1"/>
    <s v="FUR-CH-10001545"/>
    <x v="0"/>
    <x v="1"/>
    <s v="Hon Comfortask Task/Swivel Chairs"/>
    <n v="638.28800000000001"/>
    <n v="7"/>
    <n v="0.2"/>
    <n v="-31.914400000000001"/>
  </r>
  <r>
    <n v="5776"/>
    <x v="2884"/>
    <x v="0"/>
    <x v="408"/>
    <d v="2013-04-17T00:00:00"/>
    <s v="Standard Class"/>
    <s v="BP-11290"/>
    <s v="Beth Paige"/>
    <x v="0"/>
    <s v="United States"/>
    <s v="Los Angeles"/>
    <x v="1"/>
    <n v="90036"/>
    <x v="1"/>
    <s v="OFF-BI-10004826"/>
    <x v="1"/>
    <x v="8"/>
    <s v="JM Magazine Binder"/>
    <n v="13.208"/>
    <n v="1"/>
    <n v="0.2"/>
    <n v="4.6227999999999998"/>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8000000000003"/>
  </r>
  <r>
    <n v="5779"/>
    <x v="2887"/>
    <x v="2"/>
    <x v="7"/>
    <d v="2011-11-18T00:00:00"/>
    <s v="Standard Class"/>
    <s v="AP-10915"/>
    <s v="Arthur Prichep"/>
    <x v="0"/>
    <s v="United States"/>
    <s v="Los Angeles"/>
    <x v="1"/>
    <n v="90008"/>
    <x v="1"/>
    <s v="OFF-AR-10003156"/>
    <x v="1"/>
    <x v="6"/>
    <s v="50 Colored Long Pencils"/>
    <n v="30.48"/>
    <n v="3"/>
    <n v="0"/>
    <n v="7.9248000000000003"/>
  </r>
  <r>
    <n v="5780"/>
    <x v="2887"/>
    <x v="2"/>
    <x v="7"/>
    <d v="2011-11-18T00:00:00"/>
    <s v="Standard Class"/>
    <s v="AP-10915"/>
    <s v="Arthur Prichep"/>
    <x v="0"/>
    <s v="United States"/>
    <s v="Los Angeles"/>
    <x v="1"/>
    <n v="90008"/>
    <x v="1"/>
    <s v="FUR-CH-10000988"/>
    <x v="0"/>
    <x v="1"/>
    <s v="Hon Olson Stacker Stools"/>
    <n v="112.648"/>
    <n v="1"/>
    <n v="0.2"/>
    <n v="11.264799999999999"/>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8"/>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6"/>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4000000000005"/>
    <n v="7"/>
    <n v="0.2"/>
    <n v="10.7037"/>
  </r>
  <r>
    <n v="5789"/>
    <x v="2891"/>
    <x v="3"/>
    <x v="318"/>
    <d v="2014-04-15T00:00:00"/>
    <s v="Second Class"/>
    <s v="MG-18205"/>
    <s v="Mitch Gastineau"/>
    <x v="1"/>
    <s v="United States"/>
    <s v="Jacksonville"/>
    <x v="2"/>
    <n v="32216"/>
    <x v="0"/>
    <s v="FUR-FU-10003829"/>
    <x v="0"/>
    <x v="5"/>
    <s v="Stackable Trays"/>
    <n v="12.32"/>
    <n v="5"/>
    <n v="0.2"/>
    <n v="1.8480000000000001"/>
  </r>
  <r>
    <n v="5790"/>
    <x v="2891"/>
    <x v="3"/>
    <x v="318"/>
    <d v="2014-04-15T00:00:00"/>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5"/>
  </r>
  <r>
    <n v="5795"/>
    <x v="2892"/>
    <x v="3"/>
    <x v="365"/>
    <d v="2014-10-03T00:00:00"/>
    <s v="First Class"/>
    <s v="PG-18820"/>
    <s v="Patrick Gardner"/>
    <x v="0"/>
    <s v="United States"/>
    <s v="Bakersfield"/>
    <x v="1"/>
    <n v="93309"/>
    <x v="1"/>
    <s v="OFF-BI-10003364"/>
    <x v="1"/>
    <x v="8"/>
    <s v="Binding Machine Supplies"/>
    <n v="46.671999999999997"/>
    <n v="2"/>
    <n v="0.2"/>
    <n v="16.3352"/>
  </r>
  <r>
    <n v="5796"/>
    <x v="2893"/>
    <x v="2"/>
    <x v="411"/>
    <d v="2011-10-03T00:00:00"/>
    <s v="Second Class"/>
    <s v="LD-17005"/>
    <s v="Lisa DeCherney"/>
    <x v="0"/>
    <s v="United States"/>
    <s v="New York City"/>
    <x v="15"/>
    <n v="10011"/>
    <x v="3"/>
    <s v="OFF-ST-10002615"/>
    <x v="1"/>
    <x v="4"/>
    <s v="Dual Level, Single-Width Filing Carts"/>
    <n v="1395.54"/>
    <n v="9"/>
    <n v="0"/>
    <n v="362.84039999999999"/>
  </r>
  <r>
    <n v="5797"/>
    <x v="2893"/>
    <x v="2"/>
    <x v="411"/>
    <d v="2011-10-03T00:00:00"/>
    <s v="Second Class"/>
    <s v="LD-17005"/>
    <s v="Lisa DeCherney"/>
    <x v="0"/>
    <s v="United States"/>
    <s v="New York City"/>
    <x v="15"/>
    <n v="10011"/>
    <x v="3"/>
    <s v="FUR-FU-10000521"/>
    <x v="0"/>
    <x v="5"/>
    <s v="Seth Thomas 14&quot; Putty-Colored Wall Clock"/>
    <n v="117.36"/>
    <n v="4"/>
    <n v="0"/>
    <n v="36.381599999999999"/>
  </r>
  <r>
    <n v="5798"/>
    <x v="2893"/>
    <x v="2"/>
    <x v="411"/>
    <d v="2011-10-03T00:00:00"/>
    <s v="Second Class"/>
    <s v="LD-17005"/>
    <s v="Lisa DeCherney"/>
    <x v="0"/>
    <s v="United States"/>
    <s v="New York City"/>
    <x v="15"/>
    <n v="10011"/>
    <x v="3"/>
    <s v="OFF-LA-10000121"/>
    <x v="1"/>
    <x v="2"/>
    <s v="Avery 48"/>
    <n v="18.899999999999999"/>
    <n v="3"/>
    <n v="0"/>
    <n v="8.6940000000000008"/>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5999999999996"/>
  </r>
  <r>
    <n v="5801"/>
    <x v="2895"/>
    <x v="2"/>
    <x v="384"/>
    <d v="2011-07-14T00:00:00"/>
    <s v="First Class"/>
    <s v="MN-17935"/>
    <s v="Michael Nguyen"/>
    <x v="0"/>
    <s v="United States"/>
    <s v="El Paso"/>
    <x v="5"/>
    <n v="79907"/>
    <x v="2"/>
    <s v="TEC-PH-10000895"/>
    <x v="2"/>
    <x v="7"/>
    <s v="Polycom VVX 310 VoIP phone"/>
    <n v="575.96799999999996"/>
    <n v="4"/>
    <n v="0.2"/>
    <n v="43.197600000000001"/>
  </r>
  <r>
    <n v="5802"/>
    <x v="2895"/>
    <x v="2"/>
    <x v="384"/>
    <d v="2011-07-14T00:00:00"/>
    <s v="First Class"/>
    <s v="MN-17935"/>
    <s v="Michael Nguyen"/>
    <x v="0"/>
    <s v="United States"/>
    <s v="El Paso"/>
    <x v="5"/>
    <n v="79907"/>
    <x v="2"/>
    <s v="OFF-PA-10000552"/>
    <x v="1"/>
    <x v="10"/>
    <s v="Xerox 200"/>
    <n v="10.368"/>
    <n v="2"/>
    <n v="0.2"/>
    <n v="3.6288"/>
  </r>
  <r>
    <n v="5803"/>
    <x v="2896"/>
    <x v="1"/>
    <x v="204"/>
    <d v="2012-03-24T00:00:00"/>
    <s v="First Class"/>
    <s v="RD-19900"/>
    <s v="Ruben Dartt"/>
    <x v="0"/>
    <s v="United States"/>
    <s v="Thousand Oaks"/>
    <x v="1"/>
    <n v="91360"/>
    <x v="1"/>
    <s v="TEC-PH-10000376"/>
    <x v="2"/>
    <x v="7"/>
    <s v="Square Credit Card Reader"/>
    <n v="15.984"/>
    <n v="2"/>
    <n v="0.2"/>
    <n v="1.1988000000000001"/>
  </r>
  <r>
    <n v="5804"/>
    <x v="2897"/>
    <x v="3"/>
    <x v="605"/>
    <d v="2014-05-20T00:00:00"/>
    <s v="Standard Class"/>
    <s v="JP-16135"/>
    <s v="Julie Prescott"/>
    <x v="2"/>
    <s v="United States"/>
    <s v="Springfield"/>
    <x v="24"/>
    <n v="45503"/>
    <x v="3"/>
    <s v="OFF-AR-10003504"/>
    <x v="1"/>
    <x v="6"/>
    <s v="Newell 347"/>
    <n v="10.272"/>
    <n v="3"/>
    <n v="0.2"/>
    <n v="1.1556"/>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1999999999998"/>
  </r>
  <r>
    <n v="5806"/>
    <x v="2898"/>
    <x v="3"/>
    <x v="38"/>
    <d v="2014-11-20T00:00:00"/>
    <s v="Standard Class"/>
    <s v="KE-16420"/>
    <s v="Katrina Edelman"/>
    <x v="1"/>
    <s v="United States"/>
    <s v="Dallas"/>
    <x v="5"/>
    <n v="75220"/>
    <x v="2"/>
    <s v="FUR-BO-10003441"/>
    <x v="0"/>
    <x v="0"/>
    <s v="Bush Westfield Collection Bookcases, Fully Assembled"/>
    <n v="205.9992"/>
    <n v="3"/>
    <n v="0.32"/>
    <n v="-27.264600000000002"/>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7999999999992"/>
  </r>
  <r>
    <n v="5809"/>
    <x v="2899"/>
    <x v="0"/>
    <x v="913"/>
    <d v="2013-09-08T00:00:00"/>
    <s v="Second Class"/>
    <s v="DL-13315"/>
    <s v="Delfina Latchford"/>
    <x v="0"/>
    <s v="United States"/>
    <s v="Knoxville"/>
    <x v="18"/>
    <n v="37918"/>
    <x v="0"/>
    <s v="OFF-AR-10002987"/>
    <x v="1"/>
    <x v="6"/>
    <s v="Prismacolor Color Pencil Set"/>
    <n v="31.744"/>
    <n v="2"/>
    <n v="0.2"/>
    <n v="8.3328000000000007"/>
  </r>
  <r>
    <n v="5810"/>
    <x v="2900"/>
    <x v="0"/>
    <x v="1072"/>
    <d v="2013-02-11T00:00:00"/>
    <s v="Standard Class"/>
    <s v="KB-16240"/>
    <s v="Karen Bern"/>
    <x v="1"/>
    <s v="United States"/>
    <s v="Chattanooga"/>
    <x v="18"/>
    <n v="37421"/>
    <x v="0"/>
    <s v="FUR-FU-10000723"/>
    <x v="0"/>
    <x v="5"/>
    <s v="Deflect-o EconoMat Studded, No Bevel Mat for Low Pile Carpeting"/>
    <n v="132.22399999999999"/>
    <n v="4"/>
    <n v="0.2"/>
    <n v="-18.180800000000001"/>
  </r>
  <r>
    <n v="5811"/>
    <x v="2901"/>
    <x v="1"/>
    <x v="204"/>
    <d v="2012-03-26T00:00:00"/>
    <s v="Standard Class"/>
    <s v="JD-16150"/>
    <s v="Justin Deggeller"/>
    <x v="1"/>
    <s v="United States"/>
    <s v="San Diego"/>
    <x v="1"/>
    <n v="92037"/>
    <x v="1"/>
    <s v="OFF-PA-10003127"/>
    <x v="1"/>
    <x v="10"/>
    <s v="Staples"/>
    <n v="105.52"/>
    <n v="4"/>
    <n v="0"/>
    <n v="48.539200000000001"/>
  </r>
  <r>
    <n v="5812"/>
    <x v="2901"/>
    <x v="1"/>
    <x v="204"/>
    <d v="2012-03-26T00:00:00"/>
    <s v="Standard Class"/>
    <s v="JD-16150"/>
    <s v="Justin Deggeller"/>
    <x v="1"/>
    <s v="United States"/>
    <s v="San Diego"/>
    <x v="1"/>
    <n v="92037"/>
    <x v="1"/>
    <s v="FUR-FU-10000747"/>
    <x v="0"/>
    <x v="5"/>
    <s v="Tenex B1-RE Series Chair Mats for Low Pile Carpets"/>
    <n v="91.96"/>
    <n v="2"/>
    <n v="0"/>
    <n v="15.6332"/>
  </r>
  <r>
    <n v="5813"/>
    <x v="2901"/>
    <x v="1"/>
    <x v="204"/>
    <d v="2012-03-26T00:00:00"/>
    <s v="Standard Class"/>
    <s v="JD-16150"/>
    <s v="Justin Deggeller"/>
    <x v="1"/>
    <s v="United States"/>
    <s v="San Diego"/>
    <x v="1"/>
    <n v="92037"/>
    <x v="1"/>
    <s v="TEC-PH-10001795"/>
    <x v="2"/>
    <x v="7"/>
    <s v="ClearOne CHATAttach 160 - speaker phone"/>
    <n v="1487.9760000000001"/>
    <n v="3"/>
    <n v="0.2"/>
    <n v="185.99700000000001"/>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04"/>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9"/>
  </r>
  <r>
    <n v="5819"/>
    <x v="2904"/>
    <x v="2"/>
    <x v="35"/>
    <d v="2011-11-26T00:00:00"/>
    <s v="Same Day"/>
    <s v="LS-17245"/>
    <s v="Lynn Smith"/>
    <x v="0"/>
    <s v="United States"/>
    <s v="Utica"/>
    <x v="15"/>
    <n v="13501"/>
    <x v="3"/>
    <s v="OFF-LA-10001158"/>
    <x v="1"/>
    <x v="2"/>
    <s v="Avery Address/Shipping Labels for Typewriters, 4&quot; x 2&quot;"/>
    <n v="93.15"/>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02"/>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01"/>
  </r>
  <r>
    <n v="5824"/>
    <x v="2905"/>
    <x v="3"/>
    <x v="605"/>
    <d v="2014-05-19T00:00:00"/>
    <s v="Standard Class"/>
    <s v="CS-12175"/>
    <s v="Charles Sheldon"/>
    <x v="1"/>
    <s v="United States"/>
    <s v="San Francisco"/>
    <x v="1"/>
    <n v="94122"/>
    <x v="1"/>
    <s v="OFF-BI-10001900"/>
    <x v="1"/>
    <x v="8"/>
    <s v="DXL Angle-View Binders with Locking Rings, Black"/>
    <n v="19.167999999999999"/>
    <n v="4"/>
    <n v="0.2"/>
    <n v="6.4691999999999998"/>
  </r>
  <r>
    <n v="5825"/>
    <x v="2906"/>
    <x v="2"/>
    <x v="1073"/>
    <d v="2011-05-02T00:00:00"/>
    <s v="Same Day"/>
    <s v="AR-10510"/>
    <s v="Andrew Roberts"/>
    <x v="0"/>
    <s v="United States"/>
    <s v="Columbus"/>
    <x v="24"/>
    <n v="43229"/>
    <x v="3"/>
    <s v="OFF-AP-10003971"/>
    <x v="1"/>
    <x v="9"/>
    <s v="Belkin 6 Outlet Metallic Surge Strip"/>
    <n v="26.135999999999999"/>
    <n v="3"/>
    <n v="0.2"/>
    <n v="1.9601999999999999"/>
  </r>
  <r>
    <n v="5826"/>
    <x v="2907"/>
    <x v="3"/>
    <x v="213"/>
    <d v="2014-09-07T00:00:00"/>
    <s v="Second Class"/>
    <s v="KB-16405"/>
    <s v="Katrina Bavinger"/>
    <x v="2"/>
    <s v="United States"/>
    <s v="New York City"/>
    <x v="15"/>
    <n v="10035"/>
    <x v="3"/>
    <s v="OFF-PA-10000418"/>
    <x v="1"/>
    <x v="10"/>
    <s v="Xerox 189"/>
    <n v="419.4"/>
    <n v="4"/>
    <n v="0"/>
    <n v="201.31200000000001"/>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002"/>
  </r>
  <r>
    <n v="5829"/>
    <x v="2907"/>
    <x v="3"/>
    <x v="213"/>
    <d v="2014-09-07T00:00:00"/>
    <s v="Second Class"/>
    <s v="KB-16405"/>
    <s v="Katrina Bavinger"/>
    <x v="2"/>
    <s v="United States"/>
    <s v="New York City"/>
    <x v="15"/>
    <n v="10035"/>
    <x v="3"/>
    <s v="OFF-AR-10003251"/>
    <x v="1"/>
    <x v="6"/>
    <s v="Prang Drawing Pencil Set"/>
    <n v="5.56"/>
    <n v="2"/>
    <n v="0"/>
    <n v="2.2240000000000002"/>
  </r>
  <r>
    <n v="5830"/>
    <x v="2908"/>
    <x v="0"/>
    <x v="275"/>
    <d v="2013-12-08T00:00:00"/>
    <s v="Standard Class"/>
    <s v="MM-17920"/>
    <s v="Michael Moore"/>
    <x v="0"/>
    <s v="United States"/>
    <s v="Richmond"/>
    <x v="14"/>
    <n v="47374"/>
    <x v="2"/>
    <s v="FUR-TA-10004575"/>
    <x v="0"/>
    <x v="3"/>
    <s v="Hon 5100 Series Wood Tables"/>
    <n v="581.96"/>
    <n v="2"/>
    <n v="0"/>
    <n v="104.75279999999999"/>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39999999999"/>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8"/>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5000000000004"/>
  </r>
  <r>
    <n v="5838"/>
    <x v="2912"/>
    <x v="3"/>
    <x v="344"/>
    <d v="2014-12-04T00:00:00"/>
    <s v="Standard Class"/>
    <s v="DO-13645"/>
    <s v="Doug O'Connell"/>
    <x v="0"/>
    <s v="United States"/>
    <s v="Los Angeles"/>
    <x v="1"/>
    <n v="90036"/>
    <x v="1"/>
    <s v="TEC-PH-10004100"/>
    <x v="2"/>
    <x v="7"/>
    <s v="Griffin GC17055 Auxiliary Audio Cable"/>
    <n v="57.567999999999998"/>
    <n v="4"/>
    <n v="0.2"/>
    <n v="5.7568000000000001"/>
  </r>
  <r>
    <n v="5839"/>
    <x v="2913"/>
    <x v="1"/>
    <x v="1075"/>
    <d v="2012-04-03T00:00:00"/>
    <s v="Standard Class"/>
    <s v="MV-17485"/>
    <s v="Mark Van Huff"/>
    <x v="0"/>
    <s v="United States"/>
    <s v="Seattle"/>
    <x v="4"/>
    <n v="98115"/>
    <x v="1"/>
    <s v="OFF-ST-10000636"/>
    <x v="1"/>
    <x v="4"/>
    <s v="Rogers Profile Extra Capacity Storage Tub"/>
    <n v="83.7"/>
    <n v="5"/>
    <n v="0"/>
    <n v="3.3479999999999999"/>
  </r>
  <r>
    <n v="5840"/>
    <x v="2914"/>
    <x v="1"/>
    <x v="357"/>
    <d v="2012-09-26T00:00:00"/>
    <s v="Second Class"/>
    <s v="MG-17875"/>
    <s v="Michael Grace"/>
    <x v="2"/>
    <s v="United States"/>
    <s v="Arlington"/>
    <x v="17"/>
    <n v="22204"/>
    <x v="0"/>
    <s v="OFF-PA-10001972"/>
    <x v="1"/>
    <x v="10"/>
    <s v="Xerox 214"/>
    <n v="32.4"/>
    <n v="5"/>
    <n v="0"/>
    <n v="15.552"/>
  </r>
  <r>
    <n v="5841"/>
    <x v="2914"/>
    <x v="1"/>
    <x v="357"/>
    <d v="2012-09-26T00:00:00"/>
    <s v="Second Class"/>
    <s v="MG-17875"/>
    <s v="Michael Grace"/>
    <x v="2"/>
    <s v="United States"/>
    <s v="Arlington"/>
    <x v="17"/>
    <n v="22204"/>
    <x v="0"/>
    <s v="FUR-FU-10002554"/>
    <x v="0"/>
    <x v="5"/>
    <s v="Westinghouse Floor Lamp with Metal Mesh Shade, Black"/>
    <n v="47.98"/>
    <n v="2"/>
    <n v="0"/>
    <n v="11.035399999999999"/>
  </r>
  <r>
    <n v="5842"/>
    <x v="2915"/>
    <x v="1"/>
    <x v="972"/>
    <d v="2012-11-21T00:00:00"/>
    <s v="Standard Class"/>
    <s v="BS-11665"/>
    <s v="Brian Stugart"/>
    <x v="0"/>
    <s v="United States"/>
    <s v="San Diego"/>
    <x v="1"/>
    <n v="92105"/>
    <x v="1"/>
    <s v="TEC-PH-10003174"/>
    <x v="2"/>
    <x v="7"/>
    <s v="RCA ViSYS 25825 Wireless digital phone"/>
    <n v="415.96800000000002"/>
    <n v="4"/>
    <n v="0.2"/>
    <n v="51.996000000000002"/>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600000000002"/>
  </r>
  <r>
    <n v="5845"/>
    <x v="2915"/>
    <x v="1"/>
    <x v="972"/>
    <d v="2012-11-21T00:00:00"/>
    <s v="Standard Class"/>
    <s v="BS-11665"/>
    <s v="Brian Stugart"/>
    <x v="0"/>
    <s v="United States"/>
    <s v="San Diego"/>
    <x v="1"/>
    <n v="92105"/>
    <x v="1"/>
    <s v="OFF-ST-10000129"/>
    <x v="1"/>
    <x v="4"/>
    <s v="Fellowes Recycled Storage Drawers"/>
    <n v="777.21"/>
    <n v="7"/>
    <n v="0"/>
    <n v="54.404699999999998"/>
  </r>
  <r>
    <n v="5846"/>
    <x v="2915"/>
    <x v="1"/>
    <x v="972"/>
    <d v="2012-11-21T00:00:00"/>
    <s v="Standard Class"/>
    <s v="BS-11665"/>
    <s v="Brian Stugart"/>
    <x v="0"/>
    <s v="United States"/>
    <s v="San Diego"/>
    <x v="1"/>
    <n v="92105"/>
    <x v="1"/>
    <s v="OFF-PA-10001639"/>
    <x v="1"/>
    <x v="10"/>
    <s v="Xerox 203"/>
    <n v="32.4"/>
    <n v="5"/>
    <n v="0"/>
    <n v="15.552"/>
  </r>
  <r>
    <n v="5847"/>
    <x v="2915"/>
    <x v="1"/>
    <x v="972"/>
    <d v="2012-11-2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x v="972"/>
    <d v="2012-11-21T00:00:00"/>
    <s v="Standard Class"/>
    <s v="BS-11665"/>
    <s v="Brian Stugart"/>
    <x v="0"/>
    <s v="United States"/>
    <s v="San Diego"/>
    <x v="1"/>
    <n v="92105"/>
    <x v="1"/>
    <s v="FUR-FU-10001591"/>
    <x v="0"/>
    <x v="5"/>
    <s v="Advantus Panel Wall Certificate Holder - 8.5x11"/>
    <n v="36.6"/>
    <n v="3"/>
    <n v="0"/>
    <n v="15.372"/>
  </r>
  <r>
    <n v="5849"/>
    <x v="2916"/>
    <x v="1"/>
    <x v="113"/>
    <d v="2012-11-14T00:00:00"/>
    <s v="Standard Class"/>
    <s v="PO-19180"/>
    <s v="Philisse Overcash"/>
    <x v="2"/>
    <s v="United States"/>
    <s v="Roseville"/>
    <x v="11"/>
    <n v="55113"/>
    <x v="2"/>
    <s v="OFF-AP-10003849"/>
    <x v="1"/>
    <x v="9"/>
    <s v="Hoover Shoulder Vac Commercial Portable Vacuum"/>
    <n v="715.64"/>
    <n v="2"/>
    <n v="0"/>
    <n v="178.91"/>
  </r>
  <r>
    <n v="5850"/>
    <x v="2916"/>
    <x v="1"/>
    <x v="113"/>
    <d v="2012-11-14T00:00:00"/>
    <s v="Standard Class"/>
    <s v="PO-19180"/>
    <s v="Philisse Overcash"/>
    <x v="2"/>
    <s v="United States"/>
    <s v="Roseville"/>
    <x v="11"/>
    <n v="55113"/>
    <x v="2"/>
    <s v="OFF-ST-10000078"/>
    <x v="1"/>
    <x v="4"/>
    <s v="Tennsco 6- and 18-Compartment Lockers"/>
    <n v="795.51"/>
    <n v="3"/>
    <n v="0"/>
    <n v="143.1918"/>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
    <n v="7"/>
    <n v="0.2"/>
    <n v="-1.2558"/>
  </r>
  <r>
    <n v="5856"/>
    <x v="2918"/>
    <x v="1"/>
    <x v="1077"/>
    <d v="2012-08-11T00:00:00"/>
    <s v="Standard Class"/>
    <s v="AH-10690"/>
    <s v="Anna Häberlin"/>
    <x v="1"/>
    <s v="United States"/>
    <s v="Dallas"/>
    <x v="5"/>
    <n v="75220"/>
    <x v="2"/>
    <s v="OFF-SU-10003567"/>
    <x v="1"/>
    <x v="14"/>
    <s v="Stiletto Hand Letter Openers"/>
    <n v="23.04"/>
    <n v="3"/>
    <n v="0.2"/>
    <n v="-4.8959999999999999"/>
  </r>
  <r>
    <n v="5857"/>
    <x v="2918"/>
    <x v="1"/>
    <x v="1077"/>
    <d v="2012-08-11T00:00:00"/>
    <s v="Standard Class"/>
    <s v="AH-10690"/>
    <s v="Anna Häberlin"/>
    <x v="1"/>
    <s v="United States"/>
    <s v="Dallas"/>
    <x v="5"/>
    <n v="75220"/>
    <x v="2"/>
    <s v="OFF-BI-10002982"/>
    <x v="1"/>
    <x v="8"/>
    <s v="Avery Self-Adhesive Photo Pockets for Polaroid Photos"/>
    <n v="1.3620000000000001"/>
    <n v="1"/>
    <n v="0.8"/>
    <n v="-2.1791999999999998"/>
  </r>
  <r>
    <n v="5858"/>
    <x v="2918"/>
    <x v="1"/>
    <x v="1077"/>
    <d v="2012-08-11T00:00:00"/>
    <s v="Standard Class"/>
    <s v="AH-10690"/>
    <s v="Anna Häberlin"/>
    <x v="1"/>
    <s v="United States"/>
    <s v="Dallas"/>
    <x v="5"/>
    <n v="75220"/>
    <x v="2"/>
    <s v="FUR-FU-10002364"/>
    <x v="0"/>
    <x v="5"/>
    <s v="Eldon Expressions Wood Desk Accessories, Oak"/>
    <n v="14.76"/>
    <n v="5"/>
    <n v="0.6"/>
    <n v="-11.439"/>
  </r>
  <r>
    <n v="5859"/>
    <x v="2919"/>
    <x v="3"/>
    <x v="213"/>
    <d v="2014-09-08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x v="549"/>
    <d v="2012-11-08T00:00:00"/>
    <s v="Standard Class"/>
    <s v="MS-17530"/>
    <s v="MaryBeth Skach"/>
    <x v="0"/>
    <s v="United States"/>
    <s v="Conway"/>
    <x v="36"/>
    <n v="72032"/>
    <x v="0"/>
    <s v="FUR-TA-10002530"/>
    <x v="0"/>
    <x v="3"/>
    <s v="Iceberg OfficeWorks 42&quot; Round Tables"/>
    <n v="301.95999999999998"/>
    <n v="2"/>
    <n v="0"/>
    <n v="45.293999999999997"/>
  </r>
  <r>
    <n v="5861"/>
    <x v="2921"/>
    <x v="1"/>
    <x v="1078"/>
    <d v="2012-05-04T00:00:00"/>
    <s v="Second Class"/>
    <s v="JK-15640"/>
    <s v="Jim Kriz"/>
    <x v="2"/>
    <s v="United States"/>
    <s v="Philadelphia"/>
    <x v="9"/>
    <n v="19120"/>
    <x v="3"/>
    <s v="OFF-PA-10001526"/>
    <x v="1"/>
    <x v="10"/>
    <s v="Xerox 1949"/>
    <n v="7.968"/>
    <n v="2"/>
    <n v="0.2"/>
    <n v="2.8883999999999999"/>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099999999999"/>
  </r>
  <r>
    <n v="5868"/>
    <x v="2924"/>
    <x v="0"/>
    <x v="810"/>
    <d v="2013-01-08T00:00:00"/>
    <s v="Standard Class"/>
    <s v="BP-11185"/>
    <s v="Ben Peterman"/>
    <x v="1"/>
    <s v="United States"/>
    <s v="Philadelphia"/>
    <x v="9"/>
    <n v="19143"/>
    <x v="3"/>
    <s v="OFF-AR-10004078"/>
    <x v="1"/>
    <x v="6"/>
    <s v="Newell 312"/>
    <n v="4.6719999999999997"/>
    <n v="1"/>
    <n v="0.2"/>
    <n v="0.58399999999999996"/>
  </r>
  <r>
    <n v="5869"/>
    <x v="2924"/>
    <x v="0"/>
    <x v="810"/>
    <d v="2013-01-08T00:00:00"/>
    <s v="Standard Class"/>
    <s v="BP-11185"/>
    <s v="Ben Peterman"/>
    <x v="1"/>
    <s v="United States"/>
    <s v="Philadelphia"/>
    <x v="9"/>
    <n v="19143"/>
    <x v="3"/>
    <s v="OFF-BI-10002026"/>
    <x v="1"/>
    <x v="8"/>
    <s v="Avery Arch Ring Binders"/>
    <n v="104.58"/>
    <n v="6"/>
    <n v="0.7"/>
    <n v="-80.177999999999997"/>
  </r>
  <r>
    <n v="5870"/>
    <x v="2925"/>
    <x v="0"/>
    <x v="77"/>
    <d v="2013-11-13T00:00:00"/>
    <s v="Standard Class"/>
    <s v="MA-17995"/>
    <s v="Michelle Arnett"/>
    <x v="2"/>
    <s v="United States"/>
    <s v="Cheyenne"/>
    <x v="47"/>
    <n v="82001"/>
    <x v="1"/>
    <s v="FUR-CH-10001215"/>
    <x v="0"/>
    <x v="1"/>
    <s v="Global Troy Executive Leather Low-Back Tilter"/>
    <n v="1603.136"/>
    <n v="4"/>
    <n v="0.2"/>
    <n v="100.196"/>
  </r>
  <r>
    <n v="5871"/>
    <x v="2926"/>
    <x v="0"/>
    <x v="403"/>
    <d v="2013-06-15T00:00:00"/>
    <s v="Same Day"/>
    <s v="EB-13705"/>
    <s v="Ed Braxton"/>
    <x v="1"/>
    <s v="United States"/>
    <s v="Anaheim"/>
    <x v="1"/>
    <n v="92804"/>
    <x v="1"/>
    <s v="FUR-TA-10001771"/>
    <x v="0"/>
    <x v="3"/>
    <s v="Bush Cubix Conference Tables, Fully Assembled"/>
    <n v="1293.4880000000001"/>
    <n v="7"/>
    <n v="0.2"/>
    <n v="80.843000000000004"/>
  </r>
  <r>
    <n v="5872"/>
    <x v="2927"/>
    <x v="0"/>
    <x v="446"/>
    <d v="2013-09-29T00:00:00"/>
    <s v="Standard Class"/>
    <s v="RD-19900"/>
    <s v="Ruben Dartt"/>
    <x v="0"/>
    <s v="United States"/>
    <s v="Bloomington"/>
    <x v="14"/>
    <n v="47401"/>
    <x v="2"/>
    <s v="FUR-FU-10004006"/>
    <x v="0"/>
    <x v="5"/>
    <s v="Deflect-o DuraMat Lighweight, Studded, Beveled Mat for Low Pile Carpeting"/>
    <n v="127.95"/>
    <n v="3"/>
    <n v="0"/>
    <n v="21.7515"/>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399999999999991"/>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6"/>
    <n v="7"/>
    <n v="0"/>
    <n v="219.45140000000001"/>
  </r>
  <r>
    <n v="5878"/>
    <x v="2931"/>
    <x v="2"/>
    <x v="371"/>
    <d v="2011-05-26T00:00:00"/>
    <s v="Standard Class"/>
    <s v="FG-14260"/>
    <s v="Frank Gastineau"/>
    <x v="2"/>
    <s v="United States"/>
    <s v="Lawrence"/>
    <x v="31"/>
    <n v="1841"/>
    <x v="3"/>
    <s v="OFF-PA-10003022"/>
    <x v="1"/>
    <x v="10"/>
    <s v="Xerox 1992"/>
    <n v="17.940000000000001"/>
    <n v="3"/>
    <n v="0"/>
    <n v="8.7905999999999995"/>
  </r>
  <r>
    <n v="5879"/>
    <x v="2931"/>
    <x v="2"/>
    <x v="371"/>
    <d v="2011-05-26T00:00:00"/>
    <s v="Standard Class"/>
    <s v="FG-14260"/>
    <s v="Frank Gastineau"/>
    <x v="2"/>
    <s v="United States"/>
    <s v="Lawrence"/>
    <x v="31"/>
    <n v="1841"/>
    <x v="3"/>
    <s v="OFF-AP-10001293"/>
    <x v="1"/>
    <x v="9"/>
    <s v="Belkin 8 Outlet Surge Protector"/>
    <n v="245.88"/>
    <n v="6"/>
    <n v="0"/>
    <n v="68.846400000000003"/>
  </r>
  <r>
    <n v="5880"/>
    <x v="2932"/>
    <x v="0"/>
    <x v="64"/>
    <d v="2013-09-12T00:00:00"/>
    <s v="Standard Class"/>
    <s v="MV-17485"/>
    <s v="Mark Van Huff"/>
    <x v="0"/>
    <s v="United States"/>
    <s v="New York City"/>
    <x v="15"/>
    <n v="10011"/>
    <x v="3"/>
    <s v="OFF-PA-10001815"/>
    <x v="1"/>
    <x v="10"/>
    <s v="Xerox 1885"/>
    <n v="192.16"/>
    <n v="4"/>
    <n v="0"/>
    <n v="92.236800000000002"/>
  </r>
  <r>
    <n v="5881"/>
    <x v="2933"/>
    <x v="0"/>
    <x v="31"/>
    <d v="2013-09-23T00:00:00"/>
    <s v="Standard Class"/>
    <s v="JW-15220"/>
    <s v="Jane Waco"/>
    <x v="1"/>
    <s v="United States"/>
    <s v="San Diego"/>
    <x v="1"/>
    <n v="92105"/>
    <x v="1"/>
    <s v="FUR-CH-10001215"/>
    <x v="0"/>
    <x v="1"/>
    <s v="Global Troy Executive Leather Low-Back Tilter"/>
    <n v="801.56799999999998"/>
    <n v="2"/>
    <n v="0.2"/>
    <n v="50.097999999999999"/>
  </r>
  <r>
    <n v="5882"/>
    <x v="2933"/>
    <x v="0"/>
    <x v="31"/>
    <d v="2013-09-23T00:00:00"/>
    <s v="Standard Class"/>
    <s v="JW-15220"/>
    <s v="Jane Waco"/>
    <x v="1"/>
    <s v="United States"/>
    <s v="San Diego"/>
    <x v="1"/>
    <n v="92105"/>
    <x v="1"/>
    <s v="OFF-PA-10000100"/>
    <x v="1"/>
    <x v="10"/>
    <s v="Xerox 1945"/>
    <n v="368.91"/>
    <n v="9"/>
    <n v="0"/>
    <n v="180.76589999999999"/>
  </r>
  <r>
    <n v="5883"/>
    <x v="2933"/>
    <x v="0"/>
    <x v="31"/>
    <d v="2013-09-23T00:00:00"/>
    <s v="Standard Class"/>
    <s v="JW-15220"/>
    <s v="Jane Waco"/>
    <x v="1"/>
    <s v="United States"/>
    <s v="San Diego"/>
    <x v="1"/>
    <n v="92105"/>
    <x v="1"/>
    <s v="FUR-CH-10002880"/>
    <x v="0"/>
    <x v="1"/>
    <s v="Global High-Back Leather Tilter, Burgundy"/>
    <n v="885.52800000000002"/>
    <n v="9"/>
    <n v="0.2"/>
    <n v="-99.621899999999997"/>
  </r>
  <r>
    <n v="5884"/>
    <x v="2934"/>
    <x v="0"/>
    <x v="69"/>
    <d v="2013-03-16T00:00:00"/>
    <s v="Second Class"/>
    <s v="EH-13765"/>
    <s v="Edward Hooks"/>
    <x v="1"/>
    <s v="United States"/>
    <s v="San Francisco"/>
    <x v="1"/>
    <n v="94109"/>
    <x v="1"/>
    <s v="FUR-FU-10004712"/>
    <x v="0"/>
    <x v="5"/>
    <s v="Westinghouse Mesh Shade Clip-On Gooseneck Lamp, Black"/>
    <n v="28.28"/>
    <n v="2"/>
    <n v="0"/>
    <n v="7.3528000000000002"/>
  </r>
  <r>
    <n v="5885"/>
    <x v="2934"/>
    <x v="0"/>
    <x v="69"/>
    <d v="2013-03-16T00:00:00"/>
    <s v="Second Class"/>
    <s v="EH-13765"/>
    <s v="Edward Hooks"/>
    <x v="1"/>
    <s v="United States"/>
    <s v="San Francisco"/>
    <x v="1"/>
    <n v="94109"/>
    <x v="1"/>
    <s v="OFF-SU-10000151"/>
    <x v="1"/>
    <x v="14"/>
    <s v="High Speed Automatic Electric Letter Opener"/>
    <n v="4912.59"/>
    <n v="3"/>
    <n v="0"/>
    <n v="196.50360000000001"/>
  </r>
  <r>
    <n v="5886"/>
    <x v="2935"/>
    <x v="2"/>
    <x v="1079"/>
    <d v="2011-10-17T00:00:00"/>
    <s v="Same Day"/>
    <s v="LS-17245"/>
    <s v="Lynn Smith"/>
    <x v="0"/>
    <s v="United States"/>
    <s v="San Francisco"/>
    <x v="1"/>
    <n v="94110"/>
    <x v="1"/>
    <s v="OFF-BI-10000136"/>
    <x v="1"/>
    <x v="8"/>
    <s v="Avery Non-Stick Heavy Duty View Round Locking Ring Binders"/>
    <n v="14.352"/>
    <n v="3"/>
    <n v="0.2"/>
    <n v="5.0232000000000001"/>
  </r>
  <r>
    <n v="5887"/>
    <x v="2935"/>
    <x v="2"/>
    <x v="1079"/>
    <d v="2011-10-17T00:00:00"/>
    <s v="Same Day"/>
    <s v="LS-17245"/>
    <s v="Lynn Smith"/>
    <x v="0"/>
    <s v="United States"/>
    <s v="San Francisco"/>
    <x v="1"/>
    <n v="94110"/>
    <x v="1"/>
    <s v="TEC-AC-10003610"/>
    <x v="2"/>
    <x v="11"/>
    <s v="Logitech Illuminated - Keyboard"/>
    <n v="179.97"/>
    <n v="3"/>
    <n v="0"/>
    <n v="86.385599999999997"/>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2"/>
  </r>
  <r>
    <n v="5891"/>
    <x v="2939"/>
    <x v="0"/>
    <x v="831"/>
    <d v="2013-11-27T00:00:00"/>
    <s v="Standard Class"/>
    <s v="RD-19720"/>
    <s v="Roger Demir"/>
    <x v="0"/>
    <s v="United States"/>
    <s v="Chicago"/>
    <x v="10"/>
    <n v="60610"/>
    <x v="2"/>
    <s v="OFF-PA-10001790"/>
    <x v="1"/>
    <x v="10"/>
    <s v="Xerox 1910"/>
    <n v="38.432000000000002"/>
    <n v="1"/>
    <n v="0.2"/>
    <n v="13.4512"/>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99"/>
  </r>
  <r>
    <n v="5893"/>
    <x v="2939"/>
    <x v="0"/>
    <x v="831"/>
    <d v="2013-11-27T00:00:00"/>
    <s v="Standard Class"/>
    <s v="RD-19720"/>
    <s v="Roger Demir"/>
    <x v="0"/>
    <s v="United States"/>
    <s v="Chicago"/>
    <x v="10"/>
    <n v="60610"/>
    <x v="2"/>
    <s v="TEC-AC-10003657"/>
    <x v="2"/>
    <x v="11"/>
    <s v="Lenovo 17-Key USB Numeric Keypad"/>
    <n v="81.575999999999993"/>
    <n v="3"/>
    <n v="0.2"/>
    <n v="2.0394000000000001"/>
  </r>
  <r>
    <n v="5894"/>
    <x v="2940"/>
    <x v="3"/>
    <x v="18"/>
    <d v="2014-09-15T00:00:00"/>
    <s v="Standard Class"/>
    <s v="SS-20410"/>
    <s v="Shahid Shariari"/>
    <x v="0"/>
    <s v="United States"/>
    <s v="Atlanta"/>
    <x v="32"/>
    <n v="30318"/>
    <x v="0"/>
    <s v="OFF-BI-10004876"/>
    <x v="1"/>
    <x v="8"/>
    <s v="Wilson Jones Suede Grain Vinyl Binders"/>
    <n v="2.78"/>
    <n v="1"/>
    <n v="0"/>
    <n v="1.3622000000000001"/>
  </r>
  <r>
    <n v="5895"/>
    <x v="2941"/>
    <x v="3"/>
    <x v="428"/>
    <d v="2014-09-15T00:00:00"/>
    <s v="Standard Class"/>
    <s v="KD-16495"/>
    <s v="Keith Dawkins"/>
    <x v="1"/>
    <s v="United States"/>
    <s v="Los Angeles"/>
    <x v="1"/>
    <n v="90036"/>
    <x v="1"/>
    <s v="OFF-ST-10003123"/>
    <x v="1"/>
    <x v="4"/>
    <s v="Fellowes Bases and Tops For Staxonsteel/High-Stak Systems"/>
    <n v="99.87"/>
    <n v="3"/>
    <n v="0"/>
    <n v="23.968800000000002"/>
  </r>
  <r>
    <n v="5896"/>
    <x v="2942"/>
    <x v="2"/>
    <x v="301"/>
    <d v="2011-11-08T00:00:00"/>
    <s v="Standard Class"/>
    <s v="PL-18925"/>
    <s v="Paul Lucas"/>
    <x v="2"/>
    <s v="United States"/>
    <s v="Los Angeles"/>
    <x v="1"/>
    <n v="90049"/>
    <x v="1"/>
    <s v="OFF-LA-10003498"/>
    <x v="1"/>
    <x v="2"/>
    <s v="Avery 475"/>
    <n v="44.4"/>
    <n v="3"/>
    <n v="0"/>
    <n v="22.2"/>
  </r>
  <r>
    <n v="5897"/>
    <x v="2942"/>
    <x v="2"/>
    <x v="301"/>
    <d v="2011-11-08T00:00:00"/>
    <s v="Standard Class"/>
    <s v="PL-18925"/>
    <s v="Paul Lucas"/>
    <x v="2"/>
    <s v="United States"/>
    <s v="Los Angeles"/>
    <x v="1"/>
    <n v="90049"/>
    <x v="1"/>
    <s v="OFF-PA-10004947"/>
    <x v="1"/>
    <x v="10"/>
    <s v="Staples"/>
    <n v="21.4"/>
    <n v="5"/>
    <n v="0"/>
    <n v="9.6300000000000008"/>
  </r>
  <r>
    <n v="5898"/>
    <x v="2943"/>
    <x v="0"/>
    <x v="1015"/>
    <d v="2013-04-10T00:00:00"/>
    <s v="Standard Class"/>
    <s v="ZD-21925"/>
    <s v="Zuschuss Donatelli"/>
    <x v="0"/>
    <s v="United States"/>
    <s v="Richmond"/>
    <x v="14"/>
    <n v="47374"/>
    <x v="2"/>
    <s v="FUR-FU-10003799"/>
    <x v="0"/>
    <x v="5"/>
    <s v="Seth Thomas 13 1/2&quot; Wall Clock"/>
    <n v="71.12"/>
    <n v="4"/>
    <n v="0"/>
    <n v="22.0472"/>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6"/>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800000000001"/>
  </r>
  <r>
    <n v="5904"/>
    <x v="2947"/>
    <x v="3"/>
    <x v="44"/>
    <d v="2014-11-07T00:00:00"/>
    <s v="Same Day"/>
    <s v="FM-14290"/>
    <s v="Frank Merwin"/>
    <x v="2"/>
    <s v="United States"/>
    <s v="San Francisco"/>
    <x v="1"/>
    <n v="94122"/>
    <x v="1"/>
    <s v="OFF-PA-10002764"/>
    <x v="1"/>
    <x v="10"/>
    <s v="Staples"/>
    <n v="45.36"/>
    <n v="4"/>
    <n v="0"/>
    <n v="22.226400000000002"/>
  </r>
  <r>
    <n v="5905"/>
    <x v="2947"/>
    <x v="3"/>
    <x v="44"/>
    <d v="2014-11-07T00:00:00"/>
    <s v="Same Day"/>
    <s v="FM-14290"/>
    <s v="Frank Merwin"/>
    <x v="2"/>
    <s v="United States"/>
    <s v="San Francisco"/>
    <x v="1"/>
    <n v="94122"/>
    <x v="1"/>
    <s v="OFF-PA-10000143"/>
    <x v="1"/>
    <x v="10"/>
    <s v="Astroparche Fine Business Paper"/>
    <n v="26.4"/>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9"/>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99"/>
  </r>
  <r>
    <n v="5915"/>
    <x v="2951"/>
    <x v="1"/>
    <x v="14"/>
    <d v="2012-09-23T00:00:00"/>
    <s v="Standard Class"/>
    <s v="PF-19120"/>
    <s v="Peter Fuller"/>
    <x v="0"/>
    <s v="United States"/>
    <s v="New York City"/>
    <x v="15"/>
    <n v="10035"/>
    <x v="3"/>
    <s v="OFF-LA-10002762"/>
    <x v="1"/>
    <x v="2"/>
    <s v="Avery 485"/>
    <n v="87.71"/>
    <n v="7"/>
    <n v="0"/>
    <n v="41.223700000000001"/>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92"/>
  </r>
  <r>
    <n v="5917"/>
    <x v="2951"/>
    <x v="1"/>
    <x v="14"/>
    <d v="2012-09-23T00:00:00"/>
    <s v="Standard Class"/>
    <s v="PF-19120"/>
    <s v="Peter Fuller"/>
    <x v="0"/>
    <s v="United States"/>
    <s v="New York City"/>
    <x v="15"/>
    <n v="10035"/>
    <x v="3"/>
    <s v="OFF-ST-10003058"/>
    <x v="1"/>
    <x v="4"/>
    <s v="Eldon Mobile Mega Data Cart  Mega Stackable  Add-On Trays"/>
    <n v="94.6"/>
    <n v="4"/>
    <n v="0"/>
    <n v="27.434000000000001"/>
  </r>
  <r>
    <n v="5918"/>
    <x v="2951"/>
    <x v="1"/>
    <x v="14"/>
    <d v="2012-09-23T00:00:00"/>
    <s v="Standard Class"/>
    <s v="PF-19120"/>
    <s v="Peter Fuller"/>
    <x v="0"/>
    <s v="United States"/>
    <s v="New York City"/>
    <x v="15"/>
    <n v="10035"/>
    <x v="3"/>
    <s v="FUR-BO-10004834"/>
    <x v="0"/>
    <x v="0"/>
    <s v="Riverside Palais Royal Lawyers Bookcase, Royale Cherry Finish"/>
    <n v="4228.7039999999997"/>
    <n v="6"/>
    <n v="0.2"/>
    <n v="158.57640000000001"/>
  </r>
  <r>
    <n v="5919"/>
    <x v="2951"/>
    <x v="1"/>
    <x v="14"/>
    <d v="2012-09-23T00:00:00"/>
    <s v="Standard Class"/>
    <s v="PF-19120"/>
    <s v="Peter Fuller"/>
    <x v="0"/>
    <s v="United States"/>
    <s v="New York City"/>
    <x v="15"/>
    <n v="10035"/>
    <x v="3"/>
    <s v="FUR-BO-10002213"/>
    <x v="0"/>
    <x v="0"/>
    <s v="DMI Eclipse Executive Suite Bookcases"/>
    <n v="2003.92"/>
    <n v="5"/>
    <n v="0.2"/>
    <n v="-25.048999999999999"/>
  </r>
  <r>
    <n v="5920"/>
    <x v="2951"/>
    <x v="1"/>
    <x v="14"/>
    <d v="2012-09-23T00:00:00"/>
    <s v="Standard Class"/>
    <s v="PF-19120"/>
    <s v="Peter Fuller"/>
    <x v="0"/>
    <s v="United States"/>
    <s v="New York City"/>
    <x v="15"/>
    <n v="10035"/>
    <x v="3"/>
    <s v="TEC-PH-10002170"/>
    <x v="2"/>
    <x v="7"/>
    <s v="ClearSounds CSC500 Amplified Spirit Phone Corded phone"/>
    <n v="20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7"/>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800000000003"/>
  </r>
  <r>
    <n v="5923"/>
    <x v="2951"/>
    <x v="1"/>
    <x v="14"/>
    <d v="2012-09-23T00:00:00"/>
    <s v="Standard Class"/>
    <s v="PF-19120"/>
    <s v="Peter Fuller"/>
    <x v="0"/>
    <s v="United States"/>
    <s v="New York City"/>
    <x v="15"/>
    <n v="10035"/>
    <x v="3"/>
    <s v="TEC-PH-10000169"/>
    <x v="2"/>
    <x v="7"/>
    <s v="ARKON Windshield Dashboard Air Vent Car Mount Holder"/>
    <n v="67.8"/>
    <n v="4"/>
    <n v="0"/>
    <n v="1.3560000000000001"/>
  </r>
  <r>
    <n v="5924"/>
    <x v="2952"/>
    <x v="0"/>
    <x v="491"/>
    <d v="2013-12-01T00:00:00"/>
    <s v="Second Class"/>
    <s v="DK-13225"/>
    <s v="Dean Katz"/>
    <x v="1"/>
    <s v="United States"/>
    <s v="New York City"/>
    <x v="15"/>
    <n v="10011"/>
    <x v="3"/>
    <s v="FUR-TA-10002958"/>
    <x v="0"/>
    <x v="3"/>
    <s v="Bevis Oval Conference Table, Walnut"/>
    <n v="313.17599999999999"/>
    <n v="2"/>
    <n v="0.4"/>
    <n v="-120.0508"/>
  </r>
  <r>
    <n v="5925"/>
    <x v="2953"/>
    <x v="3"/>
    <x v="123"/>
    <d v="2014-11-23T00:00:00"/>
    <s v="Second Class"/>
    <s v="RB-19435"/>
    <s v="Richard Bierner"/>
    <x v="0"/>
    <s v="United States"/>
    <s v="Springfield"/>
    <x v="17"/>
    <n v="22153"/>
    <x v="0"/>
    <s v="OFF-AR-10001177"/>
    <x v="1"/>
    <x v="6"/>
    <s v="Newell 349"/>
    <n v="22.96"/>
    <n v="7"/>
    <n v="0"/>
    <n v="6.6584000000000003"/>
  </r>
  <r>
    <n v="5926"/>
    <x v="2954"/>
    <x v="3"/>
    <x v="95"/>
    <d v="2014-06-09T00:00:00"/>
    <s v="Standard Class"/>
    <s v="GD-14590"/>
    <s v="Giulietta Dortch"/>
    <x v="1"/>
    <s v="United States"/>
    <s v="Bellingham"/>
    <x v="4"/>
    <n v="98226"/>
    <x v="1"/>
    <s v="TEC-AC-10004975"/>
    <x v="2"/>
    <x v="11"/>
    <s v="Plantronics Audio 995 Wireless Stereo Headset"/>
    <n v="1099.5"/>
    <n v="10"/>
    <n v="0"/>
    <n v="362.83499999999998"/>
  </r>
  <r>
    <n v="5927"/>
    <x v="2955"/>
    <x v="2"/>
    <x v="918"/>
    <d v="2011-04-12T00:00:00"/>
    <s v="Standard Class"/>
    <s v="RA-19885"/>
    <s v="Ruben Ausman"/>
    <x v="1"/>
    <s v="United States"/>
    <s v="Decatur"/>
    <x v="19"/>
    <n v="35601"/>
    <x v="0"/>
    <s v="FUR-TA-10001086"/>
    <x v="0"/>
    <x v="3"/>
    <s v="SAFCO PlanMaster Boards, 60w x 37-1/2d, White Melamine"/>
    <n v="1215.92"/>
    <n v="8"/>
    <n v="0"/>
    <n v="316.13920000000002"/>
  </r>
  <r>
    <n v="5928"/>
    <x v="2956"/>
    <x v="2"/>
    <x v="856"/>
    <d v="2011-10-15T00:00:00"/>
    <s v="Standard Class"/>
    <s v="DB-13555"/>
    <s v="Dorothy Badders"/>
    <x v="1"/>
    <s v="United States"/>
    <s v="Fayetteville"/>
    <x v="36"/>
    <n v="72701"/>
    <x v="0"/>
    <s v="OFF-LA-10000240"/>
    <x v="1"/>
    <x v="2"/>
    <s v="Self-Adhesive Address Labels for Typewriters by Universal"/>
    <n v="7.31"/>
    <n v="1"/>
    <n v="0"/>
    <n v="3.4357000000000002"/>
  </r>
  <r>
    <n v="5929"/>
    <x v="2956"/>
    <x v="2"/>
    <x v="856"/>
    <d v="2011-10-15T00:00:00"/>
    <s v="Standard Class"/>
    <s v="DB-13555"/>
    <s v="Dorothy Badders"/>
    <x v="1"/>
    <s v="United States"/>
    <s v="Fayetteville"/>
    <x v="36"/>
    <n v="72701"/>
    <x v="0"/>
    <s v="FUR-FU-10002107"/>
    <x v="0"/>
    <x v="5"/>
    <s v="Eldon Pizzaz Desk Accessories"/>
    <n v="8.92"/>
    <n v="4"/>
    <n v="0"/>
    <n v="3.9247999999999998"/>
  </r>
  <r>
    <n v="5930"/>
    <x v="2957"/>
    <x v="3"/>
    <x v="437"/>
    <d v="2014-07-10T00:00:00"/>
    <s v="First Class"/>
    <s v="RL-19615"/>
    <s v="Rob Lucas"/>
    <x v="0"/>
    <s v="United States"/>
    <s v="Philadelphia"/>
    <x v="9"/>
    <n v="19120"/>
    <x v="3"/>
    <s v="FUR-BO-10001519"/>
    <x v="0"/>
    <x v="0"/>
    <s v="O'Sullivan 3-Shelf Heavy-Duty Bookcases"/>
    <n v="87.21"/>
    <n v="3"/>
    <n v="0.5"/>
    <n v="-45.349200000000003"/>
  </r>
  <r>
    <n v="5931"/>
    <x v="2957"/>
    <x v="3"/>
    <x v="437"/>
    <d v="2014-07-10T00:00:00"/>
    <s v="First Class"/>
    <s v="RL-19615"/>
    <s v="Rob Lucas"/>
    <x v="0"/>
    <s v="United States"/>
    <s v="Philadelphia"/>
    <x v="9"/>
    <n v="19120"/>
    <x v="3"/>
    <s v="OFF-PA-10004100"/>
    <x v="1"/>
    <x v="10"/>
    <s v="Xerox 216"/>
    <n v="15.552"/>
    <n v="3"/>
    <n v="0.2"/>
    <n v="5.4432"/>
  </r>
  <r>
    <n v="5932"/>
    <x v="2957"/>
    <x v="3"/>
    <x v="437"/>
    <d v="2014-07-10T00:00:00"/>
    <s v="First Class"/>
    <s v="RL-19615"/>
    <s v="Rob Lucas"/>
    <x v="0"/>
    <s v="United States"/>
    <s v="Philadelphia"/>
    <x v="9"/>
    <n v="19120"/>
    <x v="3"/>
    <s v="TEC-PH-10001363"/>
    <x v="2"/>
    <x v="7"/>
    <s v="Apple iPhone 5S"/>
    <n v="683.98800000000006"/>
    <n v="2"/>
    <n v="0.4"/>
    <n v="-113.998"/>
  </r>
  <r>
    <n v="5933"/>
    <x v="2957"/>
    <x v="3"/>
    <x v="437"/>
    <d v="2014-07-10T00:00:00"/>
    <s v="First Class"/>
    <s v="RL-19615"/>
    <s v="Rob Lucas"/>
    <x v="0"/>
    <s v="United States"/>
    <s v="Philadelphia"/>
    <x v="9"/>
    <n v="19120"/>
    <x v="3"/>
    <s v="OFF-ST-10004835"/>
    <x v="1"/>
    <x v="4"/>
    <s v="Plastic Stacking Crates &amp; Casters"/>
    <n v="13.391999999999999"/>
    <n v="3"/>
    <n v="0.2"/>
    <n v="1.0044"/>
  </r>
  <r>
    <n v="5934"/>
    <x v="2957"/>
    <x v="3"/>
    <x v="437"/>
    <d v="2014-07-10T00:00:00"/>
    <s v="First Class"/>
    <s v="RL-19615"/>
    <s v="Rob Lucas"/>
    <x v="0"/>
    <s v="United States"/>
    <s v="Philadelphia"/>
    <x v="9"/>
    <n v="19120"/>
    <x v="3"/>
    <s v="TEC-AC-10002018"/>
    <x v="2"/>
    <x v="11"/>
    <s v="AmazonBasics 3-Button USB Wired Mouse"/>
    <n v="16.776"/>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7000000000006"/>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
    <n v="3"/>
    <n v="0.2"/>
    <n v="19.9665"/>
  </r>
  <r>
    <n v="5938"/>
    <x v="2958"/>
    <x v="0"/>
    <x v="975"/>
    <d v="2013-07-05T00:00:00"/>
    <s v="Same Day"/>
    <s v="RB-19465"/>
    <s v="Rick Bensley"/>
    <x v="2"/>
    <s v="United States"/>
    <s v="Seattle"/>
    <x v="4"/>
    <n v="98103"/>
    <x v="1"/>
    <s v="TEC-PH-10002564"/>
    <x v="2"/>
    <x v="7"/>
    <s v="OtterBox Defender Series Case - Samsung Galaxy S4"/>
    <n v="71.975999999999999"/>
    <n v="3"/>
    <n v="0.2"/>
    <n v="8.9969999999999999"/>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5999999999999"/>
    <n v="4"/>
    <n v="0.2"/>
    <n v="4.2952000000000004"/>
  </r>
  <r>
    <n v="5941"/>
    <x v="2960"/>
    <x v="3"/>
    <x v="386"/>
    <d v="2014-10-15T00:00:00"/>
    <s v="Second Class"/>
    <s v="RW-19690"/>
    <s v="Robert Waldorf"/>
    <x v="0"/>
    <s v="United States"/>
    <s v="Los Angeles"/>
    <x v="1"/>
    <n v="90049"/>
    <x v="1"/>
    <s v="TEC-AC-10001465"/>
    <x v="2"/>
    <x v="11"/>
    <s v="SanDisk Cruzer 64 GB USB Flash Drive"/>
    <n v="435.84"/>
    <n v="12"/>
    <n v="0"/>
    <n v="130.75200000000001"/>
  </r>
  <r>
    <n v="5942"/>
    <x v="2960"/>
    <x v="3"/>
    <x v="386"/>
    <d v="2014-10-15T00:00:00"/>
    <s v="Second Class"/>
    <s v="RW-19690"/>
    <s v="Robert Waldorf"/>
    <x v="0"/>
    <s v="United States"/>
    <s v="Los Angeles"/>
    <x v="1"/>
    <n v="90049"/>
    <x v="1"/>
    <s v="OFF-AR-10000940"/>
    <x v="1"/>
    <x v="6"/>
    <s v="Newell 343"/>
    <n v="5.88"/>
    <n v="2"/>
    <n v="0"/>
    <n v="1.5875999999999999"/>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
  </r>
  <r>
    <n v="5944"/>
    <x v="2962"/>
    <x v="2"/>
    <x v="55"/>
    <d v="2011-08-29T00:00:00"/>
    <s v="Standard Class"/>
    <s v="JM-15265"/>
    <s v="Janet Molinari"/>
    <x v="1"/>
    <s v="United States"/>
    <s v="Los Angeles"/>
    <x v="1"/>
    <n v="90036"/>
    <x v="1"/>
    <s v="FUR-FU-10000771"/>
    <x v="0"/>
    <x v="5"/>
    <s v="Eldon 200 Class Desk Accessories, Smoke"/>
    <n v="6.28"/>
    <n v="1"/>
    <n v="0"/>
    <n v="2.6375999999999999"/>
  </r>
  <r>
    <n v="5945"/>
    <x v="2962"/>
    <x v="2"/>
    <x v="55"/>
    <d v="2011-08-29T00:00:00"/>
    <s v="Standard Class"/>
    <s v="JM-15265"/>
    <s v="Janet Molinari"/>
    <x v="1"/>
    <s v="United States"/>
    <s v="Los Angeles"/>
    <x v="1"/>
    <n v="90036"/>
    <x v="1"/>
    <s v="TEC-AC-10002399"/>
    <x v="2"/>
    <x v="11"/>
    <s v="SanDisk Cruzer 32 GB USB Flash Drive"/>
    <n v="95.1"/>
    <n v="5"/>
    <n v="0"/>
    <n v="30.431999999999999"/>
  </r>
  <r>
    <n v="5946"/>
    <x v="2962"/>
    <x v="2"/>
    <x v="55"/>
    <d v="2011-08-29T00:00:00"/>
    <s v="Standard Class"/>
    <s v="JM-15265"/>
    <s v="Janet Molinari"/>
    <x v="1"/>
    <s v="United States"/>
    <s v="Los Angeles"/>
    <x v="1"/>
    <n v="90036"/>
    <x v="1"/>
    <s v="OFF-PA-10004983"/>
    <x v="1"/>
    <x v="10"/>
    <s v="Xerox 23"/>
    <n v="25.92"/>
    <n v="4"/>
    <n v="0"/>
    <n v="12.441599999999999"/>
  </r>
  <r>
    <n v="5947"/>
    <x v="2962"/>
    <x v="2"/>
    <x v="55"/>
    <d v="2011-08-29T00:00:00"/>
    <s v="Standard Class"/>
    <s v="JM-15265"/>
    <s v="Janet Molinari"/>
    <x v="1"/>
    <s v="United States"/>
    <s v="Los Angeles"/>
    <x v="1"/>
    <n v="90036"/>
    <x v="1"/>
    <s v="OFF-ST-10004258"/>
    <x v="1"/>
    <x v="4"/>
    <s v="Portable Personal File Box"/>
    <n v="48.84"/>
    <n v="4"/>
    <n v="0"/>
    <n v="13.1868"/>
  </r>
  <r>
    <n v="5948"/>
    <x v="2963"/>
    <x v="1"/>
    <x v="471"/>
    <d v="2012-09-18T00:00:00"/>
    <s v="Second Class"/>
    <s v="BE-11455"/>
    <s v="Brad Eason"/>
    <x v="2"/>
    <s v="United States"/>
    <s v="Des Moines"/>
    <x v="23"/>
    <n v="50315"/>
    <x v="2"/>
    <s v="OFF-BI-10004040"/>
    <x v="1"/>
    <x v="8"/>
    <s v="Wilson Jones Impact Binders"/>
    <n v="25.9"/>
    <n v="5"/>
    <n v="0"/>
    <n v="12.691000000000001"/>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7000000000003"/>
    <n v="3"/>
    <n v="0"/>
    <n v="125.98739999999999"/>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8"/>
  </r>
  <r>
    <n v="5953"/>
    <x v="2965"/>
    <x v="3"/>
    <x v="4"/>
    <d v="2014-04-22T00:00:00"/>
    <s v="Standard Class"/>
    <s v="SD-20485"/>
    <s v="Shirley Daniels"/>
    <x v="2"/>
    <s v="United States"/>
    <s v="Houston"/>
    <x v="5"/>
    <n v="77041"/>
    <x v="2"/>
    <s v="OFF-PA-10001826"/>
    <x v="1"/>
    <x v="10"/>
    <s v="Xerox 207"/>
    <n v="20.736000000000001"/>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
  </r>
  <r>
    <n v="5955"/>
    <x v="2967"/>
    <x v="2"/>
    <x v="7"/>
    <d v="2011-11-15T00:00:00"/>
    <s v="Second Class"/>
    <s v="TS-21430"/>
    <s v="Tom Stivers"/>
    <x v="1"/>
    <s v="United States"/>
    <s v="Reading"/>
    <x v="9"/>
    <n v="19601"/>
    <x v="3"/>
    <s v="FUR-FU-10000409"/>
    <x v="0"/>
    <x v="5"/>
    <s v="GE 4 Foot Flourescent Tube, 40 Watt"/>
    <n v="23.968"/>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003"/>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199999999998"/>
    <n v="3"/>
    <n v="0.2"/>
    <n v="77.035200000000003"/>
  </r>
  <r>
    <n v="5961"/>
    <x v="2969"/>
    <x v="3"/>
    <x v="839"/>
    <d v="2014-02-15T00:00:00"/>
    <s v="Second Class"/>
    <s v="ML-17395"/>
    <s v="Marina Lichtenstein"/>
    <x v="1"/>
    <s v="United States"/>
    <s v="Los Angeles"/>
    <x v="1"/>
    <n v="90045"/>
    <x v="1"/>
    <s v="FUR-FU-10003142"/>
    <x v="0"/>
    <x v="5"/>
    <s v="Master Big Foot Doorstop, Beige"/>
    <n v="21.12"/>
    <n v="4"/>
    <n v="0"/>
    <n v="6.5472000000000001"/>
  </r>
  <r>
    <n v="5962"/>
    <x v="2970"/>
    <x v="2"/>
    <x v="7"/>
    <d v="2011-11-13T00:00:00"/>
    <s v="Second Class"/>
    <s v="MA-17560"/>
    <s v="Matt Abelman"/>
    <x v="2"/>
    <s v="United States"/>
    <s v="Los Angeles"/>
    <x v="1"/>
    <n v="90004"/>
    <x v="1"/>
    <s v="TEC-PH-10001425"/>
    <x v="2"/>
    <x v="7"/>
    <s v="Mophie Juice Pack Helium for iPhone"/>
    <n v="575.928"/>
    <n v="9"/>
    <n v="0.2"/>
    <n v="57.592799999999997"/>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4000000000003"/>
  </r>
  <r>
    <n v="5965"/>
    <x v="2971"/>
    <x v="3"/>
    <x v="648"/>
    <d v="2014-08-26T00:00:00"/>
    <s v="Standard Class"/>
    <s v="LR-17035"/>
    <s v="Lisa Ryan"/>
    <x v="1"/>
    <s v="United States"/>
    <s v="San Francisco"/>
    <x v="1"/>
    <n v="94109"/>
    <x v="1"/>
    <s v="OFF-SU-10004768"/>
    <x v="1"/>
    <x v="14"/>
    <s v="Acme Kleencut Forged Steel Scissors"/>
    <n v="17.22"/>
    <n v="3"/>
    <n v="0"/>
    <n v="5.1660000000000004"/>
  </r>
  <r>
    <n v="5966"/>
    <x v="2971"/>
    <x v="3"/>
    <x v="648"/>
    <d v="2014-08-26T00:00:00"/>
    <s v="Standard Class"/>
    <s v="LR-17035"/>
    <s v="Lisa Ryan"/>
    <x v="1"/>
    <s v="United States"/>
    <s v="San Francisco"/>
    <x v="1"/>
    <n v="94109"/>
    <x v="1"/>
    <s v="OFF-ST-10000777"/>
    <x v="1"/>
    <x v="4"/>
    <s v="Companion Letter/Legal File, Black"/>
    <n v="226.56"/>
    <n v="6"/>
    <n v="0"/>
    <n v="63.436799999999998"/>
  </r>
  <r>
    <n v="5967"/>
    <x v="2971"/>
    <x v="3"/>
    <x v="648"/>
    <d v="2014-08-26T00:00:00"/>
    <s v="Standard Class"/>
    <s v="LR-17035"/>
    <s v="Lisa Ryan"/>
    <x v="1"/>
    <s v="United States"/>
    <s v="San Francisco"/>
    <x v="1"/>
    <n v="94109"/>
    <x v="1"/>
    <s v="TEC-PH-10003171"/>
    <x v="2"/>
    <x v="7"/>
    <s v="Plantronics Encore H101 Dual Earpieces Headset"/>
    <n v="107.88"/>
    <n v="3"/>
    <n v="0.2"/>
    <n v="10.788"/>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8000000000003"/>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7999999999997"/>
  </r>
  <r>
    <n v="5972"/>
    <x v="2973"/>
    <x v="2"/>
    <x v="836"/>
    <d v="2011-07-22T00:00:00"/>
    <s v="First Class"/>
    <s v="CC-12145"/>
    <s v="Charles Crestani"/>
    <x v="0"/>
    <s v="United States"/>
    <s v="San Diego"/>
    <x v="1"/>
    <n v="92105"/>
    <x v="1"/>
    <s v="FUR-FU-10003577"/>
    <x v="0"/>
    <x v="5"/>
    <s v="Nu-Dell Leatherette Frames"/>
    <n v="43.02"/>
    <n v="3"/>
    <n v="0"/>
    <n v="15.4872"/>
  </r>
  <r>
    <n v="5973"/>
    <x v="2974"/>
    <x v="3"/>
    <x v="695"/>
    <d v="2014-02-12T00:00:00"/>
    <s v="Standard Class"/>
    <s v="BD-11770"/>
    <s v="Bryan Davis"/>
    <x v="0"/>
    <s v="United States"/>
    <s v="New York City"/>
    <x v="15"/>
    <n v="10024"/>
    <x v="3"/>
    <s v="FUR-BO-10001811"/>
    <x v="0"/>
    <x v="0"/>
    <s v="Atlantic Metals Mobile 5-Shelf Bookcases, Custom Colors"/>
    <n v="240.78399999999999"/>
    <n v="1"/>
    <n v="0.2"/>
    <n v="30.097999999999999"/>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8"/>
  </r>
  <r>
    <n v="5975"/>
    <x v="2976"/>
    <x v="0"/>
    <x v="750"/>
    <d v="2013-10-14T00:00:00"/>
    <s v="Standard Class"/>
    <s v="DB-13615"/>
    <s v="Doug Bickford"/>
    <x v="0"/>
    <s v="United States"/>
    <s v="Charlotte"/>
    <x v="3"/>
    <n v="28205"/>
    <x v="0"/>
    <s v="OFF-ST-10000676"/>
    <x v="1"/>
    <x v="4"/>
    <s v="Fellowes Econo/Stor Drawers"/>
    <n v="387.72"/>
    <n v="5"/>
    <n v="0.2"/>
    <n v="-67.850999999999999"/>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
    <n v="5"/>
    <n v="0"/>
    <n v="111.774"/>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799999999997"/>
  </r>
  <r>
    <n v="5982"/>
    <x v="2979"/>
    <x v="2"/>
    <x v="557"/>
    <d v="2011-09-13T00:00:00"/>
    <s v="Standard Class"/>
    <s v="RB-19465"/>
    <s v="Rick Bensley"/>
    <x v="2"/>
    <s v="United States"/>
    <s v="Tulsa"/>
    <x v="26"/>
    <n v="74133"/>
    <x v="2"/>
    <s v="OFF-ST-10003327"/>
    <x v="1"/>
    <x v="4"/>
    <s v="Akro-Mils 12-Gallon Tote"/>
    <n v="19.86"/>
    <n v="2"/>
    <n v="0"/>
    <n v="5.7594000000000003"/>
  </r>
  <r>
    <n v="5983"/>
    <x v="2980"/>
    <x v="0"/>
    <x v="831"/>
    <d v="2013-11-29T00:00:00"/>
    <s v="Standard Class"/>
    <s v="MV-18190"/>
    <s v="Mike Vittorini"/>
    <x v="0"/>
    <s v="United States"/>
    <s v="New York City"/>
    <x v="15"/>
    <n v="10035"/>
    <x v="3"/>
    <s v="OFF-PA-10000232"/>
    <x v="1"/>
    <x v="10"/>
    <s v="Xerox 1975"/>
    <n v="12.96"/>
    <n v="2"/>
    <n v="0"/>
    <n v="6.3503999999999996"/>
  </r>
  <r>
    <n v="5984"/>
    <x v="2981"/>
    <x v="3"/>
    <x v="118"/>
    <d v="2014-09-19T00:00:00"/>
    <s v="Second Class"/>
    <s v="EH-14185"/>
    <s v="Evan Henry"/>
    <x v="0"/>
    <s v="United States"/>
    <s v="Philadelphia"/>
    <x v="9"/>
    <n v="19143"/>
    <x v="3"/>
    <s v="OFF-PA-10003657"/>
    <x v="1"/>
    <x v="10"/>
    <s v="Xerox 1927"/>
    <n v="20.544"/>
    <n v="6"/>
    <n v="0.2"/>
    <n v="6.42"/>
  </r>
  <r>
    <n v="5985"/>
    <x v="2982"/>
    <x v="0"/>
    <x v="1080"/>
    <d v="2013-07-26T00:00:00"/>
    <s v="Standard Class"/>
    <s v="JS-16030"/>
    <s v="Joy Smith"/>
    <x v="0"/>
    <s v="United States"/>
    <s v="Hattiesburg"/>
    <x v="35"/>
    <n v="39401"/>
    <x v="0"/>
    <s v="FUR-FU-10001185"/>
    <x v="0"/>
    <x v="5"/>
    <s v="Advantus Employee of the Month Certificate Frame, 11 x 13-1/2"/>
    <n v="185.5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998"/>
  </r>
  <r>
    <n v="5988"/>
    <x v="2982"/>
    <x v="0"/>
    <x v="1080"/>
    <d v="2013-07-26T00:00:00"/>
    <s v="Standard Class"/>
    <s v="JS-16030"/>
    <s v="Joy Smith"/>
    <x v="0"/>
    <s v="United States"/>
    <s v="Hattiesburg"/>
    <x v="35"/>
    <n v="39401"/>
    <x v="0"/>
    <s v="OFF-PA-10001033"/>
    <x v="1"/>
    <x v="10"/>
    <s v="Xerox 1893"/>
    <n v="245.94"/>
    <n v="6"/>
    <n v="0"/>
    <n v="120.5106"/>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
    <n v="5"/>
    <n v="0"/>
    <n v="126.22499999999999"/>
  </r>
  <r>
    <n v="5991"/>
    <x v="2983"/>
    <x v="3"/>
    <x v="175"/>
    <d v="2014-09-22T00:00:00"/>
    <s v="Standard Class"/>
    <s v="ES-14020"/>
    <s v="Erica Smith"/>
    <x v="0"/>
    <s v="United States"/>
    <s v="Los Angeles"/>
    <x v="1"/>
    <n v="90049"/>
    <x v="1"/>
    <s v="OFF-BI-10004390"/>
    <x v="1"/>
    <x v="8"/>
    <s v="GBC DocuBind 200 Manual Binding Machine"/>
    <n v="2357.4879999999998"/>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099999999997"/>
  </r>
  <r>
    <n v="5993"/>
    <x v="2983"/>
    <x v="3"/>
    <x v="175"/>
    <d v="2014-09-22T00:00:00"/>
    <s v="Standard Class"/>
    <s v="ES-14020"/>
    <s v="Erica Smith"/>
    <x v="0"/>
    <s v="United States"/>
    <s v="Los Angeles"/>
    <x v="1"/>
    <n v="90049"/>
    <x v="1"/>
    <s v="FUR-CH-10003396"/>
    <x v="0"/>
    <x v="1"/>
    <s v="Global Deluxe Steno Chair"/>
    <n v="184.75200000000001"/>
    <n v="3"/>
    <n v="0.2"/>
    <n v="-20.784600000000001"/>
  </r>
  <r>
    <n v="5994"/>
    <x v="2984"/>
    <x v="0"/>
    <x v="25"/>
    <d v="2013-12-12T00:00:00"/>
    <s v="Same Day"/>
    <s v="NS-18640"/>
    <s v="Noel Staavos"/>
    <x v="1"/>
    <s v="United States"/>
    <s v="Columbus"/>
    <x v="24"/>
    <n v="43229"/>
    <x v="3"/>
    <s v="OFF-ST-10001558"/>
    <x v="1"/>
    <x v="4"/>
    <s v="Acco Perma 4000 Stacking Storage Drawers"/>
    <n v="64.959999999999994"/>
    <n v="5"/>
    <n v="0.2"/>
    <n v="-4.0599999999999996"/>
  </r>
  <r>
    <n v="5995"/>
    <x v="2984"/>
    <x v="0"/>
    <x v="25"/>
    <d v="2013-12-12T00:00:00"/>
    <s v="Same Day"/>
    <s v="NS-18640"/>
    <s v="Noel Staavos"/>
    <x v="1"/>
    <s v="United States"/>
    <s v="Columbus"/>
    <x v="24"/>
    <n v="43229"/>
    <x v="3"/>
    <s v="OFF-SU-10004782"/>
    <x v="1"/>
    <x v="14"/>
    <s v="Elite 5&quot; Scissors"/>
    <n v="13.52"/>
    <n v="2"/>
    <n v="0.2"/>
    <n v="1.69"/>
  </r>
  <r>
    <n v="5996"/>
    <x v="2984"/>
    <x v="0"/>
    <x v="25"/>
    <d v="2013-12-12T00:00:00"/>
    <s v="Same Day"/>
    <s v="NS-18640"/>
    <s v="Noel Staavos"/>
    <x v="1"/>
    <s v="United States"/>
    <s v="Columbus"/>
    <x v="24"/>
    <n v="43229"/>
    <x v="3"/>
    <s v="FUR-CH-10003298"/>
    <x v="0"/>
    <x v="1"/>
    <s v="Office Star - Contemporary Task Swivel chair with Loop Arms, Charcoal"/>
    <n v="458.43"/>
    <n v="5"/>
    <n v="0.3"/>
    <n v="-137.529"/>
  </r>
  <r>
    <n v="5997"/>
    <x v="2984"/>
    <x v="0"/>
    <x v="25"/>
    <d v="2013-12-12T00:00:00"/>
    <s v="Same Day"/>
    <s v="NS-18640"/>
    <s v="Noel Staavos"/>
    <x v="1"/>
    <s v="United States"/>
    <s v="Columbus"/>
    <x v="24"/>
    <n v="43229"/>
    <x v="3"/>
    <s v="OFF-AP-10000576"/>
    <x v="1"/>
    <x v="9"/>
    <s v="Belkin 325VA UPS Surge Protector, 6'"/>
    <n v="387.13600000000002"/>
    <n v="4"/>
    <n v="0.2"/>
    <n v="24.196000000000002"/>
  </r>
  <r>
    <n v="5998"/>
    <x v="2984"/>
    <x v="0"/>
    <x v="25"/>
    <d v="2013-12-12T00:00:00"/>
    <s v="Same Day"/>
    <s v="NS-18640"/>
    <s v="Noel Staavos"/>
    <x v="1"/>
    <s v="United States"/>
    <s v="Columbus"/>
    <x v="24"/>
    <n v="43229"/>
    <x v="3"/>
    <s v="FUR-TA-10003008"/>
    <x v="0"/>
    <x v="3"/>
    <s v="Lesro Round Back Collection Coffee Table, End Table"/>
    <n v="328.59"/>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4"/>
  </r>
  <r>
    <n v="6000"/>
    <x v="2985"/>
    <x v="2"/>
    <x v="325"/>
    <d v="2011-12-14T00:00:00"/>
    <s v="Standard Class"/>
    <s v="SH-19975"/>
    <s v="Sally Hughsby"/>
    <x v="1"/>
    <s v="United States"/>
    <s v="Caldwell"/>
    <x v="45"/>
    <n v="83605"/>
    <x v="1"/>
    <s v="OFF-PA-10000019"/>
    <x v="1"/>
    <x v="10"/>
    <s v="Xerox 1931"/>
    <n v="25.92"/>
    <n v="4"/>
    <n v="0"/>
    <n v="12.441599999999999"/>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
    <n v="3"/>
    <n v="0.2"/>
    <n v="7.6965000000000003"/>
  </r>
  <r>
    <n v="6003"/>
    <x v="2986"/>
    <x v="2"/>
    <x v="736"/>
    <d v="2011-12-17T00:00:00"/>
    <s v="Standard Class"/>
    <s v="RF-19345"/>
    <s v="Randy Ferguson"/>
    <x v="1"/>
    <s v="United States"/>
    <s v="Phoenix"/>
    <x v="16"/>
    <n v="85023"/>
    <x v="1"/>
    <s v="OFF-BI-10002103"/>
    <x v="1"/>
    <x v="8"/>
    <s v="Cardinal Slant-D Ring Binder, Heavy Gauge Vinyl"/>
    <n v="5.2140000000000004"/>
    <n v="2"/>
    <n v="0.7"/>
    <n v="-4.1711999999999998"/>
  </r>
  <r>
    <n v="6004"/>
    <x v="2987"/>
    <x v="3"/>
    <x v="296"/>
    <d v="2014-09-28T00:00:00"/>
    <s v="Standard Class"/>
    <s v="DL-12865"/>
    <s v="Dan Lawera"/>
    <x v="0"/>
    <s v="United States"/>
    <s v="Miami"/>
    <x v="2"/>
    <n v="33142"/>
    <x v="0"/>
    <s v="OFF-BI-10002794"/>
    <x v="1"/>
    <x v="8"/>
    <s v="Avery Trapezoid Ring Binder, 3&quot; Capacity, Black, 1040 sheets"/>
    <n v="12.294"/>
    <n v="1"/>
    <n v="0.7"/>
    <n v="-8.6058000000000003"/>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2000000000003"/>
  </r>
  <r>
    <n v="6007"/>
    <x v="2990"/>
    <x v="3"/>
    <x v="157"/>
    <d v="2014-12-19T00:00:00"/>
    <s v="Standard Class"/>
    <s v="KN-16390"/>
    <s v="Katherine Nockton"/>
    <x v="1"/>
    <s v="United States"/>
    <s v="New Bedford"/>
    <x v="31"/>
    <n v="2740"/>
    <x v="3"/>
    <s v="TEC-PH-10001527"/>
    <x v="2"/>
    <x v="7"/>
    <s v="Plantronics MX500i Earset"/>
    <n v="128.85"/>
    <n v="3"/>
    <n v="0"/>
    <n v="3.8654999999999999"/>
  </r>
  <r>
    <n v="6008"/>
    <x v="2991"/>
    <x v="3"/>
    <x v="719"/>
    <d v="2014-04-04T00:00:00"/>
    <s v="First Class"/>
    <s v="GB-14530"/>
    <s v="George Bell"/>
    <x v="1"/>
    <s v="United States"/>
    <s v="Florence"/>
    <x v="20"/>
    <n v="29501"/>
    <x v="0"/>
    <s v="FUR-FU-10004006"/>
    <x v="0"/>
    <x v="5"/>
    <s v="Deflect-o DuraMat Lighweight, Studded, Beveled Mat for Low Pile Carpeting"/>
    <n v="127.95"/>
    <n v="3"/>
    <n v="0"/>
    <n v="21.7515"/>
  </r>
  <r>
    <n v="6009"/>
    <x v="2992"/>
    <x v="1"/>
    <x v="1081"/>
    <d v="2013-01-03T00:00:00"/>
    <s v="Standard Class"/>
    <s v="CL-12565"/>
    <s v="Clay Ludtke"/>
    <x v="0"/>
    <s v="United States"/>
    <s v="Los Angeles"/>
    <x v="1"/>
    <n v="90049"/>
    <x v="1"/>
    <s v="OFF-PA-10000595"/>
    <x v="1"/>
    <x v="10"/>
    <s v="Xerox 1929"/>
    <n v="68.52"/>
    <n v="3"/>
    <n v="0"/>
    <n v="31.519200000000001"/>
  </r>
  <r>
    <n v="6010"/>
    <x v="2992"/>
    <x v="1"/>
    <x v="1081"/>
    <d v="2013-01-03T00:00:00"/>
    <s v="Standard Class"/>
    <s v="CL-12565"/>
    <s v="Clay Ludtke"/>
    <x v="0"/>
    <s v="United States"/>
    <s v="Los Angeles"/>
    <x v="1"/>
    <n v="90049"/>
    <x v="1"/>
    <s v="OFF-ST-10000798"/>
    <x v="1"/>
    <x v="4"/>
    <s v="2300 Heavy-Duty Transfer File Systems by Perma"/>
    <n v="74.94"/>
    <n v="3"/>
    <n v="0"/>
    <n v="14.2386"/>
  </r>
  <r>
    <n v="6011"/>
    <x v="2992"/>
    <x v="1"/>
    <x v="1081"/>
    <d v="2013-01-03T00:00:00"/>
    <s v="Standard Class"/>
    <s v="CL-12565"/>
    <s v="Clay Ludtke"/>
    <x v="0"/>
    <s v="United States"/>
    <s v="Los Angeles"/>
    <x v="1"/>
    <n v="90049"/>
    <x v="1"/>
    <s v="TEC-MA-10004002"/>
    <x v="2"/>
    <x v="15"/>
    <s v="Zebra GX420t Direct Thermal/Thermal Transfer Printer"/>
    <n v="2548.56"/>
    <n v="6"/>
    <n v="0.2"/>
    <n v="286.7130000000000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20000000000001"/>
  </r>
  <r>
    <n v="6015"/>
    <x v="2993"/>
    <x v="0"/>
    <x v="612"/>
    <d v="2013-03-12T00:00:00"/>
    <s v="First Class"/>
    <s v="KF-16285"/>
    <s v="Karen Ferguson"/>
    <x v="2"/>
    <s v="United States"/>
    <s v="Los Angeles"/>
    <x v="1"/>
    <n v="90008"/>
    <x v="1"/>
    <s v="TEC-PH-10002885"/>
    <x v="2"/>
    <x v="7"/>
    <s v="Apple iPhone 5"/>
    <n v="4158.9120000000003"/>
    <n v="8"/>
    <n v="0.2"/>
    <n v="363.90480000000002"/>
  </r>
  <r>
    <n v="6016"/>
    <x v="2994"/>
    <x v="2"/>
    <x v="322"/>
    <d v="2011-04-12T00:00:00"/>
    <s v="Standard Class"/>
    <s v="AY-10555"/>
    <s v="Andy Yotov"/>
    <x v="1"/>
    <s v="United States"/>
    <s v="Los Angeles"/>
    <x v="1"/>
    <n v="90049"/>
    <x v="1"/>
    <s v="FUR-FU-10000747"/>
    <x v="0"/>
    <x v="5"/>
    <s v="Tenex B1-RE Series Chair Mats for Low Pile Carpets"/>
    <n v="91.96"/>
    <n v="2"/>
    <n v="0"/>
    <n v="15.6332"/>
  </r>
  <r>
    <n v="6017"/>
    <x v="2994"/>
    <x v="2"/>
    <x v="322"/>
    <d v="2011-04-12T00:00:00"/>
    <s v="Standard Class"/>
    <s v="AY-10555"/>
    <s v="Andy Yotov"/>
    <x v="1"/>
    <s v="United States"/>
    <s v="Los Angeles"/>
    <x v="1"/>
    <n v="90049"/>
    <x v="1"/>
    <s v="FUR-FU-10001918"/>
    <x v="0"/>
    <x v="5"/>
    <s v="C-Line Cubicle Keepers Polyproplyene Holder With Velcro Backings"/>
    <n v="33.11"/>
    <n v="7"/>
    <n v="0"/>
    <n v="12.9129"/>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400000000002"/>
  </r>
  <r>
    <n v="6020"/>
    <x v="2995"/>
    <x v="2"/>
    <x v="1082"/>
    <d v="2011-10-10T00:00:00"/>
    <s v="Second Class"/>
    <s v="BD-11635"/>
    <s v="Brian Derr"/>
    <x v="0"/>
    <s v="United States"/>
    <s v="Columbus"/>
    <x v="24"/>
    <n v="43229"/>
    <x v="3"/>
    <s v="OFF-AP-10002892"/>
    <x v="1"/>
    <x v="9"/>
    <s v="Belkin F5C206VTEL 6 Outlet Surge"/>
    <n v="91.92"/>
    <n v="5"/>
    <n v="0.2"/>
    <n v="11.49"/>
  </r>
  <r>
    <n v="6021"/>
    <x v="2996"/>
    <x v="0"/>
    <x v="572"/>
    <d v="2013-08-14T00:00:00"/>
    <s v="Same Day"/>
    <s v="HG-15025"/>
    <s v="Hunter Glantz"/>
    <x v="0"/>
    <s v="United States"/>
    <s v="Kenner"/>
    <x v="28"/>
    <n v="70065"/>
    <x v="0"/>
    <s v="OFF-AP-10002222"/>
    <x v="1"/>
    <x v="9"/>
    <s v="Staples"/>
    <n v="17.34"/>
    <n v="2"/>
    <n v="0"/>
    <n v="4.681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
    <n v="3"/>
    <n v="0.2"/>
    <n v="2.4780000000000002"/>
  </r>
  <r>
    <n v="6024"/>
    <x v="2998"/>
    <x v="3"/>
    <x v="558"/>
    <d v="2014-04-28T00:00:00"/>
    <s v="First Class"/>
    <s v="LS-16945"/>
    <s v="Linda Southworth"/>
    <x v="1"/>
    <s v="United States"/>
    <s v="Providence"/>
    <x v="34"/>
    <n v="2908"/>
    <x v="3"/>
    <s v="TEC-AC-10004855"/>
    <x v="2"/>
    <x v="11"/>
    <s v="V7 USB Numeric Keypad"/>
    <n v="69.98"/>
    <n v="2"/>
    <n v="0"/>
    <n v="4.8986000000000001"/>
  </r>
  <r>
    <n v="6025"/>
    <x v="2999"/>
    <x v="3"/>
    <x v="1043"/>
    <d v="2014-08-27T00:00:00"/>
    <s v="Second Class"/>
    <s v="DM-13015"/>
    <s v="Darrin Martin"/>
    <x v="0"/>
    <s v="United States"/>
    <s v="Lancaster"/>
    <x v="24"/>
    <n v="43130"/>
    <x v="3"/>
    <s v="OFF-AP-10000938"/>
    <x v="1"/>
    <x v="9"/>
    <s v="Avanti 1.7 Cu. Ft. Refrigerator"/>
    <n v="646.27200000000005"/>
    <n v="8"/>
    <n v="0.2"/>
    <n v="64.627200000000002"/>
  </r>
  <r>
    <n v="6026"/>
    <x v="2999"/>
    <x v="3"/>
    <x v="1043"/>
    <d v="2014-08-27T00:00:00"/>
    <s v="Second Class"/>
    <s v="DM-13015"/>
    <s v="Darrin Martin"/>
    <x v="0"/>
    <s v="United States"/>
    <s v="Lancaster"/>
    <x v="24"/>
    <n v="43130"/>
    <x v="3"/>
    <s v="OFF-PA-10002195"/>
    <x v="1"/>
    <x v="10"/>
    <s v="Xerox 1966"/>
    <n v="10.368"/>
    <n v="2"/>
    <n v="0.2"/>
    <n v="3.7584"/>
  </r>
  <r>
    <n v="6027"/>
    <x v="3000"/>
    <x v="3"/>
    <x v="660"/>
    <d v="2014-03-03T00:00:00"/>
    <s v="Standard Class"/>
    <s v="AC-10615"/>
    <s v="Ann Chong"/>
    <x v="1"/>
    <s v="United States"/>
    <s v="Seattle"/>
    <x v="4"/>
    <n v="98115"/>
    <x v="1"/>
    <s v="OFF-FA-10002701"/>
    <x v="1"/>
    <x v="13"/>
    <s v="Alliance Rubber Bands"/>
    <n v="8.4"/>
    <n v="5"/>
    <n v="0"/>
    <n v="0.33600000000000002"/>
  </r>
  <r>
    <n v="6028"/>
    <x v="3000"/>
    <x v="3"/>
    <x v="660"/>
    <d v="2014-03-03T00:00:00"/>
    <s v="Standard Class"/>
    <s v="AC-10615"/>
    <s v="Ann Chong"/>
    <x v="1"/>
    <s v="United States"/>
    <s v="Seattle"/>
    <x v="4"/>
    <n v="98115"/>
    <x v="1"/>
    <s v="TEC-PH-10003589"/>
    <x v="2"/>
    <x v="7"/>
    <s v="invisibleSHIELD by ZAGG Smudge-Free Screen Protector"/>
    <n v="71.959999999999994"/>
    <n v="5"/>
    <n v="0.2"/>
    <n v="25.186"/>
  </r>
  <r>
    <n v="6029"/>
    <x v="3001"/>
    <x v="0"/>
    <x v="258"/>
    <d v="2013-11-22T00:00:00"/>
    <s v="First Class"/>
    <s v="LT-17110"/>
    <s v="Liz Thompson"/>
    <x v="0"/>
    <s v="United States"/>
    <s v="Jacksonville"/>
    <x v="3"/>
    <n v="28540"/>
    <x v="0"/>
    <s v="OFF-AR-10003752"/>
    <x v="1"/>
    <x v="6"/>
    <s v="Deluxe Chalkboard Eraser Cleaner"/>
    <n v="18.48"/>
    <n v="2"/>
    <n v="0.2"/>
    <n v="6.0060000000000002"/>
  </r>
  <r>
    <n v="6030"/>
    <x v="3002"/>
    <x v="0"/>
    <x v="696"/>
    <d v="2013-11-16T00:00:00"/>
    <s v="First Class"/>
    <s v="TB-21250"/>
    <s v="Tim Brockman"/>
    <x v="0"/>
    <s v="United States"/>
    <s v="Los Angeles"/>
    <x v="1"/>
    <n v="90049"/>
    <x v="1"/>
    <s v="OFF-AR-10003829"/>
    <x v="1"/>
    <x v="6"/>
    <s v="Newell 35"/>
    <n v="9.84"/>
    <n v="3"/>
    <n v="0"/>
    <n v="2.8536000000000001"/>
  </r>
  <r>
    <n v="6031"/>
    <x v="3003"/>
    <x v="3"/>
    <x v="91"/>
    <d v="2014-07-07T00:00:00"/>
    <s v="Same Day"/>
    <s v="AH-10585"/>
    <s v="Angele Hood"/>
    <x v="0"/>
    <s v="United States"/>
    <s v="Miami"/>
    <x v="2"/>
    <n v="33142"/>
    <x v="0"/>
    <s v="FUR-CH-10000155"/>
    <x v="0"/>
    <x v="1"/>
    <s v="Global Comet Stacking Armless Chair"/>
    <n v="239.24"/>
    <n v="1"/>
    <n v="0.2"/>
    <n v="23.923999999999999"/>
  </r>
  <r>
    <n v="6032"/>
    <x v="3004"/>
    <x v="0"/>
    <x v="591"/>
    <d v="2014-01-02T00:00:00"/>
    <s v="Standard Class"/>
    <s v="SS-20140"/>
    <s v="Saphhira Shifley"/>
    <x v="1"/>
    <s v="United States"/>
    <s v="Nashua"/>
    <x v="38"/>
    <n v="3060"/>
    <x v="3"/>
    <s v="FUR-FU-10003142"/>
    <x v="0"/>
    <x v="5"/>
    <s v="Master Big Foot Doorstop, Beige"/>
    <n v="21.12"/>
    <n v="4"/>
    <n v="0"/>
    <n v="6.5472000000000001"/>
  </r>
  <r>
    <n v="6033"/>
    <x v="3005"/>
    <x v="3"/>
    <x v="756"/>
    <d v="2014-04-26T00:00:00"/>
    <s v="First Class"/>
    <s v="TD-20995"/>
    <s v="Tamara Dahlen"/>
    <x v="0"/>
    <s v="United States"/>
    <s v="New York City"/>
    <x v="15"/>
    <n v="10011"/>
    <x v="3"/>
    <s v="OFF-SU-10001218"/>
    <x v="1"/>
    <x v="14"/>
    <s v="Fiskars Softgrip Scissors"/>
    <n v="54.9"/>
    <n v="5"/>
    <n v="0"/>
    <n v="15.372"/>
  </r>
  <r>
    <n v="6034"/>
    <x v="3006"/>
    <x v="1"/>
    <x v="639"/>
    <d v="2012-12-18T00:00:00"/>
    <s v="Standard Class"/>
    <s v="PP-18955"/>
    <s v="Paul Prost"/>
    <x v="2"/>
    <s v="United States"/>
    <s v="Los Angeles"/>
    <x v="1"/>
    <n v="90036"/>
    <x v="1"/>
    <s v="FUR-FU-10002963"/>
    <x v="0"/>
    <x v="5"/>
    <s v="Master Caster Door Stop, Gray"/>
    <n v="15.24"/>
    <n v="3"/>
    <n v="0"/>
    <n v="5.1816000000000004"/>
  </r>
  <r>
    <n v="6035"/>
    <x v="3007"/>
    <x v="1"/>
    <x v="1083"/>
    <d v="2012-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x v="1083"/>
    <d v="2012-04-25T00:00:00"/>
    <s v="Standard Class"/>
    <s v="PG-18820"/>
    <s v="Patrick Gardner"/>
    <x v="0"/>
    <s v="United States"/>
    <s v="Carrollton"/>
    <x v="5"/>
    <n v="75007"/>
    <x v="2"/>
    <s v="OFF-BI-10003925"/>
    <x v="1"/>
    <x v="8"/>
    <s v="Fellowes PB300 Plastic Comb Binding Machine"/>
    <n v="310.392"/>
    <n v="4"/>
    <n v="0.8"/>
    <n v="-512.14679999999998"/>
  </r>
  <r>
    <n v="6037"/>
    <x v="3008"/>
    <x v="0"/>
    <x v="913"/>
    <d v="2013-09-09T00:00:00"/>
    <s v="Standard Class"/>
    <s v="AA-10645"/>
    <s v="Anna Andreadi"/>
    <x v="0"/>
    <s v="United States"/>
    <s v="Georgetown"/>
    <x v="0"/>
    <n v="40324"/>
    <x v="0"/>
    <s v="FUR-FU-10003347"/>
    <x v="0"/>
    <x v="5"/>
    <s v="Coloredge Poster Frame"/>
    <n v="42.6"/>
    <n v="3"/>
    <n v="0"/>
    <n v="16.614000000000001"/>
  </r>
  <r>
    <n v="6038"/>
    <x v="3008"/>
    <x v="0"/>
    <x v="913"/>
    <d v="2013-09-09T00:00:00"/>
    <s v="Standard Class"/>
    <s v="AA-10645"/>
    <s v="Anna Andreadi"/>
    <x v="0"/>
    <s v="United States"/>
    <s v="Georgetown"/>
    <x v="0"/>
    <n v="40324"/>
    <x v="0"/>
    <s v="OFF-BI-10000315"/>
    <x v="1"/>
    <x v="8"/>
    <s v="Poly Designer Cover &amp; Back"/>
    <n v="113.94"/>
    <n v="6"/>
    <n v="0"/>
    <n v="54.691200000000002"/>
  </r>
  <r>
    <n v="6039"/>
    <x v="3008"/>
    <x v="0"/>
    <x v="913"/>
    <d v="2013-09-09T00:00:00"/>
    <s v="Standard Class"/>
    <s v="AA-10645"/>
    <s v="Anna Andreadi"/>
    <x v="0"/>
    <s v="United States"/>
    <s v="Georgetown"/>
    <x v="0"/>
    <n v="40324"/>
    <x v="0"/>
    <s v="OFF-ST-10002583"/>
    <x v="1"/>
    <x v="4"/>
    <s v="Fellowes Neat Ideas Storage Cubes"/>
    <n v="129.91999999999999"/>
    <n v="4"/>
    <n v="0"/>
    <n v="5.1967999999999996"/>
  </r>
  <r>
    <n v="6040"/>
    <x v="3008"/>
    <x v="0"/>
    <x v="913"/>
    <d v="2013-09-09T00:00:00"/>
    <s v="Standard Class"/>
    <s v="AA-10645"/>
    <s v="Anna Andreadi"/>
    <x v="0"/>
    <s v="United States"/>
    <s v="Georgetown"/>
    <x v="0"/>
    <n v="40324"/>
    <x v="0"/>
    <s v="OFF-AR-10003469"/>
    <x v="1"/>
    <x v="6"/>
    <s v="Nontoxic Chalk"/>
    <n v="5.28"/>
    <n v="3"/>
    <n v="0"/>
    <n v="2.5344000000000002"/>
  </r>
  <r>
    <n v="6041"/>
    <x v="3009"/>
    <x v="3"/>
    <x v="241"/>
    <d v="2014-09-30T00:00:00"/>
    <s v="Standard Class"/>
    <s v="FA-14230"/>
    <s v="Frank Atkinson"/>
    <x v="1"/>
    <s v="United States"/>
    <s v="Los Angeles"/>
    <x v="1"/>
    <n v="90008"/>
    <x v="1"/>
    <s v="TEC-PH-10001817"/>
    <x v="2"/>
    <x v="7"/>
    <s v="Wilson Electronics DB Pro Signal Booster"/>
    <n v="859.2"/>
    <n v="3"/>
    <n v="0.2"/>
    <n v="75.180000000000007"/>
  </r>
  <r>
    <n v="6042"/>
    <x v="3009"/>
    <x v="3"/>
    <x v="241"/>
    <d v="2014-09-30T00:00:00"/>
    <s v="Standard Class"/>
    <s v="FA-14230"/>
    <s v="Frank Atkinson"/>
    <x v="1"/>
    <s v="United States"/>
    <s v="Los Angeles"/>
    <x v="1"/>
    <n v="90008"/>
    <x v="1"/>
    <s v="TEC-MA-10001031"/>
    <x v="2"/>
    <x v="15"/>
    <s v="Socket Bluetooth Cordless Hand Scanner (CHS)"/>
    <n v="506.28"/>
    <n v="3"/>
    <n v="0.2"/>
    <n v="177.19800000000001"/>
  </r>
  <r>
    <n v="6043"/>
    <x v="3010"/>
    <x v="0"/>
    <x v="1084"/>
    <d v="2013-02-08T00:00:00"/>
    <s v="Standard Class"/>
    <s v="TB-21520"/>
    <s v="Tracy Blumstein"/>
    <x v="0"/>
    <s v="United States"/>
    <s v="Sierra Vista"/>
    <x v="16"/>
    <n v="85635"/>
    <x v="1"/>
    <s v="FUR-FU-10002088"/>
    <x v="0"/>
    <x v="5"/>
    <s v="Nu-Dell Float Frame 11 x 14 1/2"/>
    <n v="14.368"/>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03"/>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x v="632"/>
    <d v="2013-06-17T00:00:00"/>
    <s v="Standard Class"/>
    <s v="BF-11215"/>
    <s v="Benjamin Farhat"/>
    <x v="2"/>
    <s v="United States"/>
    <s v="Minneapolis"/>
    <x v="11"/>
    <n v="55407"/>
    <x v="2"/>
    <s v="FUR-TA-10001771"/>
    <x v="0"/>
    <x v="3"/>
    <s v="Bush Cubix Conference Tables, Fully Assembled"/>
    <n v="692.94"/>
    <n v="3"/>
    <n v="0"/>
    <n v="173.23500000000001"/>
  </r>
  <r>
    <n v="6048"/>
    <x v="3014"/>
    <x v="1"/>
    <x v="209"/>
    <d v="2012-11-11T00:00:00"/>
    <s v="Standard Class"/>
    <s v="CP-12340"/>
    <s v="Christine Phan"/>
    <x v="1"/>
    <s v="United States"/>
    <s v="Miami"/>
    <x v="2"/>
    <n v="33142"/>
    <x v="0"/>
    <s v="OFF-BI-10003305"/>
    <x v="1"/>
    <x v="8"/>
    <s v="Avery Hanging File Binders"/>
    <n v="16.146000000000001"/>
    <n v="9"/>
    <n v="0.7"/>
    <n v="-12.9168"/>
  </r>
  <r>
    <n v="6049"/>
    <x v="3014"/>
    <x v="1"/>
    <x v="209"/>
    <d v="2012-11-11T00:00:00"/>
    <s v="Standard Class"/>
    <s v="CP-12340"/>
    <s v="Christine Phan"/>
    <x v="1"/>
    <s v="United States"/>
    <s v="Miami"/>
    <x v="2"/>
    <n v="33142"/>
    <x v="0"/>
    <s v="OFF-BI-10001359"/>
    <x v="1"/>
    <x v="8"/>
    <s v="GBC DocuBind TL300 Electric Binding System"/>
    <n v="1345.4849999999999"/>
    <n v="5"/>
    <n v="0.7"/>
    <n v="-1031.5385000000001"/>
  </r>
  <r>
    <n v="6050"/>
    <x v="3015"/>
    <x v="0"/>
    <x v="1085"/>
    <d v="2013-06-19T00:00:00"/>
    <s v="First Class"/>
    <s v="LS-17245"/>
    <s v="Lynn Smith"/>
    <x v="0"/>
    <s v="United States"/>
    <s v="Houston"/>
    <x v="5"/>
    <n v="77036"/>
    <x v="2"/>
    <s v="OFF-PA-10000483"/>
    <x v="1"/>
    <x v="10"/>
    <s v="Xerox 19"/>
    <n v="173.488"/>
    <n v="7"/>
    <n v="0.2"/>
    <n v="54.215000000000003"/>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06"/>
  </r>
  <r>
    <n v="6053"/>
    <x v="3017"/>
    <x v="0"/>
    <x v="713"/>
    <d v="2013-09-27T00:00:00"/>
    <s v="Second Class"/>
    <s v="JS-15940"/>
    <s v="Joni Sundaresam"/>
    <x v="2"/>
    <s v="United States"/>
    <s v="Lancaster"/>
    <x v="24"/>
    <n v="43130"/>
    <x v="3"/>
    <s v="OFF-PA-10002586"/>
    <x v="1"/>
    <x v="10"/>
    <s v="Xerox 1970"/>
    <n v="11.95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
  </r>
  <r>
    <n v="6055"/>
    <x v="3017"/>
    <x v="0"/>
    <x v="713"/>
    <d v="2013-09-27T00:00:00"/>
    <s v="Second Class"/>
    <s v="JS-15940"/>
    <s v="Joni Sundaresam"/>
    <x v="2"/>
    <s v="United States"/>
    <s v="Lancaster"/>
    <x v="24"/>
    <n v="43130"/>
    <x v="3"/>
    <s v="OFF-BI-10002071"/>
    <x v="1"/>
    <x v="8"/>
    <s v="Fellowes Black Plastic Comb Bindings"/>
    <n v="12.201000000000001"/>
    <n v="7"/>
    <n v="0.7"/>
    <n v="-9.7607999999999997"/>
  </r>
  <r>
    <n v="6056"/>
    <x v="3018"/>
    <x v="0"/>
    <x v="298"/>
    <d v="2013-08-21T00:00:00"/>
    <s v="First Class"/>
    <s v="NF-18385"/>
    <s v="Natalie Fritzler"/>
    <x v="0"/>
    <s v="United States"/>
    <s v="Edinburg"/>
    <x v="5"/>
    <n v="78539"/>
    <x v="2"/>
    <s v="OFF-BI-10001617"/>
    <x v="1"/>
    <x v="8"/>
    <s v="GBC Wire Binding Combs"/>
    <n v="2.0680000000000001"/>
    <n v="1"/>
    <n v="0.8"/>
    <n v="-3.4121999999999999"/>
  </r>
  <r>
    <n v="6057"/>
    <x v="3018"/>
    <x v="0"/>
    <x v="298"/>
    <d v="2013-08-21T00:00:00"/>
    <s v="First Class"/>
    <s v="NF-18385"/>
    <s v="Natalie Fritzler"/>
    <x v="0"/>
    <s v="United States"/>
    <s v="Edinburg"/>
    <x v="5"/>
    <n v="78539"/>
    <x v="2"/>
    <s v="OFF-PA-10004665"/>
    <x v="1"/>
    <x v="10"/>
    <s v="Advantus Motivational Note Cards"/>
    <n v="83.84"/>
    <n v="8"/>
    <n v="0.2"/>
    <n v="30.391999999999999"/>
  </r>
  <r>
    <n v="6058"/>
    <x v="3019"/>
    <x v="2"/>
    <x v="1086"/>
    <d v="2011-03-08T00:00:00"/>
    <s v="Standard Class"/>
    <s v="KN-16705"/>
    <s v="Kristina Nunn"/>
    <x v="2"/>
    <s v="United States"/>
    <s v="New York City"/>
    <x v="15"/>
    <n v="10009"/>
    <x v="3"/>
    <s v="OFF-EN-10001990"/>
    <x v="1"/>
    <x v="12"/>
    <s v="Staples"/>
    <n v="11.36"/>
    <n v="2"/>
    <n v="0"/>
    <n v="5.3391999999999999"/>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
    <n v="2"/>
    <n v="0.2"/>
    <n v="6.992"/>
  </r>
  <r>
    <n v="6061"/>
    <x v="3021"/>
    <x v="1"/>
    <x v="889"/>
    <d v="2012-04-16T00:00:00"/>
    <s v="Standard Class"/>
    <s v="EH-14125"/>
    <s v="Eugene Hildebrand"/>
    <x v="2"/>
    <s v="United States"/>
    <s v="Rochester"/>
    <x v="15"/>
    <n v="14609"/>
    <x v="3"/>
    <s v="OFF-ST-10001476"/>
    <x v="1"/>
    <x v="4"/>
    <s v="Steel Personal Filing/Posting Tote"/>
    <n v="142.04"/>
    <n v="4"/>
    <n v="0"/>
    <n v="38.3508"/>
  </r>
  <r>
    <n v="6062"/>
    <x v="3021"/>
    <x v="1"/>
    <x v="889"/>
    <d v="2012-04-16T00:00:00"/>
    <s v="Standard Class"/>
    <s v="EH-14125"/>
    <s v="Eugene Hildebrand"/>
    <x v="2"/>
    <s v="United States"/>
    <s v="Rochester"/>
    <x v="15"/>
    <n v="14609"/>
    <x v="3"/>
    <s v="OFF-AR-10002804"/>
    <x v="1"/>
    <x v="6"/>
    <s v="Faber Castell Col-Erase Pencils"/>
    <n v="14.67"/>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50000000001"/>
  </r>
  <r>
    <n v="6064"/>
    <x v="3022"/>
    <x v="1"/>
    <x v="707"/>
    <d v="2012-12-30T00:00:00"/>
    <s v="Second Class"/>
    <s v="RA-19285"/>
    <s v="Ralph Arnett"/>
    <x v="0"/>
    <s v="United States"/>
    <s v="San Diego"/>
    <x v="1"/>
    <n v="92037"/>
    <x v="1"/>
    <s v="OFF-PA-10001307"/>
    <x v="1"/>
    <x v="10"/>
    <s v="Important Message Pads, 50 4-1/4 x 5-1/2 Forms per Pad"/>
    <n v="12.6"/>
    <n v="3"/>
    <n v="0"/>
    <n v="6.1740000000000004"/>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
    <n v="6"/>
    <n v="0.2"/>
    <n v="7.7687999999999997"/>
  </r>
  <r>
    <n v="6067"/>
    <x v="3024"/>
    <x v="1"/>
    <x v="184"/>
    <d v="2012-01-23T00:00:00"/>
    <s v="Standard Class"/>
    <s v="AH-10465"/>
    <s v="Amy Hunt"/>
    <x v="0"/>
    <s v="United States"/>
    <s v="Bartlett"/>
    <x v="18"/>
    <n v="38134"/>
    <x v="0"/>
    <s v="OFF-SU-10000898"/>
    <x v="1"/>
    <x v="14"/>
    <s v="Acme Hot Forged Carbon Steel Scissors with Nickel-Plated Handles, 3 7/8&quot; Cut, 8&quot;L"/>
    <n v="88.96"/>
    <n v="8"/>
    <n v="0.2"/>
    <n v="10.007999999999999"/>
  </r>
  <r>
    <n v="6068"/>
    <x v="3025"/>
    <x v="3"/>
    <x v="968"/>
    <d v="2014-05-25T00:00:00"/>
    <s v="Standard Class"/>
    <s v="CC-12430"/>
    <s v="Chuck Clark"/>
    <x v="2"/>
    <s v="United States"/>
    <s v="Lakewood"/>
    <x v="1"/>
    <n v="90712"/>
    <x v="1"/>
    <s v="FUR-CH-10000225"/>
    <x v="0"/>
    <x v="1"/>
    <s v="Global Geo Office Task Chair, Gray"/>
    <n v="518.27200000000005"/>
    <n v="8"/>
    <n v="0.2"/>
    <n v="-97.176000000000002"/>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
    <n v="1"/>
    <n v="0.2"/>
    <n v="38.61"/>
  </r>
  <r>
    <n v="6071"/>
    <x v="3026"/>
    <x v="3"/>
    <x v="802"/>
    <d v="2014-08-21T00:00:00"/>
    <s v="Standard Class"/>
    <s v="KD-16495"/>
    <s v="Keith Dawkins"/>
    <x v="1"/>
    <s v="United States"/>
    <s v="Philadelphia"/>
    <x v="9"/>
    <n v="19120"/>
    <x v="3"/>
    <s v="OFF-LA-10004093"/>
    <x v="1"/>
    <x v="2"/>
    <s v="Avery 486"/>
    <n v="17.544"/>
    <n v="3"/>
    <n v="0.2"/>
    <n v="5.9211"/>
  </r>
  <r>
    <n v="6072"/>
    <x v="3027"/>
    <x v="1"/>
    <x v="620"/>
    <d v="2013-01-04T00:00:00"/>
    <s v="Standard Class"/>
    <s v="BG-11035"/>
    <s v="Barry Gonzalez"/>
    <x v="0"/>
    <s v="United States"/>
    <s v="Austin"/>
    <x v="5"/>
    <n v="78745"/>
    <x v="2"/>
    <s v="OFF-ST-10000025"/>
    <x v="1"/>
    <x v="4"/>
    <s v="Fellowes Stor/Drawer Steel Plus Storage Drawers"/>
    <n v="152.68799999999999"/>
    <n v="2"/>
    <n v="0.2"/>
    <n v="-26.720400000000001"/>
  </r>
  <r>
    <n v="6073"/>
    <x v="3027"/>
    <x v="1"/>
    <x v="620"/>
    <d v="2013-01-04T00:00:00"/>
    <s v="Standard Class"/>
    <s v="BG-11035"/>
    <s v="Barry Gonzalez"/>
    <x v="0"/>
    <s v="United States"/>
    <s v="Austin"/>
    <x v="5"/>
    <n v="78745"/>
    <x v="2"/>
    <s v="OFF-FA-10001561"/>
    <x v="1"/>
    <x v="13"/>
    <s v="Stockwell Push Pins"/>
    <n v="3.488"/>
    <n v="2"/>
    <n v="0.2"/>
    <n v="0.56679999999999997"/>
  </r>
  <r>
    <n v="6074"/>
    <x v="3027"/>
    <x v="1"/>
    <x v="620"/>
    <d v="2013-01-04T00:00:00"/>
    <s v="Standard Class"/>
    <s v="BG-11035"/>
    <s v="Barry Gonzalez"/>
    <x v="0"/>
    <s v="United States"/>
    <s v="Austin"/>
    <x v="5"/>
    <n v="78745"/>
    <x v="2"/>
    <s v="OFF-SU-10001225"/>
    <x v="1"/>
    <x v="14"/>
    <s v="Staples"/>
    <n v="5.8879999999999999"/>
    <n v="2"/>
    <n v="0.2"/>
    <n v="-1.3248"/>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1999999999999"/>
  </r>
  <r>
    <n v="6077"/>
    <x v="3029"/>
    <x v="0"/>
    <x v="142"/>
    <d v="2013-09-08T00:00:00"/>
    <s v="Standard Class"/>
    <s v="PG-18820"/>
    <s v="Patrick Gardner"/>
    <x v="0"/>
    <s v="United States"/>
    <s v="New York City"/>
    <x v="15"/>
    <n v="10011"/>
    <x v="3"/>
    <s v="TEC-AC-10001432"/>
    <x v="2"/>
    <x v="11"/>
    <s v="Enermax Aurora Lite Keyboard"/>
    <n v="468.9"/>
    <n v="6"/>
    <n v="0"/>
    <n v="206.31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50000000000001"/>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8000000000004"/>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60000000000002"/>
    <n v="6"/>
    <n v="0.8"/>
    <n v="-9.6348000000000003"/>
  </r>
  <r>
    <n v="6084"/>
    <x v="3032"/>
    <x v="0"/>
    <x v="441"/>
    <d v="2013-11-28T00:00:00"/>
    <s v="Standard Class"/>
    <s v="JE-15475"/>
    <s v="Jeremy Ellison"/>
    <x v="0"/>
    <s v="United States"/>
    <s v="Houston"/>
    <x v="5"/>
    <n v="77095"/>
    <x v="2"/>
    <s v="OFF-AR-10003481"/>
    <x v="1"/>
    <x v="6"/>
    <s v="Newell 348"/>
    <n v="23.616"/>
    <n v="9"/>
    <n v="0.2"/>
    <n v="2.6568000000000001"/>
  </r>
  <r>
    <n v="6085"/>
    <x v="3032"/>
    <x v="0"/>
    <x v="441"/>
    <d v="2013-11-28T00:00:00"/>
    <s v="Standard Class"/>
    <s v="JE-15475"/>
    <s v="Jeremy Ellison"/>
    <x v="0"/>
    <s v="United States"/>
    <s v="Houston"/>
    <x v="5"/>
    <n v="77095"/>
    <x v="2"/>
    <s v="TEC-AC-10000387"/>
    <x v="2"/>
    <x v="11"/>
    <s v="KeyTronic KT800P2 - Keyboard - Black"/>
    <n v="24.032"/>
    <n v="2"/>
    <n v="0.2"/>
    <n v="-0.6008"/>
  </r>
  <r>
    <n v="6086"/>
    <x v="3032"/>
    <x v="0"/>
    <x v="441"/>
    <d v="2013-11-28T00:00:00"/>
    <s v="Standard Class"/>
    <s v="JE-15475"/>
    <s v="Jeremy Ellison"/>
    <x v="0"/>
    <s v="United States"/>
    <s v="Houston"/>
    <x v="5"/>
    <n v="77095"/>
    <x v="2"/>
    <s v="OFF-LA-10000262"/>
    <x v="1"/>
    <x v="2"/>
    <s v="Avery 494"/>
    <n v="2.0880000000000001"/>
    <n v="1"/>
    <n v="0.2"/>
    <n v="0.67859999999999998"/>
  </r>
  <r>
    <n v="6087"/>
    <x v="3032"/>
    <x v="0"/>
    <x v="441"/>
    <d v="2013-11-28T00:00:00"/>
    <s v="Standard Class"/>
    <s v="JE-15475"/>
    <s v="Jeremy Ellison"/>
    <x v="0"/>
    <s v="United States"/>
    <s v="Houston"/>
    <x v="5"/>
    <n v="77095"/>
    <x v="2"/>
    <s v="OFF-BI-10003196"/>
    <x v="1"/>
    <x v="8"/>
    <s v="Accohide Poly Flexible Ring Binders"/>
    <n v="4.4880000000000004"/>
    <n v="6"/>
    <n v="0.8"/>
    <n v="-6.7320000000000002"/>
  </r>
  <r>
    <n v="6088"/>
    <x v="3033"/>
    <x v="1"/>
    <x v="639"/>
    <d v="2012-12-18T00:00:00"/>
    <s v="Standard Class"/>
    <s v="EH-13945"/>
    <s v="Eric Hoffmann"/>
    <x v="0"/>
    <s v="United States"/>
    <s v="Costa Mesa"/>
    <x v="1"/>
    <n v="92627"/>
    <x v="1"/>
    <s v="FUR-FU-10004351"/>
    <x v="0"/>
    <x v="5"/>
    <s v="Staples"/>
    <n v="29.22"/>
    <n v="3"/>
    <n v="0"/>
    <n v="12.8568"/>
  </r>
  <r>
    <n v="6089"/>
    <x v="3034"/>
    <x v="1"/>
    <x v="385"/>
    <d v="2012-06-17T00:00:00"/>
    <s v="Standard Class"/>
    <s v="BF-10975"/>
    <s v="Barbara Fisher"/>
    <x v="1"/>
    <s v="United States"/>
    <s v="Roswell"/>
    <x v="32"/>
    <n v="30076"/>
    <x v="0"/>
    <s v="OFF-PA-10001870"/>
    <x v="1"/>
    <x v="10"/>
    <s v="Xerox 202"/>
    <n v="6.48"/>
    <n v="1"/>
    <n v="0"/>
    <n v="3.1103999999999998"/>
  </r>
  <r>
    <n v="6090"/>
    <x v="3035"/>
    <x v="3"/>
    <x v="116"/>
    <d v="2015-01-01T00:00:00"/>
    <s v="Second Class"/>
    <s v="PC-18745"/>
    <s v="Pamela Coakley"/>
    <x v="1"/>
    <s v="United States"/>
    <s v="Loveland"/>
    <x v="22"/>
    <n v="80538"/>
    <x v="1"/>
    <s v="OFF-BI-10002813"/>
    <x v="1"/>
    <x v="8"/>
    <s v="Avery Reinforcements for Hole-Punch Pages"/>
    <n v="1.1879999999999999"/>
    <n v="2"/>
    <n v="0.7"/>
    <n v="-0.99"/>
  </r>
  <r>
    <n v="6091"/>
    <x v="3036"/>
    <x v="3"/>
    <x v="1088"/>
    <d v="2014-09-27T00:00:00"/>
    <s v="Standard Class"/>
    <s v="SV-20365"/>
    <s v="Seth Vernon"/>
    <x v="0"/>
    <s v="United States"/>
    <s v="New York City"/>
    <x v="15"/>
    <n v="10035"/>
    <x v="3"/>
    <s v="FUR-CH-10003846"/>
    <x v="0"/>
    <x v="1"/>
    <s v="Hon Valutask Swivel Chairs"/>
    <n v="272.64600000000002"/>
    <n v="3"/>
    <n v="0.1"/>
    <n v="18.176400000000001"/>
  </r>
  <r>
    <n v="6092"/>
    <x v="3036"/>
    <x v="3"/>
    <x v="1088"/>
    <d v="2014-09-27T00:00:00"/>
    <s v="Standard Class"/>
    <s v="SV-20365"/>
    <s v="Seth Vernon"/>
    <x v="0"/>
    <s v="United States"/>
    <s v="New York City"/>
    <x v="15"/>
    <n v="10035"/>
    <x v="3"/>
    <s v="TEC-AC-10002647"/>
    <x v="2"/>
    <x v="11"/>
    <s v="Logitech Wireless Boombox Speaker - portable - wireless, wired"/>
    <n v="212.8"/>
    <n v="2"/>
    <n v="0"/>
    <n v="95.76"/>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x v="1088"/>
    <d v="2014-09-27T00:00:00"/>
    <s v="Standard Class"/>
    <s v="SV-20365"/>
    <s v="Seth Vernon"/>
    <x v="0"/>
    <s v="United States"/>
    <s v="New York City"/>
    <x v="15"/>
    <n v="10035"/>
    <x v="3"/>
    <s v="TEC-AC-10001465"/>
    <x v="2"/>
    <x v="11"/>
    <s v="SanDisk Cruzer 64 GB USB Flash Drive"/>
    <n v="72.64"/>
    <n v="2"/>
    <n v="0"/>
    <n v="21.792000000000002"/>
  </r>
  <r>
    <n v="6095"/>
    <x v="3036"/>
    <x v="3"/>
    <x v="1088"/>
    <d v="2014-09-27T00:00:00"/>
    <s v="Standard Class"/>
    <s v="SV-20365"/>
    <s v="Seth Vernon"/>
    <x v="0"/>
    <s v="United States"/>
    <s v="New York City"/>
    <x v="15"/>
    <n v="10035"/>
    <x v="3"/>
    <s v="OFF-ST-10000615"/>
    <x v="1"/>
    <x v="4"/>
    <s v="SimpliFile Personal File, Black Granite, 15w x 6-15/16d x 11-1/4h"/>
    <n v="45.4"/>
    <n v="4"/>
    <n v="0"/>
    <n v="12.712"/>
  </r>
  <r>
    <n v="6096"/>
    <x v="3036"/>
    <x v="3"/>
    <x v="1088"/>
    <d v="2014-09-27T00:00:00"/>
    <s v="Standard Class"/>
    <s v="SV-20365"/>
    <s v="Seth Vernon"/>
    <x v="0"/>
    <s v="United States"/>
    <s v="New York City"/>
    <x v="15"/>
    <n v="10035"/>
    <x v="3"/>
    <s v="OFF-PA-10002713"/>
    <x v="1"/>
    <x v="10"/>
    <s v="Adams Phone Message Book, 200 Message Capacity, 8 1/16” x 11”"/>
    <n v="13.76"/>
    <n v="2"/>
    <n v="0"/>
    <n v="6.3296000000000001"/>
  </r>
  <r>
    <n v="6097"/>
    <x v="3036"/>
    <x v="3"/>
    <x v="1088"/>
    <d v="2014-09-27T00:00:00"/>
    <s v="Standard Class"/>
    <s v="SV-20365"/>
    <s v="Seth Vernon"/>
    <x v="0"/>
    <s v="United States"/>
    <s v="New York City"/>
    <x v="15"/>
    <n v="10035"/>
    <x v="3"/>
    <s v="FUR-CH-10003061"/>
    <x v="0"/>
    <x v="1"/>
    <s v="Global Leather Task Chair, Black"/>
    <n v="80.991"/>
    <n v="1"/>
    <n v="0.1"/>
    <n v="8.0991"/>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1000000000001"/>
  </r>
  <r>
    <n v="6099"/>
    <x v="3036"/>
    <x v="3"/>
    <x v="1088"/>
    <d v="2014-09-27T00:00:00"/>
    <s v="Standard Class"/>
    <s v="SV-20365"/>
    <s v="Seth Vernon"/>
    <x v="0"/>
    <s v="United States"/>
    <s v="New York City"/>
    <x v="15"/>
    <n v="10035"/>
    <x v="3"/>
    <s v="OFF-FA-10000304"/>
    <x v="1"/>
    <x v="13"/>
    <s v="Advantus Push Pins"/>
    <n v="4.3600000000000003"/>
    <n v="2"/>
    <n v="0"/>
    <n v="1.7876000000000001"/>
  </r>
  <r>
    <n v="6100"/>
    <x v="3036"/>
    <x v="3"/>
    <x v="1088"/>
    <d v="2014-09-27T00:00:00"/>
    <s v="Standard Class"/>
    <s v="SV-20365"/>
    <s v="Seth Vernon"/>
    <x v="0"/>
    <s v="United States"/>
    <s v="New York City"/>
    <x v="15"/>
    <n v="10035"/>
    <x v="3"/>
    <s v="FUR-CH-10004086"/>
    <x v="0"/>
    <x v="1"/>
    <s v="Hon 4070 Series Pagoda Armless Upholstered Stacking Chairs"/>
    <n v="2888.127"/>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2"/>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
    <n v="3"/>
    <n v="0"/>
    <n v="28.3095"/>
  </r>
  <r>
    <n v="6104"/>
    <x v="3036"/>
    <x v="3"/>
    <x v="1088"/>
    <d v="2014-09-27T00:00:00"/>
    <s v="Standard Class"/>
    <s v="SV-20365"/>
    <s v="Seth Vernon"/>
    <x v="0"/>
    <s v="United States"/>
    <s v="New York City"/>
    <x v="15"/>
    <n v="10035"/>
    <x v="3"/>
    <s v="TEC-AC-10001998"/>
    <x v="2"/>
    <x v="11"/>
    <s v="Logitech LS21 Speaker System - PC Multimedia - 2.1-CH - Wired"/>
    <n v="59.97"/>
    <n v="3"/>
    <n v="0"/>
    <n v="20.389800000000001"/>
  </r>
  <r>
    <n v="6105"/>
    <x v="3037"/>
    <x v="3"/>
    <x v="1029"/>
    <d v="2014-08-25T00:00:00"/>
    <s v="First Class"/>
    <s v="Dp-13240"/>
    <s v="Dean percer"/>
    <x v="2"/>
    <s v="United States"/>
    <s v="Philadelphia"/>
    <x v="9"/>
    <n v="19143"/>
    <x v="3"/>
    <s v="FUR-TA-10002356"/>
    <x v="0"/>
    <x v="3"/>
    <s v="Bevis Boat-Shaped Conference Table"/>
    <n v="314.53199999999998"/>
    <n v="2"/>
    <n v="0.4"/>
    <n v="-83.875200000000007"/>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9"/>
    <n v="2"/>
    <n v="0.8"/>
    <n v="-49.551600000000001"/>
  </r>
  <r>
    <n v="6108"/>
    <x v="3039"/>
    <x v="2"/>
    <x v="414"/>
    <d v="2011-12-25T00:00:00"/>
    <s v="Standard Class"/>
    <s v="WB-21850"/>
    <s v="William Brown"/>
    <x v="0"/>
    <s v="United States"/>
    <s v="Grand Prairie"/>
    <x v="5"/>
    <n v="75051"/>
    <x v="2"/>
    <s v="TEC-AC-10004510"/>
    <x v="2"/>
    <x v="11"/>
    <s v="Logitech Desktop MK120 Mouse and keyboard Combo"/>
    <n v="65.44"/>
    <n v="5"/>
    <n v="0.2"/>
    <n v="-8.18"/>
  </r>
  <r>
    <n v="6109"/>
    <x v="3040"/>
    <x v="0"/>
    <x v="108"/>
    <d v="2013-09-17T00:00:00"/>
    <s v="Standard Class"/>
    <s v="AS-10090"/>
    <s v="Adam Shillingsburg"/>
    <x v="0"/>
    <s v="United States"/>
    <s v="Chicago"/>
    <x v="10"/>
    <n v="60653"/>
    <x v="2"/>
    <s v="OFF-LA-10001982"/>
    <x v="1"/>
    <x v="2"/>
    <s v="Smead Alpha-Z Color-Coded Name Labels First Letter Starter Set"/>
    <n v="6"/>
    <n v="2"/>
    <n v="0.2"/>
    <n v="2.1"/>
  </r>
  <r>
    <n v="6110"/>
    <x v="3040"/>
    <x v="0"/>
    <x v="108"/>
    <d v="2013-09-17T00:00:00"/>
    <s v="Standard Class"/>
    <s v="AS-10090"/>
    <s v="Adam Shillingsburg"/>
    <x v="0"/>
    <s v="United States"/>
    <s v="Chicago"/>
    <x v="10"/>
    <n v="60653"/>
    <x v="2"/>
    <s v="OFF-BI-10004141"/>
    <x v="1"/>
    <x v="8"/>
    <s v="Insertable Tab Indexes For Data Binders"/>
    <n v="1.9079999999999999"/>
    <n v="3"/>
    <n v="0.8"/>
    <n v="-3.2435999999999998"/>
  </r>
  <r>
    <n v="6111"/>
    <x v="3041"/>
    <x v="0"/>
    <x v="396"/>
    <d v="2013-11-17T00:00:00"/>
    <s v="Standard Class"/>
    <s v="SP-20920"/>
    <s v="Susan Pistek"/>
    <x v="0"/>
    <s v="United States"/>
    <s v="Parma"/>
    <x v="24"/>
    <n v="44134"/>
    <x v="3"/>
    <s v="FUR-CH-10004495"/>
    <x v="0"/>
    <x v="1"/>
    <s v="Global Leather and Oak Executive Chair, Black"/>
    <n v="1474.8019999999999"/>
    <n v="7"/>
    <n v="0.3"/>
    <n v="-21.0686"/>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799999999997"/>
  </r>
  <r>
    <n v="6113"/>
    <x v="3041"/>
    <x v="0"/>
    <x v="396"/>
    <d v="2013-11-17T00:00:00"/>
    <s v="Standard Class"/>
    <s v="SP-20920"/>
    <s v="Susan Pistek"/>
    <x v="0"/>
    <s v="United States"/>
    <s v="Parma"/>
    <x v="24"/>
    <n v="44134"/>
    <x v="3"/>
    <s v="OFF-FA-10000585"/>
    <x v="1"/>
    <x v="13"/>
    <s v="OIC Bulk Pack Metal Binder Clips"/>
    <n v="16.751999999999999"/>
    <n v="6"/>
    <n v="0.2"/>
    <n v="5.4443999999999999"/>
  </r>
  <r>
    <n v="6114"/>
    <x v="3041"/>
    <x v="0"/>
    <x v="396"/>
    <d v="2013-11-17T00:00:00"/>
    <s v="Standard Class"/>
    <s v="SP-20920"/>
    <s v="Susan Pistek"/>
    <x v="0"/>
    <s v="United States"/>
    <s v="Parma"/>
    <x v="24"/>
    <n v="44134"/>
    <x v="3"/>
    <s v="FUR-CH-10000454"/>
    <x v="0"/>
    <x v="1"/>
    <s v="Hon Deluxe Fabric Upholstered Stacking Chairs, Rounded Back"/>
    <n v="1537.0740000000001"/>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2"/>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6"/>
  </r>
  <r>
    <n v="6117"/>
    <x v="3043"/>
    <x v="0"/>
    <x v="373"/>
    <d v="2013-11-20T00:00:00"/>
    <s v="Standard Class"/>
    <s v="CM-12655"/>
    <s v="Corinna Mitchell"/>
    <x v="2"/>
    <s v="United States"/>
    <s v="New York City"/>
    <x v="15"/>
    <n v="10011"/>
    <x v="3"/>
    <s v="TEC-PH-10002114"/>
    <x v="2"/>
    <x v="7"/>
    <s v="Xiaomi Mi3"/>
    <n v="2279.96"/>
    <n v="4"/>
    <n v="0"/>
    <n v="592.78959999999995"/>
  </r>
  <r>
    <n v="6118"/>
    <x v="3043"/>
    <x v="0"/>
    <x v="373"/>
    <d v="2013-11-20T00:00:00"/>
    <s v="Standard Class"/>
    <s v="CM-12655"/>
    <s v="Corinna Mitchell"/>
    <x v="2"/>
    <s v="United States"/>
    <s v="New York City"/>
    <x v="15"/>
    <n v="10011"/>
    <x v="3"/>
    <s v="OFF-LA-10001569"/>
    <x v="1"/>
    <x v="2"/>
    <s v="Avery 499"/>
    <n v="14.94"/>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600000000001"/>
  </r>
  <r>
    <n v="6120"/>
    <x v="3044"/>
    <x v="3"/>
    <x v="20"/>
    <d v="2014-09-26T00:00:00"/>
    <s v="Standard Class"/>
    <s v="JR-16210"/>
    <s v="Justin Ritter"/>
    <x v="1"/>
    <s v="United States"/>
    <s v="Springfield"/>
    <x v="21"/>
    <n v="97477"/>
    <x v="1"/>
    <s v="OFF-AR-10001915"/>
    <x v="1"/>
    <x v="6"/>
    <s v="Peel-Off China Markers"/>
    <n v="23.832000000000001"/>
    <n v="3"/>
    <n v="0.2"/>
    <n v="6.5537999999999998"/>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7"/>
  </r>
  <r>
    <n v="6122"/>
    <x v="3044"/>
    <x v="3"/>
    <x v="20"/>
    <d v="2014-09-26T00:00:00"/>
    <s v="Standard Class"/>
    <s v="JR-16210"/>
    <s v="Justin Ritter"/>
    <x v="1"/>
    <s v="United States"/>
    <s v="Springfield"/>
    <x v="21"/>
    <n v="97477"/>
    <x v="1"/>
    <s v="FUR-BO-10001972"/>
    <x v="0"/>
    <x v="0"/>
    <s v="O'Sullivan 4-Shelf Bookcase in Odessa Pine"/>
    <n v="72.587999999999994"/>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6000000000004"/>
  </r>
  <r>
    <n v="6124"/>
    <x v="3046"/>
    <x v="1"/>
    <x v="284"/>
    <d v="2012-09-05T00:00:00"/>
    <s v="Standard Class"/>
    <s v="SD-20485"/>
    <s v="Shirley Daniels"/>
    <x v="2"/>
    <s v="United States"/>
    <s v="Bedford"/>
    <x v="5"/>
    <n v="76021"/>
    <x v="2"/>
    <s v="OFF-PA-10003883"/>
    <x v="1"/>
    <x v="10"/>
    <s v="Message Book, Phone, Wirebound Standard Line Memo, 2 3/4&quot; X 5&quot;"/>
    <n v="20.96"/>
    <n v="4"/>
    <n v="0.2"/>
    <n v="6.8120000000000003"/>
  </r>
  <r>
    <n v="6125"/>
    <x v="3047"/>
    <x v="3"/>
    <x v="95"/>
    <d v="2014-06-08T00:00:00"/>
    <s v="Standard Class"/>
    <s v="SS-20140"/>
    <s v="Saphhira Shifley"/>
    <x v="1"/>
    <s v="United States"/>
    <s v="Los Angeles"/>
    <x v="1"/>
    <n v="90036"/>
    <x v="1"/>
    <s v="TEC-AC-10003038"/>
    <x v="2"/>
    <x v="11"/>
    <s v="Kingston Digital DataTraveler 16GB USB 2.0"/>
    <n v="44.75"/>
    <n v="5"/>
    <n v="0"/>
    <n v="8.5024999999999995"/>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4000000000001"/>
  </r>
  <r>
    <n v="6128"/>
    <x v="3048"/>
    <x v="0"/>
    <x v="1044"/>
    <d v="2013-04-07T00:00:00"/>
    <s v="Standard Class"/>
    <s v="EH-13990"/>
    <s v="Erica Hackney"/>
    <x v="0"/>
    <s v="United States"/>
    <s v="New York City"/>
    <x v="15"/>
    <n v="10009"/>
    <x v="3"/>
    <s v="FUR-CH-10003817"/>
    <x v="0"/>
    <x v="1"/>
    <s v="Global Value Steno Chair, Gray"/>
    <n v="327.99599999999998"/>
    <n v="6"/>
    <n v="0.1"/>
    <n v="54.665999999999997"/>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60000000000001"/>
  </r>
  <r>
    <n v="6132"/>
    <x v="3051"/>
    <x v="2"/>
    <x v="422"/>
    <d v="2011-12-31T00:00:00"/>
    <s v="Standard Class"/>
    <s v="TB-21190"/>
    <s v="Thomas Brumley"/>
    <x v="2"/>
    <s v="United States"/>
    <s v="New York City"/>
    <x v="15"/>
    <n v="10011"/>
    <x v="3"/>
    <s v="FUR-CH-10004477"/>
    <x v="0"/>
    <x v="1"/>
    <s v="Global Push Button Manager's Chair, Indigo"/>
    <n v="767.21400000000006"/>
    <n v="14"/>
    <n v="0.1"/>
    <n v="161.9674"/>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6"/>
  </r>
  <r>
    <n v="6135"/>
    <x v="3054"/>
    <x v="0"/>
    <x v="254"/>
    <d v="2013-11-05T00:00:00"/>
    <s v="Same Day"/>
    <s v="TT-21220"/>
    <s v="Thomas Thornton"/>
    <x v="0"/>
    <s v="United States"/>
    <s v="Chula Vista"/>
    <x v="1"/>
    <n v="91911"/>
    <x v="1"/>
    <s v="OFF-AR-10002135"/>
    <x v="1"/>
    <x v="6"/>
    <s v="Boston Heavy-Duty Trimline Electric Pencil Sharpeners"/>
    <n v="192.8"/>
    <n v="4"/>
    <n v="0"/>
    <n v="55.911999999999999"/>
  </r>
  <r>
    <n v="6136"/>
    <x v="3055"/>
    <x v="1"/>
    <x v="1090"/>
    <d v="2012-10-22T00:00:00"/>
    <s v="Standard Class"/>
    <s v="KN-16705"/>
    <s v="Kristina Nunn"/>
    <x v="2"/>
    <s v="United States"/>
    <s v="Mcallen"/>
    <x v="5"/>
    <n v="78501"/>
    <x v="2"/>
    <s v="TEC-AC-10000521"/>
    <x v="2"/>
    <x v="11"/>
    <s v="Verbatim Slim CD and DVD Storage Cases, 50/Pack"/>
    <n v="27.696000000000002"/>
    <n v="3"/>
    <n v="0.2"/>
    <n v="3.4620000000000002"/>
  </r>
  <r>
    <n v="6137"/>
    <x v="3055"/>
    <x v="1"/>
    <x v="1090"/>
    <d v="2012-10-22T00:00:00"/>
    <s v="Standard Class"/>
    <s v="KN-16705"/>
    <s v="Kristina Nunn"/>
    <x v="2"/>
    <s v="United States"/>
    <s v="Mcallen"/>
    <x v="5"/>
    <n v="78501"/>
    <x v="2"/>
    <s v="OFF-AP-10000026"/>
    <x v="1"/>
    <x v="9"/>
    <s v="Tripp Lite Isotel 6 Outlet Surge Protector with Fax/Modem Protection"/>
    <n v="73.164000000000001"/>
    <n v="6"/>
    <n v="0.8"/>
    <n v="-186.56819999999999"/>
  </r>
  <r>
    <n v="6138"/>
    <x v="3056"/>
    <x v="0"/>
    <x v="731"/>
    <d v="2013-11-05T00:00:00"/>
    <s v="Second Class"/>
    <s v="FO-14305"/>
    <s v="Frank Olsen"/>
    <x v="0"/>
    <s v="United States"/>
    <s v="Hollywood"/>
    <x v="2"/>
    <n v="33021"/>
    <x v="0"/>
    <s v="OFF-PA-10002986"/>
    <x v="1"/>
    <x v="10"/>
    <s v="Xerox 1898"/>
    <n v="32.064"/>
    <n v="6"/>
    <n v="0.2"/>
    <n v="11.2224"/>
  </r>
  <r>
    <n v="6139"/>
    <x v="3057"/>
    <x v="2"/>
    <x v="809"/>
    <d v="2011-04-04T00:00:00"/>
    <s v="Standard Class"/>
    <s v="GA-14725"/>
    <s v="Guy Armstrong"/>
    <x v="0"/>
    <s v="United States"/>
    <s v="San Francisco"/>
    <x v="1"/>
    <n v="94110"/>
    <x v="1"/>
    <s v="FUR-BO-10001337"/>
    <x v="0"/>
    <x v="0"/>
    <s v="O'Sullivan Living Dimensions 2-Shelf Bookcases"/>
    <n v="205.666"/>
    <n v="2"/>
    <n v="0.15"/>
    <n v="-12.098000000000001"/>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7999999999998"/>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4"/>
    <n v="6"/>
    <n v="0"/>
    <n v="48.806399999999996"/>
  </r>
  <r>
    <n v="6145"/>
    <x v="3060"/>
    <x v="3"/>
    <x v="818"/>
    <d v="2014-07-02T00:00:00"/>
    <s v="Standard Class"/>
    <s v="GT-14710"/>
    <s v="Greg Tran"/>
    <x v="0"/>
    <s v="United States"/>
    <s v="Omaha"/>
    <x v="8"/>
    <n v="68104"/>
    <x v="2"/>
    <s v="OFF-PA-10000575"/>
    <x v="1"/>
    <x v="10"/>
    <s v="Wirebound Message Books, Four 2 3/4 x 5 White Forms per Page"/>
    <n v="20.07"/>
    <n v="3"/>
    <n v="0"/>
    <n v="9.2322000000000006"/>
  </r>
  <r>
    <n v="6146"/>
    <x v="3061"/>
    <x v="2"/>
    <x v="1091"/>
    <d v="2011-12-26T00:00:00"/>
    <s v="Standard Class"/>
    <s v="KM-16660"/>
    <s v="Khloe Miller"/>
    <x v="0"/>
    <s v="United States"/>
    <s v="San Jose"/>
    <x v="1"/>
    <n v="95123"/>
    <x v="1"/>
    <s v="OFF-AR-10003394"/>
    <x v="1"/>
    <x v="6"/>
    <s v="Newell 332"/>
    <n v="11.76"/>
    <n v="4"/>
    <n v="0"/>
    <n v="3.1751999999999998"/>
  </r>
  <r>
    <n v="6147"/>
    <x v="3062"/>
    <x v="3"/>
    <x v="610"/>
    <d v="2014-11-26T00:00:00"/>
    <s v="Standard Class"/>
    <s v="PJ-18835"/>
    <s v="Patrick Jones"/>
    <x v="1"/>
    <s v="United States"/>
    <s v="San Francisco"/>
    <x v="1"/>
    <n v="94122"/>
    <x v="1"/>
    <s v="OFF-AR-10003394"/>
    <x v="1"/>
    <x v="6"/>
    <s v="Newell 332"/>
    <n v="11.76"/>
    <n v="4"/>
    <n v="0"/>
    <n v="3.1751999999999998"/>
  </r>
  <r>
    <n v="6148"/>
    <x v="3062"/>
    <x v="3"/>
    <x v="610"/>
    <d v="2014-11-26T00:00:00"/>
    <s v="Standard Class"/>
    <s v="PJ-18835"/>
    <s v="Patrick Jones"/>
    <x v="1"/>
    <s v="United States"/>
    <s v="San Francisco"/>
    <x v="1"/>
    <n v="94122"/>
    <x v="1"/>
    <s v="OFF-BI-10001191"/>
    <x v="1"/>
    <x v="8"/>
    <s v="Canvas Sectional Post Binders"/>
    <n v="40.735999999999997"/>
    <n v="2"/>
    <n v="0.2"/>
    <n v="14.7668"/>
  </r>
  <r>
    <n v="6149"/>
    <x v="3063"/>
    <x v="0"/>
    <x v="812"/>
    <d v="2013-06-30T00:00:00"/>
    <s v="Second Class"/>
    <s v="AC-10660"/>
    <s v="Anna Chung"/>
    <x v="0"/>
    <s v="United States"/>
    <s v="San Francisco"/>
    <x v="1"/>
    <n v="94109"/>
    <x v="1"/>
    <s v="TEC-PH-10003484"/>
    <x v="2"/>
    <x v="7"/>
    <s v="Ooma Telo VoIP Home Phone System"/>
    <n v="201.584"/>
    <n v="2"/>
    <n v="0.2"/>
    <n v="12.599"/>
  </r>
  <r>
    <n v="6150"/>
    <x v="3064"/>
    <x v="3"/>
    <x v="116"/>
    <d v="2015-01-01T00:00:00"/>
    <s v="First Class"/>
    <s v="JG-15310"/>
    <s v="Jason Gross"/>
    <x v="1"/>
    <s v="United States"/>
    <s v="Long Beach"/>
    <x v="1"/>
    <n v="90805"/>
    <x v="1"/>
    <s v="FUR-CH-10003968"/>
    <x v="0"/>
    <x v="1"/>
    <s v="Novimex Turbo Task Chair"/>
    <n v="340.70400000000001"/>
    <n v="6"/>
    <n v="0.2"/>
    <n v="-34.070399999999999"/>
  </r>
  <r>
    <n v="6151"/>
    <x v="3065"/>
    <x v="0"/>
    <x v="143"/>
    <d v="2013-04-12T00:00:00"/>
    <s v="First Class"/>
    <s v="RM-19375"/>
    <s v="Raymond Messe"/>
    <x v="0"/>
    <s v="United States"/>
    <s v="Columbus"/>
    <x v="32"/>
    <n v="31907"/>
    <x v="0"/>
    <s v="FUR-BO-10001608"/>
    <x v="0"/>
    <x v="0"/>
    <s v="Hon Metal Bookcases, Black"/>
    <n v="354.9"/>
    <n v="5"/>
    <n v="0"/>
    <n v="88.724999999999994"/>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x v="445"/>
    <d v="2014-07-09T00:00:00"/>
    <s v="Standard Class"/>
    <s v="RD-19585"/>
    <s v="Rob Dowd"/>
    <x v="0"/>
    <s v="United States"/>
    <s v="Los Angeles"/>
    <x v="1"/>
    <n v="90004"/>
    <x v="1"/>
    <s v="OFF-ST-10002485"/>
    <x v="1"/>
    <x v="4"/>
    <s v="Rogers Deluxe File Chest"/>
    <n v="87.92"/>
    <n v="4"/>
    <n v="0"/>
    <n v="0.87919999999999998"/>
  </r>
  <r>
    <n v="6154"/>
    <x v="3068"/>
    <x v="3"/>
    <x v="693"/>
    <d v="2014-04-24T00:00:00"/>
    <s v="First Class"/>
    <s v="CV-12805"/>
    <s v="Cynthia Voltz"/>
    <x v="1"/>
    <s v="United States"/>
    <s v="Philadelphia"/>
    <x v="9"/>
    <n v="19120"/>
    <x v="3"/>
    <s v="FUR-FU-10001876"/>
    <x v="0"/>
    <x v="5"/>
    <s v="Computer Room Manger, 14&quot;"/>
    <n v="51.968000000000004"/>
    <n v="2"/>
    <n v="0.2"/>
    <n v="10.393599999999999"/>
  </r>
  <r>
    <n v="6155"/>
    <x v="3068"/>
    <x v="3"/>
    <x v="693"/>
    <d v="2014-04-24T00:00:00"/>
    <s v="First Class"/>
    <s v="CV-12805"/>
    <s v="Cynthia Voltz"/>
    <x v="1"/>
    <s v="United States"/>
    <s v="Philadelphia"/>
    <x v="9"/>
    <n v="19120"/>
    <x v="3"/>
    <s v="OFF-ST-10002370"/>
    <x v="1"/>
    <x v="4"/>
    <s v="Sortfiler Multipurpose Personal File Organizer, Black"/>
    <n v="51.335999999999999"/>
    <n v="3"/>
    <n v="0.2"/>
    <n v="5.7752999999999997"/>
  </r>
  <r>
    <n v="6156"/>
    <x v="3068"/>
    <x v="3"/>
    <x v="693"/>
    <d v="2014-04-24T00:00:00"/>
    <s v="First Class"/>
    <s v="CV-12805"/>
    <s v="Cynthia Voltz"/>
    <x v="1"/>
    <s v="United States"/>
    <s v="Philadelphia"/>
    <x v="9"/>
    <n v="19120"/>
    <x v="3"/>
    <s v="OFF-ST-10000142"/>
    <x v="1"/>
    <x v="4"/>
    <s v="Deluxe Rollaway Locking File with Drawer"/>
    <n v="332.70400000000001"/>
    <n v="1"/>
    <n v="0.2"/>
    <n v="33.270400000000002"/>
  </r>
  <r>
    <n v="6157"/>
    <x v="3068"/>
    <x v="3"/>
    <x v="693"/>
    <d v="2014-04-24T00:00:00"/>
    <s v="First Class"/>
    <s v="CV-12805"/>
    <s v="Cynthia Voltz"/>
    <x v="1"/>
    <s v="United States"/>
    <s v="Philadelphia"/>
    <x v="9"/>
    <n v="19120"/>
    <x v="3"/>
    <s v="FUR-FU-10004671"/>
    <x v="0"/>
    <x v="5"/>
    <s v="Executive Impressions 12&quot; Wall Clock"/>
    <n v="42.408000000000001"/>
    <n v="3"/>
    <n v="0.2"/>
    <n v="9.5418000000000003"/>
  </r>
  <r>
    <n v="6158"/>
    <x v="3069"/>
    <x v="0"/>
    <x v="1092"/>
    <d v="2013-08-06T00:00:00"/>
    <s v="Second Class"/>
    <s v="AG-10330"/>
    <s v="Alex Grayson"/>
    <x v="0"/>
    <s v="United States"/>
    <s v="Tulsa"/>
    <x v="26"/>
    <n v="74133"/>
    <x v="2"/>
    <s v="OFF-EN-10002504"/>
    <x v="1"/>
    <x v="12"/>
    <s v="Tyvek  Top-Opening Peel &amp; Seel Envelopes, Plain White"/>
    <n v="81.540000000000006"/>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
  </r>
  <r>
    <n v="6160"/>
    <x v="3070"/>
    <x v="0"/>
    <x v="275"/>
    <d v="2013-12-10T00:00:00"/>
    <s v="Standard Class"/>
    <s v="GM-14440"/>
    <s v="Gary McGarr"/>
    <x v="0"/>
    <s v="United States"/>
    <s v="Los Angeles"/>
    <x v="1"/>
    <n v="90049"/>
    <x v="1"/>
    <s v="OFF-ST-10001932"/>
    <x v="1"/>
    <x v="4"/>
    <s v="Fellowes Staxonsteel Drawer Files"/>
    <n v="772.68"/>
    <n v="4"/>
    <n v="0"/>
    <n v="108.1752"/>
  </r>
  <r>
    <n v="6161"/>
    <x v="3071"/>
    <x v="2"/>
    <x v="1093"/>
    <d v="2011-03-21T00:00:00"/>
    <s v="First Class"/>
    <s v="MC-17605"/>
    <s v="Matt Connell"/>
    <x v="1"/>
    <s v="United States"/>
    <s v="Lakeland"/>
    <x v="2"/>
    <n v="33801"/>
    <x v="0"/>
    <s v="TEC-PH-10004667"/>
    <x v="2"/>
    <x v="7"/>
    <s v="Cisco 8x8 Inc. 6753i IP Business Phone System"/>
    <n v="323.976"/>
    <n v="3"/>
    <n v="0.2"/>
    <n v="28.347899999999999"/>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
    <n v="3"/>
    <n v="0.2"/>
    <n v="1.962"/>
  </r>
  <r>
    <n v="6164"/>
    <x v="3071"/>
    <x v="2"/>
    <x v="1093"/>
    <d v="2011-03-21T00:00:00"/>
    <s v="First Class"/>
    <s v="MC-17605"/>
    <s v="Matt Connell"/>
    <x v="1"/>
    <s v="United States"/>
    <s v="Lakeland"/>
    <x v="2"/>
    <n v="33801"/>
    <x v="0"/>
    <s v="OFF-BI-10001196"/>
    <x v="1"/>
    <x v="8"/>
    <s v="Avery Flip-Chart Easel Binder, Black"/>
    <n v="33.57"/>
    <n v="5"/>
    <n v="0.7"/>
    <n v="-25.736999999999998"/>
  </r>
  <r>
    <n v="6165"/>
    <x v="3071"/>
    <x v="2"/>
    <x v="1093"/>
    <d v="2011-03-21T00:00:00"/>
    <s v="First Class"/>
    <s v="MC-17605"/>
    <s v="Matt Connell"/>
    <x v="1"/>
    <s v="United States"/>
    <s v="Lakeland"/>
    <x v="2"/>
    <n v="33801"/>
    <x v="0"/>
    <s v="FUR-FU-10003981"/>
    <x v="0"/>
    <x v="5"/>
    <s v="Eldon Wave Desk Accessories"/>
    <n v="4.992"/>
    <n v="3"/>
    <n v="0.2"/>
    <n v="1.3728"/>
  </r>
  <r>
    <n v="6166"/>
    <x v="3071"/>
    <x v="2"/>
    <x v="1093"/>
    <d v="2011-03-21T00:00:00"/>
    <s v="First Class"/>
    <s v="MC-17605"/>
    <s v="Matt Connell"/>
    <x v="1"/>
    <s v="United States"/>
    <s v="Lakeland"/>
    <x v="2"/>
    <n v="33801"/>
    <x v="0"/>
    <s v="FUR-FU-10002508"/>
    <x v="0"/>
    <x v="5"/>
    <s v="Document Clip Frames"/>
    <n v="20.015999999999998"/>
    <n v="3"/>
    <n v="0.2"/>
    <n v="5.5044000000000004"/>
  </r>
  <r>
    <n v="6167"/>
    <x v="3071"/>
    <x v="2"/>
    <x v="1093"/>
    <d v="2011-03-21T00:00:00"/>
    <s v="First Class"/>
    <s v="MC-17605"/>
    <s v="Matt Connell"/>
    <x v="1"/>
    <s v="United States"/>
    <s v="Lakeland"/>
    <x v="2"/>
    <n v="33801"/>
    <x v="0"/>
    <s v="TEC-AC-10002647"/>
    <x v="2"/>
    <x v="11"/>
    <s v="Logitech Wireless Boombox Speaker - portable - wireless, wired"/>
    <n v="170.24"/>
    <n v="2"/>
    <n v="0.2"/>
    <n v="53.2"/>
  </r>
  <r>
    <n v="6168"/>
    <x v="3072"/>
    <x v="1"/>
    <x v="704"/>
    <d v="2012-04-25T00:00:00"/>
    <s v="Standard Class"/>
    <s v="ES-14020"/>
    <s v="Erica Smith"/>
    <x v="0"/>
    <s v="United States"/>
    <s v="Houston"/>
    <x v="5"/>
    <n v="77036"/>
    <x v="2"/>
    <s v="OFF-PA-10002377"/>
    <x v="1"/>
    <x v="10"/>
    <s v="Xerox 1916"/>
    <n v="117.456"/>
    <n v="3"/>
    <n v="0.2"/>
    <n v="44.045999999999999"/>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7999999999998"/>
    <n v="3"/>
    <n v="0.2"/>
    <n v="11.5587"/>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59999999999997"/>
  </r>
  <r>
    <n v="6175"/>
    <x v="3076"/>
    <x v="2"/>
    <x v="1094"/>
    <d v="2011-08-08T00:00:00"/>
    <s v="Standard Class"/>
    <s v="NZ-18565"/>
    <s v="Nick Zandusky"/>
    <x v="2"/>
    <s v="United States"/>
    <s v="Springfield"/>
    <x v="25"/>
    <n v="65807"/>
    <x v="2"/>
    <s v="OFF-ST-10002011"/>
    <x v="1"/>
    <x v="4"/>
    <s v="Smead Adjustable Mobile File Trolley with Lockable Top"/>
    <n v="838.38"/>
    <n v="2"/>
    <n v="0"/>
    <n v="226.36259999999999"/>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8"/>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7"/>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59999999999999"/>
  </r>
  <r>
    <n v="6181"/>
    <x v="3077"/>
    <x v="1"/>
    <x v="481"/>
    <d v="2012-09-26T00:00:00"/>
    <s v="Standard Class"/>
    <s v="GB-14575"/>
    <s v="Giulietta Baptist"/>
    <x v="0"/>
    <s v="United States"/>
    <s v="Columbia"/>
    <x v="20"/>
    <n v="29203"/>
    <x v="0"/>
    <s v="TEC-PH-10000369"/>
    <x v="2"/>
    <x v="7"/>
    <s v="HTC One Mini"/>
    <n v="629.95000000000005"/>
    <n v="5"/>
    <n v="0"/>
    <n v="176.386"/>
  </r>
  <r>
    <n v="6182"/>
    <x v="3077"/>
    <x v="1"/>
    <x v="481"/>
    <d v="2012-09-26T00:00:00"/>
    <s v="Standard Class"/>
    <s v="GB-14575"/>
    <s v="Giulietta Baptist"/>
    <x v="0"/>
    <s v="United States"/>
    <s v="Columbia"/>
    <x v="20"/>
    <n v="29203"/>
    <x v="0"/>
    <s v="TEC-PH-10002538"/>
    <x v="2"/>
    <x v="7"/>
    <s v="Grandstream GXP1160 VoIP phone"/>
    <n v="113.73"/>
    <n v="3"/>
    <n v="0"/>
    <n v="32.981699999999996"/>
  </r>
  <r>
    <n v="6183"/>
    <x v="3077"/>
    <x v="1"/>
    <x v="481"/>
    <d v="2012-09-26T00:00:00"/>
    <s v="Standard Class"/>
    <s v="GB-14575"/>
    <s v="Giulietta Baptist"/>
    <x v="0"/>
    <s v="United States"/>
    <s v="Columbia"/>
    <x v="20"/>
    <n v="29203"/>
    <x v="0"/>
    <s v="OFF-BI-10000050"/>
    <x v="1"/>
    <x v="8"/>
    <s v="Angle-D Binders with Locking Rings, Label Holders"/>
    <n v="14.6"/>
    <n v="2"/>
    <n v="0"/>
    <n v="6.8620000000000001"/>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01"/>
  </r>
  <r>
    <n v="6186"/>
    <x v="3079"/>
    <x v="1"/>
    <x v="976"/>
    <d v="2012-08-12T00:00:00"/>
    <s v="Standard Class"/>
    <s v="JK-15625"/>
    <s v="Jim Karlsson"/>
    <x v="0"/>
    <s v="United States"/>
    <s v="Philadelphia"/>
    <x v="9"/>
    <n v="19120"/>
    <x v="3"/>
    <s v="OFF-AR-10002952"/>
    <x v="1"/>
    <x v="6"/>
    <s v="Stanley Contemporary Battery Pencil Sharpeners"/>
    <n v="106.8"/>
    <n v="10"/>
    <n v="0.2"/>
    <n v="10.68"/>
  </r>
  <r>
    <n v="6187"/>
    <x v="3080"/>
    <x v="1"/>
    <x v="219"/>
    <d v="2012-11-17T00:00:00"/>
    <s v="First Class"/>
    <s v="MH-17785"/>
    <s v="Maya Herman"/>
    <x v="1"/>
    <s v="United States"/>
    <s v="New York City"/>
    <x v="15"/>
    <n v="10035"/>
    <x v="3"/>
    <s v="OFF-ST-10003058"/>
    <x v="1"/>
    <x v="4"/>
    <s v="Eldon Mobile Mega Data Cart  Mega Stackable  Add-On Trays"/>
    <n v="70.95"/>
    <n v="3"/>
    <n v="0"/>
    <n v="20.575500000000002"/>
  </r>
  <r>
    <n v="6188"/>
    <x v="3080"/>
    <x v="1"/>
    <x v="219"/>
    <d v="2012-11-17T00:00:00"/>
    <s v="First Class"/>
    <s v="MH-17785"/>
    <s v="Maya Herman"/>
    <x v="1"/>
    <s v="United States"/>
    <s v="New York City"/>
    <x v="15"/>
    <n v="10035"/>
    <x v="3"/>
    <s v="OFF-BI-10003963"/>
    <x v="1"/>
    <x v="8"/>
    <s v="Cardinal Holdit Data Disk Pockets"/>
    <n v="34.944000000000003"/>
    <n v="6"/>
    <n v="0.2"/>
    <n v="11.7936"/>
  </r>
  <r>
    <n v="6189"/>
    <x v="3080"/>
    <x v="1"/>
    <x v="219"/>
    <d v="2012-11-17T00:00:00"/>
    <s v="First Class"/>
    <s v="MH-17785"/>
    <s v="Maya Herman"/>
    <x v="1"/>
    <s v="United States"/>
    <s v="New York City"/>
    <x v="15"/>
    <n v="10035"/>
    <x v="3"/>
    <s v="OFF-AR-10001955"/>
    <x v="1"/>
    <x v="6"/>
    <s v="Newell 319"/>
    <n v="119.04"/>
    <n v="6"/>
    <n v="0"/>
    <n v="35.712000000000003"/>
  </r>
  <r>
    <n v="6190"/>
    <x v="3081"/>
    <x v="3"/>
    <x v="1095"/>
    <d v="2014-04-09T00:00:00"/>
    <s v="Standard Class"/>
    <s v="AM-10705"/>
    <s v="Anne McFarland"/>
    <x v="0"/>
    <s v="United States"/>
    <s v="Des Plaines"/>
    <x v="10"/>
    <n v="60016"/>
    <x v="2"/>
    <s v="TEC-PH-10004345"/>
    <x v="2"/>
    <x v="7"/>
    <s v="Cisco SPA 502G IP Phone"/>
    <n v="383.84"/>
    <n v="4"/>
    <n v="0.2"/>
    <n v="47.98"/>
  </r>
  <r>
    <n v="6191"/>
    <x v="3082"/>
    <x v="0"/>
    <x v="435"/>
    <d v="2013-12-29T00:00:00"/>
    <s v="Standard Class"/>
    <s v="JM-15535"/>
    <s v="Jessica Myrick"/>
    <x v="0"/>
    <s v="United States"/>
    <s v="New York City"/>
    <x v="15"/>
    <n v="10035"/>
    <x v="3"/>
    <s v="FUR-FU-10003192"/>
    <x v="0"/>
    <x v="5"/>
    <s v="Luxo Adjustable Task Clamp Lamp"/>
    <n v="799.56"/>
    <n v="9"/>
    <n v="0"/>
    <n v="207.88560000000001"/>
  </r>
  <r>
    <n v="6192"/>
    <x v="3083"/>
    <x v="3"/>
    <x v="1096"/>
    <d v="2014-12-14T00:00:00"/>
    <s v="Same Day"/>
    <s v="MW-18220"/>
    <s v="Mitch Webber"/>
    <x v="0"/>
    <s v="United States"/>
    <s v="Seattle"/>
    <x v="4"/>
    <n v="98103"/>
    <x v="1"/>
    <s v="OFF-ST-10001325"/>
    <x v="1"/>
    <x v="4"/>
    <s v="Sterilite Officeware Hinged File Box"/>
    <n v="31.44"/>
    <n v="3"/>
    <n v="0"/>
    <n v="8.4887999999999995"/>
  </r>
  <r>
    <n v="6193"/>
    <x v="3084"/>
    <x v="3"/>
    <x v="66"/>
    <d v="2014-12-27T00:00:00"/>
    <s v="Standard Class"/>
    <s v="AG-10330"/>
    <s v="Alex Grayson"/>
    <x v="0"/>
    <s v="United States"/>
    <s v="Houston"/>
    <x v="5"/>
    <n v="77095"/>
    <x v="2"/>
    <s v="OFF-PA-10000019"/>
    <x v="1"/>
    <x v="10"/>
    <s v="Xerox 1931"/>
    <n v="25.92"/>
    <n v="5"/>
    <n v="0.2"/>
    <n v="9.0719999999999992"/>
  </r>
  <r>
    <n v="6194"/>
    <x v="3084"/>
    <x v="3"/>
    <x v="66"/>
    <d v="2014-12-27T00:00:00"/>
    <s v="Standard Class"/>
    <s v="AG-10330"/>
    <s v="Alex Grayson"/>
    <x v="0"/>
    <s v="United States"/>
    <s v="Houston"/>
    <x v="5"/>
    <n v="77095"/>
    <x v="2"/>
    <s v="OFF-BI-10003429"/>
    <x v="1"/>
    <x v="8"/>
    <s v="Cardinal HOLDit! Binder Insert Strips,Extra Strips"/>
    <n v="6.33"/>
    <n v="5"/>
    <n v="0.8"/>
    <n v="-9.8115000000000006"/>
  </r>
  <r>
    <n v="6195"/>
    <x v="3084"/>
    <x v="3"/>
    <x v="66"/>
    <d v="2014-12-27T00:00:00"/>
    <s v="Standard Class"/>
    <s v="AG-10330"/>
    <s v="Alex Grayson"/>
    <x v="0"/>
    <s v="United States"/>
    <s v="Houston"/>
    <x v="5"/>
    <n v="77095"/>
    <x v="2"/>
    <s v="OFF-PA-10000176"/>
    <x v="1"/>
    <x v="10"/>
    <s v="Xerox 1887"/>
    <n v="75.88"/>
    <n v="5"/>
    <n v="0.2"/>
    <n v="26.558"/>
  </r>
  <r>
    <n v="6196"/>
    <x v="3085"/>
    <x v="3"/>
    <x v="208"/>
    <d v="2014-10-29T00:00:00"/>
    <s v="Standard Class"/>
    <s v="CM-12160"/>
    <s v="Charles McCrossin"/>
    <x v="0"/>
    <s v="United States"/>
    <s v="Philadelphia"/>
    <x v="9"/>
    <n v="19143"/>
    <x v="3"/>
    <s v="TEC-PH-10004165"/>
    <x v="2"/>
    <x v="7"/>
    <s v="Mitel MiVoice 5330e IP Phone"/>
    <n v="329.988"/>
    <n v="2"/>
    <n v="0.4"/>
    <n v="-76.997200000000007"/>
  </r>
  <r>
    <n v="6197"/>
    <x v="3085"/>
    <x v="3"/>
    <x v="208"/>
    <d v="2014-10-29T00:00:00"/>
    <s v="Standard Class"/>
    <s v="CM-12160"/>
    <s v="Charles McCrossin"/>
    <x v="0"/>
    <s v="United States"/>
    <s v="Philadelphia"/>
    <x v="9"/>
    <n v="19143"/>
    <x v="3"/>
    <s v="OFF-ST-10000352"/>
    <x v="1"/>
    <x v="4"/>
    <s v="Acco Perma 2700 Stacking Storage Drawers"/>
    <n v="71.376000000000005"/>
    <n v="3"/>
    <n v="0.2"/>
    <n v="-4.4610000000000003"/>
  </r>
  <r>
    <n v="6198"/>
    <x v="3086"/>
    <x v="1"/>
    <x v="50"/>
    <d v="2012-11-17T00:00:00"/>
    <s v="Standard Class"/>
    <s v="RA-19915"/>
    <s v="Russell Applegate"/>
    <x v="0"/>
    <s v="United States"/>
    <s v="Columbus"/>
    <x v="14"/>
    <n v="47201"/>
    <x v="2"/>
    <s v="OFF-PA-10000726"/>
    <x v="1"/>
    <x v="10"/>
    <s v="Black Print Carbonless Snap-Off Rapid Letter, 8 1/2&quot; x 7&quot;"/>
    <n v="63.77"/>
    <n v="7"/>
    <n v="0"/>
    <n v="28.6965"/>
  </r>
  <r>
    <n v="6199"/>
    <x v="3086"/>
    <x v="1"/>
    <x v="50"/>
    <d v="2012-11-17T00:00:00"/>
    <s v="Standard Class"/>
    <s v="RA-19915"/>
    <s v="Russell Applegate"/>
    <x v="0"/>
    <s v="United States"/>
    <s v="Columbus"/>
    <x v="14"/>
    <n v="47201"/>
    <x v="2"/>
    <s v="TEC-PH-10001536"/>
    <x v="2"/>
    <x v="7"/>
    <s v="Spigen Samsung Galaxy S5 Case Wallet"/>
    <n v="50.97"/>
    <n v="3"/>
    <n v="0"/>
    <n v="13.2522"/>
  </r>
  <r>
    <n v="6200"/>
    <x v="3086"/>
    <x v="1"/>
    <x v="50"/>
    <d v="2012-11-17T00:00:00"/>
    <s v="Standard Class"/>
    <s v="RA-19915"/>
    <s v="Russell Applegate"/>
    <x v="0"/>
    <s v="United States"/>
    <s v="Columbus"/>
    <x v="14"/>
    <n v="47201"/>
    <x v="2"/>
    <s v="OFF-PA-10001790"/>
    <x v="1"/>
    <x v="10"/>
    <s v="Xerox 1910"/>
    <n v="96.08"/>
    <n v="2"/>
    <n v="0"/>
    <n v="46.118400000000001"/>
  </r>
  <r>
    <n v="6201"/>
    <x v="3087"/>
    <x v="1"/>
    <x v="392"/>
    <d v="2012-04-20T00:00:00"/>
    <s v="Standard Class"/>
    <s v="SB-20185"/>
    <s v="Sarah Brown"/>
    <x v="0"/>
    <s v="United States"/>
    <s v="Evanston"/>
    <x v="10"/>
    <n v="60201"/>
    <x v="2"/>
    <s v="TEC-CO-10001766"/>
    <x v="2"/>
    <x v="16"/>
    <s v="Canon PC940 Copier"/>
    <n v="1439.9680000000001"/>
    <n v="4"/>
    <n v="0.2"/>
    <n v="485.98919999999998"/>
  </r>
  <r>
    <n v="6202"/>
    <x v="3087"/>
    <x v="1"/>
    <x v="392"/>
    <d v="2012-04-20T00:00:00"/>
    <s v="Standard Class"/>
    <s v="SB-20185"/>
    <s v="Sarah Brown"/>
    <x v="0"/>
    <s v="United States"/>
    <s v="Evanston"/>
    <x v="10"/>
    <n v="60201"/>
    <x v="2"/>
    <s v="TEC-AC-10004396"/>
    <x v="2"/>
    <x v="11"/>
    <s v="Logitech Keyboard K120"/>
    <n v="43.56"/>
    <n v="3"/>
    <n v="0.2"/>
    <n v="-4.9005000000000001"/>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x v="147"/>
    <d v="2013-10-28T00:00:00"/>
    <s v="Standard Class"/>
    <s v="SV-20935"/>
    <s v="Susan Vittorini"/>
    <x v="0"/>
    <s v="United States"/>
    <s v="Columbus"/>
    <x v="24"/>
    <n v="43229"/>
    <x v="3"/>
    <s v="TEC-PH-10001305"/>
    <x v="2"/>
    <x v="7"/>
    <s v="Panasonic KX TS208W Corded phone"/>
    <n v="235.15199999999999"/>
    <n v="8"/>
    <n v="0.4"/>
    <n v="-47.0304"/>
  </r>
  <r>
    <n v="6205"/>
    <x v="3090"/>
    <x v="3"/>
    <x v="96"/>
    <d v="2014-12-04T00:00:00"/>
    <s v="First Class"/>
    <s v="MG-17650"/>
    <s v="Matthew Grinstein"/>
    <x v="2"/>
    <s v="United States"/>
    <s v="Marion"/>
    <x v="24"/>
    <n v="43302"/>
    <x v="3"/>
    <s v="FUR-FU-10002885"/>
    <x v="0"/>
    <x v="5"/>
    <s v="Magna Visual Magnetic Picture Hangers"/>
    <n v="7.7119999999999997"/>
    <n v="2"/>
    <n v="0.2"/>
    <n v="1.7352000000000001"/>
  </r>
  <r>
    <n v="6206"/>
    <x v="3091"/>
    <x v="0"/>
    <x v="201"/>
    <d v="2013-10-25T00:00:00"/>
    <s v="Second Class"/>
    <s v="CM-12445"/>
    <s v="Chuck Magee"/>
    <x v="0"/>
    <s v="United States"/>
    <s v="Houston"/>
    <x v="5"/>
    <n v="77095"/>
    <x v="2"/>
    <s v="OFF-PA-10000726"/>
    <x v="1"/>
    <x v="10"/>
    <s v="Black Print Carbonless Snap-Off Rapid Letter, 8 1/2&quot; x 7&quot;"/>
    <n v="51.015999999999998"/>
    <n v="7"/>
    <n v="0.2"/>
    <n v="15.942500000000001"/>
  </r>
  <r>
    <n v="6207"/>
    <x v="3091"/>
    <x v="0"/>
    <x v="201"/>
    <d v="2013-10-25T00:00:00"/>
    <s v="Second Class"/>
    <s v="CM-12445"/>
    <s v="Chuck Magee"/>
    <x v="0"/>
    <s v="United States"/>
    <s v="Houston"/>
    <x v="5"/>
    <n v="77095"/>
    <x v="2"/>
    <s v="OFF-FA-10003112"/>
    <x v="1"/>
    <x v="13"/>
    <s v="Staples"/>
    <n v="25.248000000000001"/>
    <n v="4"/>
    <n v="0.2"/>
    <n v="7.89"/>
  </r>
  <r>
    <n v="6208"/>
    <x v="3091"/>
    <x v="0"/>
    <x v="201"/>
    <d v="2013-10-25T00:00:00"/>
    <s v="Second Class"/>
    <s v="CM-12445"/>
    <s v="Chuck Magee"/>
    <x v="0"/>
    <s v="United States"/>
    <s v="Houston"/>
    <x v="5"/>
    <n v="77095"/>
    <x v="2"/>
    <s v="FUR-CH-10002372"/>
    <x v="0"/>
    <x v="1"/>
    <s v="Office Star - Ergonomically Designed Knee Chair"/>
    <n v="56.686"/>
    <n v="1"/>
    <n v="0.3"/>
    <n v="-14.5764"/>
  </r>
  <r>
    <n v="6209"/>
    <x v="3092"/>
    <x v="3"/>
    <x v="365"/>
    <d v="2014-10-04T00:00:00"/>
    <s v="Standard Class"/>
    <s v="ME-18010"/>
    <s v="Michelle Ellison"/>
    <x v="1"/>
    <s v="United States"/>
    <s v="Marion"/>
    <x v="24"/>
    <n v="43302"/>
    <x v="3"/>
    <s v="OFF-ST-10000563"/>
    <x v="1"/>
    <x v="4"/>
    <s v="Fellowes Bankers Box Stor/Drawer Steel Plus"/>
    <n v="51.167999999999999"/>
    <n v="2"/>
    <n v="0.2"/>
    <n v="-6.3959999999999999"/>
  </r>
  <r>
    <n v="6210"/>
    <x v="3093"/>
    <x v="3"/>
    <x v="238"/>
    <d v="2014-08-26T00:00:00"/>
    <s v="Standard Class"/>
    <s v="YS-21880"/>
    <s v="Yana Sorensen"/>
    <x v="1"/>
    <s v="United States"/>
    <s v="Seattle"/>
    <x v="4"/>
    <n v="98103"/>
    <x v="1"/>
    <s v="OFF-BI-10003925"/>
    <x v="1"/>
    <x v="8"/>
    <s v="Fellowes PB300 Plastic Comb Binding Machine"/>
    <n v="2793.5279999999998"/>
    <n v="9"/>
    <n v="0.2"/>
    <n v="942.81569999999999"/>
  </r>
  <r>
    <n v="6211"/>
    <x v="3093"/>
    <x v="3"/>
    <x v="238"/>
    <d v="2014-08-26T00:00:00"/>
    <s v="Standard Class"/>
    <s v="YS-21880"/>
    <s v="Yana Sorensen"/>
    <x v="1"/>
    <s v="United States"/>
    <s v="Seattle"/>
    <x v="4"/>
    <n v="98103"/>
    <x v="1"/>
    <s v="OFF-ST-10003306"/>
    <x v="1"/>
    <x v="4"/>
    <s v="Letter Size Cart"/>
    <n v="1000.02"/>
    <n v="7"/>
    <n v="0"/>
    <n v="290.00580000000002"/>
  </r>
  <r>
    <n v="6212"/>
    <x v="3093"/>
    <x v="3"/>
    <x v="238"/>
    <d v="2014-08-26T00:00:00"/>
    <s v="Standard Class"/>
    <s v="YS-21880"/>
    <s v="Yana Sorensen"/>
    <x v="1"/>
    <s v="United States"/>
    <s v="Seattle"/>
    <x v="4"/>
    <n v="98103"/>
    <x v="1"/>
    <s v="FUR-FU-10001475"/>
    <x v="0"/>
    <x v="5"/>
    <s v="Contract Clock, 14&quot;, Brown"/>
    <n v="65.94"/>
    <n v="3"/>
    <n v="0"/>
    <n v="22.419599999999999"/>
  </r>
  <r>
    <n v="6213"/>
    <x v="3094"/>
    <x v="3"/>
    <x v="105"/>
    <d v="2014-11-17T00:00:00"/>
    <s v="Second Class"/>
    <s v="MB-17305"/>
    <s v="Maria Bertelson"/>
    <x v="0"/>
    <s v="United States"/>
    <s v="Longview"/>
    <x v="4"/>
    <n v="98632"/>
    <x v="1"/>
    <s v="OFF-FA-10003495"/>
    <x v="1"/>
    <x v="13"/>
    <s v="Staples"/>
    <n v="18.239999999999998"/>
    <n v="3"/>
    <n v="0"/>
    <n v="9.1199999999999992"/>
  </r>
  <r>
    <n v="6214"/>
    <x v="3094"/>
    <x v="3"/>
    <x v="105"/>
    <d v="2014-11-17T00:00:00"/>
    <s v="Second Class"/>
    <s v="MB-17305"/>
    <s v="Maria Bertelson"/>
    <x v="0"/>
    <s v="United States"/>
    <s v="Longview"/>
    <x v="4"/>
    <n v="98632"/>
    <x v="1"/>
    <s v="OFF-AP-10004708"/>
    <x v="1"/>
    <x v="9"/>
    <s v="Fellowes Superior 10 Outlet Split Surge Protector"/>
    <n v="76.12"/>
    <n v="2"/>
    <n v="0"/>
    <n v="22.0748"/>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599999999999"/>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70000000000002"/>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x v="201"/>
    <d v="2013-10-27T00:00:00"/>
    <s v="Standard Class"/>
    <s v="JS-16030"/>
    <s v="Joy Smith"/>
    <x v="0"/>
    <s v="United States"/>
    <s v="Trenton"/>
    <x v="12"/>
    <n v="48183"/>
    <x v="2"/>
    <s v="TEC-PH-10001557"/>
    <x v="2"/>
    <x v="7"/>
    <s v="Pyle PMP37LED"/>
    <n v="191.98"/>
    <n v="2"/>
    <n v="0"/>
    <n v="51.834600000000002"/>
  </r>
  <r>
    <n v="6221"/>
    <x v="3098"/>
    <x v="0"/>
    <x v="201"/>
    <d v="2013-10-27T00:00:00"/>
    <s v="Standard Class"/>
    <s v="JS-16030"/>
    <s v="Joy Smith"/>
    <x v="0"/>
    <s v="United States"/>
    <s v="Trenton"/>
    <x v="12"/>
    <n v="48183"/>
    <x v="2"/>
    <s v="OFF-ST-10000617"/>
    <x v="1"/>
    <x v="4"/>
    <s v="Woodgrain Magazine Files by Perma"/>
    <n v="20.86"/>
    <n v="7"/>
    <n v="0"/>
    <n v="1.4601999999999999"/>
  </r>
  <r>
    <n v="6222"/>
    <x v="3099"/>
    <x v="3"/>
    <x v="32"/>
    <d v="2014-09-19T00:00:00"/>
    <s v="Second Class"/>
    <s v="JB-16000"/>
    <s v="Joy Bell-"/>
    <x v="0"/>
    <s v="United States"/>
    <s v="Los Angeles"/>
    <x v="1"/>
    <n v="90045"/>
    <x v="1"/>
    <s v="OFF-LA-10000121"/>
    <x v="1"/>
    <x v="2"/>
    <s v="Avery 48"/>
    <n v="56.7"/>
    <n v="9"/>
    <n v="0"/>
    <n v="26.082000000000001"/>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1"/>
  </r>
  <r>
    <n v="6224"/>
    <x v="3100"/>
    <x v="3"/>
    <x v="331"/>
    <d v="2014-12-28T00:00:00"/>
    <s v="Standard Class"/>
    <s v="DK-12985"/>
    <s v="Darren Koutras"/>
    <x v="0"/>
    <s v="United States"/>
    <s v="Hendersonville"/>
    <x v="18"/>
    <n v="37075"/>
    <x v="0"/>
    <s v="OFF-AR-10000422"/>
    <x v="1"/>
    <x v="6"/>
    <s v="Pencil and Crayon Sharpener"/>
    <n v="12.263999999999999"/>
    <n v="7"/>
    <n v="0.2"/>
    <n v="1.0730999999999999"/>
  </r>
  <r>
    <n v="6225"/>
    <x v="3100"/>
    <x v="3"/>
    <x v="331"/>
    <d v="2014-12-28T00:00:00"/>
    <s v="Standard Class"/>
    <s v="DK-12985"/>
    <s v="Darren Koutras"/>
    <x v="0"/>
    <s v="United States"/>
    <s v="Hendersonville"/>
    <x v="18"/>
    <n v="37075"/>
    <x v="0"/>
    <s v="OFF-ST-10004123"/>
    <x v="1"/>
    <x v="4"/>
    <s v="Safco Industrial Wire Shelving System"/>
    <n v="218.352"/>
    <n v="3"/>
    <n v="0.2"/>
    <n v="-54.588000000000001"/>
  </r>
  <r>
    <n v="6226"/>
    <x v="3101"/>
    <x v="1"/>
    <x v="348"/>
    <d v="2012-10-09T00:00:00"/>
    <s v="Standard Class"/>
    <s v="JF-15490"/>
    <s v="Jeremy Farry"/>
    <x v="0"/>
    <s v="United States"/>
    <s v="Portland"/>
    <x v="21"/>
    <n v="97206"/>
    <x v="1"/>
    <s v="FUR-BO-10003660"/>
    <x v="0"/>
    <x v="0"/>
    <s v="Bush Cubix Collection Bookcases, Fully Assembled"/>
    <n v="66.293999999999997"/>
    <n v="1"/>
    <n v="0.7"/>
    <n v="-103.86060000000001"/>
  </r>
  <r>
    <n v="6227"/>
    <x v="3101"/>
    <x v="1"/>
    <x v="348"/>
    <d v="2012-10-09T00:00:00"/>
    <s v="Standard Class"/>
    <s v="JF-15490"/>
    <s v="Jeremy Farry"/>
    <x v="0"/>
    <s v="United States"/>
    <s v="Portland"/>
    <x v="21"/>
    <n v="97206"/>
    <x v="1"/>
    <s v="FUR-CH-10000422"/>
    <x v="0"/>
    <x v="1"/>
    <s v="Global Highback Leather Tilter in Burgundy"/>
    <n v="291.16800000000001"/>
    <n v="4"/>
    <n v="0.2"/>
    <n v="-14.558400000000001"/>
  </r>
  <r>
    <n v="6228"/>
    <x v="3102"/>
    <x v="2"/>
    <x v="981"/>
    <d v="2011-11-07T00:00:00"/>
    <s v="Standard Class"/>
    <s v="PO-18850"/>
    <s v="Patrick O'Brill"/>
    <x v="0"/>
    <s v="United States"/>
    <s v="Irving"/>
    <x v="5"/>
    <n v="75061"/>
    <x v="2"/>
    <s v="TEC-PH-10002923"/>
    <x v="2"/>
    <x v="7"/>
    <s v="Logitech B530 USB Headset - headset - Full size, Binaural"/>
    <n v="88.775999999999996"/>
    <n v="3"/>
    <n v="0.2"/>
    <n v="7.7679"/>
  </r>
  <r>
    <n v="6229"/>
    <x v="3103"/>
    <x v="0"/>
    <x v="115"/>
    <d v="2013-01-27T00:00:00"/>
    <s v="Standard Class"/>
    <s v="BT-11530"/>
    <s v="Bradley Talbott"/>
    <x v="2"/>
    <s v="United States"/>
    <s v="Cleveland"/>
    <x v="24"/>
    <n v="44105"/>
    <x v="3"/>
    <s v="TEC-PH-10004093"/>
    <x v="2"/>
    <x v="7"/>
    <s v="Panasonic Kx-TS550"/>
    <n v="110.376"/>
    <n v="4"/>
    <n v="0.4"/>
    <n v="-20.235600000000002"/>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92"/>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399999999998"/>
  </r>
  <r>
    <n v="6235"/>
    <x v="3105"/>
    <x v="3"/>
    <x v="220"/>
    <d v="2014-09-12T00:00:00"/>
    <s v="Same Day"/>
    <s v="JF-15415"/>
    <s v="Jennifer Ferguson"/>
    <x v="0"/>
    <s v="United States"/>
    <s v="Seattle"/>
    <x v="4"/>
    <n v="98105"/>
    <x v="1"/>
    <s v="OFF-BI-10004600"/>
    <x v="1"/>
    <x v="8"/>
    <s v="Ibico Ibimaster 300 Manual Binding System"/>
    <n v="1471.96"/>
    <n v="5"/>
    <n v="0.2"/>
    <n v="459.98750000000001"/>
  </r>
  <r>
    <n v="6236"/>
    <x v="3105"/>
    <x v="3"/>
    <x v="220"/>
    <d v="2014-09-12T00:00:00"/>
    <s v="Same Day"/>
    <s v="JF-15415"/>
    <s v="Jennifer Ferguson"/>
    <x v="0"/>
    <s v="United States"/>
    <s v="Seattle"/>
    <x v="4"/>
    <n v="98105"/>
    <x v="1"/>
    <s v="TEC-PH-10000127"/>
    <x v="2"/>
    <x v="7"/>
    <s v="iOttie XL Car Mount"/>
    <n v="79.959999999999994"/>
    <n v="5"/>
    <n v="0.2"/>
    <n v="-17.991"/>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5999999999999"/>
    <n v="4"/>
    <n v="0.2"/>
    <n v="9.2175999999999991"/>
  </r>
  <r>
    <n v="6239"/>
    <x v="3108"/>
    <x v="1"/>
    <x v="295"/>
    <d v="2012-12-16T00:00:00"/>
    <s v="Standard Class"/>
    <s v="HA-14905"/>
    <s v="Helen Abelman"/>
    <x v="0"/>
    <s v="United States"/>
    <s v="San Jose"/>
    <x v="1"/>
    <n v="95123"/>
    <x v="1"/>
    <s v="FUR-FU-10004597"/>
    <x v="0"/>
    <x v="5"/>
    <s v="Eldon Cleatmat Chair Mats for Medium Pile Carpets"/>
    <n v="166.5"/>
    <n v="3"/>
    <n v="0"/>
    <n v="21.645"/>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8000000000002"/>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39999999999998"/>
    <n v="2"/>
    <n v="0.7"/>
    <n v="-14.592000000000001"/>
  </r>
  <r>
    <n v="6244"/>
    <x v="3112"/>
    <x v="0"/>
    <x v="390"/>
    <d v="2013-11-29T00:00:00"/>
    <s v="Standard Class"/>
    <s v="CR-12580"/>
    <s v="Clay Rozendal"/>
    <x v="2"/>
    <s v="United States"/>
    <s v="Bellevue"/>
    <x v="4"/>
    <n v="98006"/>
    <x v="1"/>
    <s v="OFF-SU-10004782"/>
    <x v="1"/>
    <x v="14"/>
    <s v="Elite 5&quot; Scissors"/>
    <n v="25.35"/>
    <n v="3"/>
    <n v="0"/>
    <n v="7.6050000000000004"/>
  </r>
  <r>
    <n v="6245"/>
    <x v="3113"/>
    <x v="1"/>
    <x v="312"/>
    <d v="2012-11-25T00:00:00"/>
    <s v="Standard Class"/>
    <s v="KB-16405"/>
    <s v="Katrina Bavinger"/>
    <x v="2"/>
    <s v="United States"/>
    <s v="Seattle"/>
    <x v="4"/>
    <n v="98105"/>
    <x v="1"/>
    <s v="OFF-AR-10002067"/>
    <x v="1"/>
    <x v="6"/>
    <s v="Newell 334"/>
    <n v="119.04"/>
    <n v="6"/>
    <n v="0"/>
    <n v="30.950399999999998"/>
  </r>
  <r>
    <n v="6246"/>
    <x v="3113"/>
    <x v="1"/>
    <x v="312"/>
    <d v="2012-11-25T00:00:00"/>
    <s v="Standard Class"/>
    <s v="KB-16405"/>
    <s v="Katrina Bavinger"/>
    <x v="2"/>
    <s v="United States"/>
    <s v="Seattle"/>
    <x v="4"/>
    <n v="98105"/>
    <x v="1"/>
    <s v="FUR-FU-10002364"/>
    <x v="0"/>
    <x v="5"/>
    <s v="Eldon Expressions Wood Desk Accessories, Oak"/>
    <n v="22.14"/>
    <n v="3"/>
    <n v="0"/>
    <n v="6.4206000000000003"/>
  </r>
  <r>
    <n v="6247"/>
    <x v="3113"/>
    <x v="1"/>
    <x v="312"/>
    <d v="2012-11-25T00:00:00"/>
    <s v="Standard Class"/>
    <s v="KB-16405"/>
    <s v="Katrina Bavinger"/>
    <x v="2"/>
    <s v="United States"/>
    <s v="Seattle"/>
    <x v="4"/>
    <n v="98105"/>
    <x v="1"/>
    <s v="TEC-AC-10002018"/>
    <x v="2"/>
    <x v="11"/>
    <s v="AmazonBasics 3-Button USB Wired Mouse"/>
    <n v="13.98"/>
    <n v="2"/>
    <n v="0"/>
    <n v="6.01140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40000000000001"/>
    <n v="1"/>
    <n v="0.8"/>
    <n v="-6.3441000000000001"/>
  </r>
  <r>
    <n v="6253"/>
    <x v="3116"/>
    <x v="2"/>
    <x v="884"/>
    <d v="2011-04-07T00:00:00"/>
    <s v="Same Day"/>
    <s v="VM-21685"/>
    <s v="Valerie Mitchum"/>
    <x v="2"/>
    <s v="United States"/>
    <s v="Marietta"/>
    <x v="32"/>
    <n v="30062"/>
    <x v="0"/>
    <s v="OFF-PA-10003441"/>
    <x v="1"/>
    <x v="10"/>
    <s v="Xerox 226"/>
    <n v="58.32"/>
    <n v="9"/>
    <n v="0"/>
    <n v="27.993600000000001"/>
  </r>
  <r>
    <n v="6254"/>
    <x v="3116"/>
    <x v="2"/>
    <x v="884"/>
    <d v="2011-04-07T00:00:00"/>
    <s v="Same Day"/>
    <s v="VM-21685"/>
    <s v="Valerie Mitchum"/>
    <x v="2"/>
    <s v="United States"/>
    <s v="Marietta"/>
    <x v="32"/>
    <n v="30062"/>
    <x v="0"/>
    <s v="TEC-PH-10004922"/>
    <x v="2"/>
    <x v="7"/>
    <s v="RCA Visys Integrated PBX 8-Line Router"/>
    <n v="200.97"/>
    <n v="3"/>
    <n v="0"/>
    <n v="50.2425"/>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59999999999999"/>
    <n v="4"/>
    <n v="0.2"/>
    <n v="3.4496000000000002"/>
  </r>
  <r>
    <n v="6257"/>
    <x v="3119"/>
    <x v="1"/>
    <x v="684"/>
    <d v="2012-09-08T00:00:00"/>
    <s v="Second Class"/>
    <s v="AT-10435"/>
    <s v="Alyssa Tate"/>
    <x v="2"/>
    <s v="United States"/>
    <s v="Tamarac"/>
    <x v="2"/>
    <n v="33319"/>
    <x v="0"/>
    <s v="OFF-BI-10003166"/>
    <x v="1"/>
    <x v="8"/>
    <s v="GBC Plasticlear Binding Covers"/>
    <n v="3.444"/>
    <n v="1"/>
    <n v="0.7"/>
    <n v="-2.5255999999999998"/>
  </r>
  <r>
    <n v="6258"/>
    <x v="3120"/>
    <x v="3"/>
    <x v="808"/>
    <d v="2014-11-07T00:00:00"/>
    <s v="Second Class"/>
    <s v="AR-10825"/>
    <s v="Anthony Rawles"/>
    <x v="1"/>
    <s v="United States"/>
    <s v="Columbus"/>
    <x v="24"/>
    <n v="43229"/>
    <x v="3"/>
    <s v="OFF-SU-10000646"/>
    <x v="1"/>
    <x v="14"/>
    <s v="Premier Automatic Letter Opener"/>
    <n v="384.59199999999998"/>
    <n v="2"/>
    <n v="0.2"/>
    <n v="-81.725800000000007"/>
  </r>
  <r>
    <n v="6259"/>
    <x v="3121"/>
    <x v="1"/>
    <x v="262"/>
    <d v="2012-03-30T00:00:00"/>
    <s v="Second Class"/>
    <s v="JH-15820"/>
    <s v="John Huston"/>
    <x v="0"/>
    <s v="United States"/>
    <s v="New York City"/>
    <x v="15"/>
    <n v="10009"/>
    <x v="3"/>
    <s v="OFF-EN-10004459"/>
    <x v="1"/>
    <x v="12"/>
    <s v="Security-Tint Envelopes"/>
    <n v="22.92"/>
    <n v="3"/>
    <n v="0"/>
    <n v="11.2308"/>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1"/>
    <n v="3"/>
    <n v="0.2"/>
    <n v="4.9248000000000003"/>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200000000001"/>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5"/>
  </r>
  <r>
    <n v="6265"/>
    <x v="3127"/>
    <x v="0"/>
    <x v="1099"/>
    <d v="2013-10-07T00:00:00"/>
    <s v="Same Day"/>
    <s v="JH-15910"/>
    <s v="Jonathan Howell"/>
    <x v="0"/>
    <s v="United States"/>
    <s v="Tulsa"/>
    <x v="26"/>
    <n v="74133"/>
    <x v="2"/>
    <s v="OFF-BI-10004654"/>
    <x v="1"/>
    <x v="8"/>
    <s v="Avery Binding System Hidden Tab Executive Style Index Sets"/>
    <n v="28.85"/>
    <n v="5"/>
    <n v="0"/>
    <n v="14.425000000000001"/>
  </r>
  <r>
    <n v="6266"/>
    <x v="3128"/>
    <x v="2"/>
    <x v="935"/>
    <d v="2011-11-08T00:00:00"/>
    <s v="Standard Class"/>
    <s v="AT-10735"/>
    <s v="Annie Thurman"/>
    <x v="0"/>
    <s v="United States"/>
    <s v="Nashville"/>
    <x v="18"/>
    <n v="37211"/>
    <x v="0"/>
    <s v="OFF-PA-10000141"/>
    <x v="1"/>
    <x v="10"/>
    <s v="Ampad Evidence Wirebond Steno Books, 6&quot; x 9&quot;"/>
    <n v="3.488"/>
    <n v="2"/>
    <n v="0.2"/>
    <n v="1.1772"/>
  </r>
  <r>
    <n v="6267"/>
    <x v="3128"/>
    <x v="2"/>
    <x v="935"/>
    <d v="2011-11-08T00:00:00"/>
    <s v="Standard Class"/>
    <s v="AT-10735"/>
    <s v="Annie Thurman"/>
    <x v="0"/>
    <s v="United States"/>
    <s v="Nashville"/>
    <x v="18"/>
    <n v="37211"/>
    <x v="0"/>
    <s v="OFF-PA-10001019"/>
    <x v="1"/>
    <x v="10"/>
    <s v="Xerox 1884"/>
    <n v="143.85599999999999"/>
    <n v="9"/>
    <n v="0.2"/>
    <n v="48.551400000000001"/>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
    <n v="5"/>
    <n v="0"/>
    <n v="10.327"/>
  </r>
  <r>
    <n v="6270"/>
    <x v="3130"/>
    <x v="3"/>
    <x v="574"/>
    <d v="2014-12-07T00:00:00"/>
    <s v="Standard Class"/>
    <s v="BB-11545"/>
    <s v="Brenda Bowman"/>
    <x v="1"/>
    <s v="United States"/>
    <s v="Oakland"/>
    <x v="1"/>
    <n v="94601"/>
    <x v="1"/>
    <s v="TEC-PH-10001448"/>
    <x v="2"/>
    <x v="7"/>
    <s v="Anker Astro 15000mAh USB Portable Charger"/>
    <n v="39.991999999999997"/>
    <n v="1"/>
    <n v="0.2"/>
    <n v="-7.9984000000000002"/>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x v="574"/>
    <d v="2014-12-07T00:00:00"/>
    <s v="Standard Class"/>
    <s v="BB-11545"/>
    <s v="Brenda Bowman"/>
    <x v="1"/>
    <s v="United States"/>
    <s v="Oakland"/>
    <x v="1"/>
    <n v="94601"/>
    <x v="1"/>
    <s v="OFF-AR-10004022"/>
    <x v="1"/>
    <x v="6"/>
    <s v="Panasonic KP-380BK Classic Electric Pencil Sharpener"/>
    <n v="179.9"/>
    <n v="5"/>
    <n v="0"/>
    <n v="44.975000000000001"/>
  </r>
  <r>
    <n v="6273"/>
    <x v="3131"/>
    <x v="3"/>
    <x v="157"/>
    <d v="2014-12-13T00:00:00"/>
    <s v="First Class"/>
    <s v="AS-10285"/>
    <s v="Alejandro Savely"/>
    <x v="1"/>
    <s v="United States"/>
    <s v="Palatine"/>
    <x v="10"/>
    <n v="60067"/>
    <x v="2"/>
    <s v="TEC-AC-10001284"/>
    <x v="2"/>
    <x v="11"/>
    <s v="Enermax Briskie RF Wireless Keyboard and Mouse Combo"/>
    <n v="116.312"/>
    <n v="7"/>
    <n v="0.2"/>
    <n v="23.2624"/>
  </r>
  <r>
    <n v="6274"/>
    <x v="3132"/>
    <x v="0"/>
    <x v="19"/>
    <d v="2013-07-23T00:00:00"/>
    <s v="Second Class"/>
    <s v="DK-13375"/>
    <s v="Dennis Kane"/>
    <x v="0"/>
    <s v="United States"/>
    <s v="Seattle"/>
    <x v="4"/>
    <n v="98105"/>
    <x v="1"/>
    <s v="FUR-FU-10001847"/>
    <x v="0"/>
    <x v="5"/>
    <s v="Eldon Image Series Black Desk Accessories"/>
    <n v="12.42"/>
    <n v="3"/>
    <n v="0"/>
    <n v="4.4711999999999996"/>
  </r>
  <r>
    <n v="6275"/>
    <x v="3132"/>
    <x v="0"/>
    <x v="19"/>
    <d v="2013-07-23T00:00:00"/>
    <s v="Second Class"/>
    <s v="DK-13375"/>
    <s v="Dennis Kane"/>
    <x v="0"/>
    <s v="United States"/>
    <s v="Seattle"/>
    <x v="4"/>
    <n v="98105"/>
    <x v="1"/>
    <s v="TEC-AC-10004595"/>
    <x v="2"/>
    <x v="11"/>
    <s v="First Data TMFD35 PIN Pad"/>
    <n v="428.4"/>
    <n v="3"/>
    <n v="0"/>
    <n v="89.963999999999999"/>
  </r>
  <r>
    <n v="6276"/>
    <x v="3132"/>
    <x v="0"/>
    <x v="19"/>
    <d v="2013-07-23T00:00:00"/>
    <s v="Second Class"/>
    <s v="DK-13375"/>
    <s v="Dennis Kane"/>
    <x v="0"/>
    <s v="United States"/>
    <s v="Seattle"/>
    <x v="4"/>
    <n v="98105"/>
    <x v="1"/>
    <s v="FUR-FU-10004164"/>
    <x v="0"/>
    <x v="5"/>
    <s v="Eldon 300 Class Desk Accessories, Black"/>
    <n v="24.75"/>
    <n v="5"/>
    <n v="0"/>
    <n v="10.89"/>
  </r>
  <r>
    <n v="6277"/>
    <x v="3132"/>
    <x v="0"/>
    <x v="19"/>
    <d v="2013-07-23T00:00:00"/>
    <s v="Second Class"/>
    <s v="DK-13375"/>
    <s v="Dennis Kane"/>
    <x v="0"/>
    <s v="United States"/>
    <s v="Seattle"/>
    <x v="4"/>
    <n v="98105"/>
    <x v="1"/>
    <s v="OFF-LA-10001074"/>
    <x v="1"/>
    <x v="2"/>
    <s v="Round Specialty Laser Printer Labels"/>
    <n v="87.71"/>
    <n v="7"/>
    <n v="0"/>
    <n v="41.223700000000001"/>
  </r>
  <r>
    <n v="6278"/>
    <x v="3132"/>
    <x v="0"/>
    <x v="19"/>
    <d v="2013-07-23T00:00:00"/>
    <s v="Second Class"/>
    <s v="DK-13375"/>
    <s v="Dennis Kane"/>
    <x v="0"/>
    <s v="United States"/>
    <s v="Seattle"/>
    <x v="4"/>
    <n v="98105"/>
    <x v="1"/>
    <s v="OFF-ST-10000604"/>
    <x v="1"/>
    <x v="4"/>
    <s v="Home/Office Personal File Carts"/>
    <n v="69.52"/>
    <n v="2"/>
    <n v="0"/>
    <n v="17.38"/>
  </r>
  <r>
    <n v="6279"/>
    <x v="3132"/>
    <x v="0"/>
    <x v="19"/>
    <d v="2013-07-23T00:00:00"/>
    <s v="Second Class"/>
    <s v="DK-13375"/>
    <s v="Dennis Kane"/>
    <x v="0"/>
    <s v="United States"/>
    <s v="Seattle"/>
    <x v="4"/>
    <n v="98105"/>
    <x v="1"/>
    <s v="TEC-PH-10000148"/>
    <x v="2"/>
    <x v="7"/>
    <s v="Cyber Acoustics AC-202b Speech Recognition Stereo Headset"/>
    <n v="20.783999999999999"/>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96"/>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3999999999998"/>
    <n v="2"/>
    <n v="0.2"/>
    <n v="9.5736000000000008"/>
  </r>
  <r>
    <n v="6283"/>
    <x v="3134"/>
    <x v="1"/>
    <x v="312"/>
    <d v="2012-11-26T00:00:00"/>
    <s v="Standard Class"/>
    <s v="JK-15205"/>
    <s v="Jamie Kunitz"/>
    <x v="0"/>
    <s v="United States"/>
    <s v="Marion"/>
    <x v="24"/>
    <n v="43302"/>
    <x v="3"/>
    <s v="OFF-ST-10003994"/>
    <x v="1"/>
    <x v="4"/>
    <s v="Belkin 19&quot; Center-Weighted Shelf, Gray"/>
    <n v="141.55199999999999"/>
    <n v="3"/>
    <n v="0.2"/>
    <n v="-26.541"/>
  </r>
  <r>
    <n v="6284"/>
    <x v="3135"/>
    <x v="0"/>
    <x v="446"/>
    <d v="2013-09-29T00:00:00"/>
    <s v="Standard Class"/>
    <s v="EH-13765"/>
    <s v="Edward Hooks"/>
    <x v="1"/>
    <s v="United States"/>
    <s v="Los Angeles"/>
    <x v="1"/>
    <n v="90049"/>
    <x v="1"/>
    <s v="OFF-EN-10001453"/>
    <x v="1"/>
    <x v="12"/>
    <s v="Tyvek Interoffice Envelopes, 9 1/2&quot; x 12 1/2&quot;, 100/Box"/>
    <n v="304.89999999999998"/>
    <n v="5"/>
    <n v="0"/>
    <n v="143.303"/>
  </r>
  <r>
    <n v="6285"/>
    <x v="3135"/>
    <x v="0"/>
    <x v="446"/>
    <d v="2013-09-29T00:00:00"/>
    <s v="Standard Class"/>
    <s v="EH-13765"/>
    <s v="Edward Hooks"/>
    <x v="1"/>
    <s v="United States"/>
    <s v="Los Angeles"/>
    <x v="1"/>
    <n v="90049"/>
    <x v="1"/>
    <s v="FUR-CH-10000988"/>
    <x v="0"/>
    <x v="1"/>
    <s v="Hon Olson Stacker Stools"/>
    <n v="563.24"/>
    <n v="5"/>
    <n v="0.2"/>
    <n v="56.323999999999998"/>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x v="1057"/>
    <d v="2013-11-01T00:00:00"/>
    <s v="Standard Class"/>
    <s v="CG-12040"/>
    <s v="Catherine Glotzbach"/>
    <x v="2"/>
    <s v="United States"/>
    <s v="Lebanon"/>
    <x v="18"/>
    <n v="37087"/>
    <x v="0"/>
    <s v="TEC-PH-10001061"/>
    <x v="2"/>
    <x v="7"/>
    <s v="Apple iPhone 5C"/>
    <n v="239.976"/>
    <n v="3"/>
    <n v="0.2"/>
    <n v="17.998200000000001"/>
  </r>
  <r>
    <n v="6288"/>
    <x v="3138"/>
    <x v="2"/>
    <x v="1001"/>
    <d v="2011-07-12T00:00:00"/>
    <s v="Standard Class"/>
    <s v="EB-13705"/>
    <s v="Ed Braxton"/>
    <x v="1"/>
    <s v="United States"/>
    <s v="San Francisco"/>
    <x v="1"/>
    <n v="94122"/>
    <x v="1"/>
    <s v="FUR-TA-10003715"/>
    <x v="0"/>
    <x v="3"/>
    <s v="Hon 2111 Invitation Series Corner Table"/>
    <n v="502.488"/>
    <n v="3"/>
    <n v="0.2"/>
    <n v="-87.935400000000001"/>
  </r>
  <r>
    <n v="6289"/>
    <x v="3138"/>
    <x v="2"/>
    <x v="1001"/>
    <d v="2011-07-12T00:00:00"/>
    <s v="Standard Class"/>
    <s v="EB-13705"/>
    <s v="Ed Braxton"/>
    <x v="1"/>
    <s v="United States"/>
    <s v="San Francisco"/>
    <x v="1"/>
    <n v="94122"/>
    <x v="1"/>
    <s v="OFF-BI-10001597"/>
    <x v="1"/>
    <x v="8"/>
    <s v="Wilson Jones Ledger-Size, Piano-Hinge Binder, 2&quot;, Blue"/>
    <n v="196.70400000000001"/>
    <n v="6"/>
    <n v="0.2"/>
    <n v="68.846400000000003"/>
  </r>
  <r>
    <n v="6290"/>
    <x v="3139"/>
    <x v="1"/>
    <x v="649"/>
    <d v="2012-03-18T00:00:00"/>
    <s v="Second Class"/>
    <s v="NF-18595"/>
    <s v="Nicole Fjeld"/>
    <x v="2"/>
    <s v="United States"/>
    <s v="Chico"/>
    <x v="1"/>
    <n v="95928"/>
    <x v="1"/>
    <s v="FUR-CH-10004063"/>
    <x v="0"/>
    <x v="1"/>
    <s v="Global Deluxe High-Back Manager's Chair"/>
    <n v="915.13599999999997"/>
    <n v="4"/>
    <n v="0.2"/>
    <n v="102.9528"/>
  </r>
  <r>
    <n v="6291"/>
    <x v="3139"/>
    <x v="1"/>
    <x v="649"/>
    <d v="2012-03-18T00:00:00"/>
    <s v="Second Class"/>
    <s v="NF-18595"/>
    <s v="Nicole Fjeld"/>
    <x v="2"/>
    <s v="United States"/>
    <s v="Chico"/>
    <x v="1"/>
    <n v="95928"/>
    <x v="1"/>
    <s v="FUR-FU-10001979"/>
    <x v="0"/>
    <x v="5"/>
    <s v="Dana Halogen Swing-Arm Architect Lamp"/>
    <n v="327.76"/>
    <n v="8"/>
    <n v="0"/>
    <n v="91.772800000000004"/>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x v="1100"/>
    <d v="2012-04-26T00:00:00"/>
    <s v="Standard Class"/>
    <s v="AZ-10750"/>
    <s v="Annie Zypern"/>
    <x v="0"/>
    <s v="United States"/>
    <s v="Los Angeles"/>
    <x v="1"/>
    <n v="90008"/>
    <x v="1"/>
    <s v="TEC-PH-10002923"/>
    <x v="2"/>
    <x v="7"/>
    <s v="Logitech B530 USB Headset - headset - Full size, Binaural"/>
    <n v="88.775999999999996"/>
    <n v="3"/>
    <n v="0.2"/>
    <n v="7.767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2000000000001"/>
  </r>
  <r>
    <n v="6296"/>
    <x v="3143"/>
    <x v="2"/>
    <x v="129"/>
    <d v="2012-01-01T00:00:00"/>
    <s v="Standard Class"/>
    <s v="AJ-10780"/>
    <s v="Anthony Jacobs"/>
    <x v="1"/>
    <s v="United States"/>
    <s v="Beverly"/>
    <x v="31"/>
    <n v="1915"/>
    <x v="3"/>
    <s v="OFF-AP-10002651"/>
    <x v="1"/>
    <x v="9"/>
    <s v="Hoover Upright Vacuum With Dirt Cup"/>
    <n v="1737.18"/>
    <n v="6"/>
    <n v="0"/>
    <n v="503.78219999999999"/>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200000000002"/>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1000000000002"/>
  </r>
  <r>
    <n v="6301"/>
    <x v="3146"/>
    <x v="2"/>
    <x v="571"/>
    <d v="2011-06-12T00:00:00"/>
    <s v="Standard Class"/>
    <s v="SB-20170"/>
    <s v="Sarah Bern"/>
    <x v="0"/>
    <s v="United States"/>
    <s v="Chicago"/>
    <x v="10"/>
    <n v="60623"/>
    <x v="2"/>
    <s v="OFF-BI-10002794"/>
    <x v="1"/>
    <x v="8"/>
    <s v="Avery Trapezoid Ring Binder, 3&quot; Capacity, Black, 1040 sheets"/>
    <n v="24.588000000000001"/>
    <n v="3"/>
    <n v="0.8"/>
    <n v="-38.111400000000003"/>
  </r>
  <r>
    <n v="6302"/>
    <x v="3146"/>
    <x v="2"/>
    <x v="571"/>
    <d v="2011-06-12T00:00:00"/>
    <s v="Standard Class"/>
    <s v="SB-20170"/>
    <s v="Sarah Bern"/>
    <x v="0"/>
    <s v="United States"/>
    <s v="Chicago"/>
    <x v="10"/>
    <n v="60623"/>
    <x v="2"/>
    <s v="OFF-EN-10000461"/>
    <x v="1"/>
    <x v="12"/>
    <s v="#10- 4 1/8&quot; x 9 1/2&quot; Recycled Envelopes"/>
    <n v="13.984"/>
    <n v="2"/>
    <n v="0.2"/>
    <n v="4.7195999999999998"/>
  </r>
  <r>
    <n v="6303"/>
    <x v="3147"/>
    <x v="3"/>
    <x v="51"/>
    <d v="2014-11-28T00:00:00"/>
    <s v="Standard Class"/>
    <s v="AH-10210"/>
    <s v="Alan Hwang"/>
    <x v="0"/>
    <s v="United States"/>
    <s v="Dallas"/>
    <x v="5"/>
    <n v="75220"/>
    <x v="2"/>
    <s v="TEC-PH-10001305"/>
    <x v="2"/>
    <x v="7"/>
    <s v="Panasonic KX TS208W Corded phone"/>
    <n v="195.96"/>
    <n v="5"/>
    <n v="0.2"/>
    <n v="19.596"/>
  </r>
  <r>
    <n v="6304"/>
    <x v="3148"/>
    <x v="3"/>
    <x v="978"/>
    <d v="2014-06-21T00:00:00"/>
    <s v="Second Class"/>
    <s v="NK-18490"/>
    <s v="Neil Knudson"/>
    <x v="2"/>
    <s v="United States"/>
    <s v="Corpus Christi"/>
    <x v="5"/>
    <n v="78415"/>
    <x v="2"/>
    <s v="OFF-PA-10000167"/>
    <x v="1"/>
    <x v="10"/>
    <s v="Xerox 1925"/>
    <n v="74.352000000000004"/>
    <n v="3"/>
    <n v="0.2"/>
    <n v="23.234999999999999"/>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400000000001"/>
    <n v="1"/>
    <n v="0.2"/>
    <n v="-14.4078"/>
  </r>
  <r>
    <n v="6308"/>
    <x v="3150"/>
    <x v="0"/>
    <x v="254"/>
    <d v="2013-11-07T00:00:00"/>
    <s v="Second Class"/>
    <s v="TP-21565"/>
    <s v="Tracy Poddar"/>
    <x v="1"/>
    <s v="United States"/>
    <s v="Eugene"/>
    <x v="21"/>
    <n v="97405"/>
    <x v="1"/>
    <s v="OFF-PA-10004353"/>
    <x v="1"/>
    <x v="10"/>
    <s v="Southworth 25% Cotton Premium Laser Paper and Envelopes"/>
    <n v="47.951999999999998"/>
    <n v="3"/>
    <n v="0.2"/>
    <n v="16.783200000000001"/>
  </r>
  <r>
    <n v="6309"/>
    <x v="3150"/>
    <x v="0"/>
    <x v="254"/>
    <d v="2013-11-07T00:00:00"/>
    <s v="Second Class"/>
    <s v="TP-21565"/>
    <s v="Tracy Poddar"/>
    <x v="1"/>
    <s v="United States"/>
    <s v="Eugene"/>
    <x v="21"/>
    <n v="97405"/>
    <x v="1"/>
    <s v="FUR-CH-10000229"/>
    <x v="0"/>
    <x v="1"/>
    <s v="Global Enterprise Series Seating High-Back Swivel/Tilt Chairs"/>
    <n v="650.35199999999998"/>
    <n v="3"/>
    <n v="0.2"/>
    <n v="-97.552800000000005"/>
  </r>
  <r>
    <n v="6310"/>
    <x v="3150"/>
    <x v="0"/>
    <x v="254"/>
    <d v="2013-11-07T00:00:00"/>
    <s v="Second Class"/>
    <s v="TP-21565"/>
    <s v="Tracy Poddar"/>
    <x v="1"/>
    <s v="United States"/>
    <s v="Eugene"/>
    <x v="21"/>
    <n v="97405"/>
    <x v="1"/>
    <s v="OFF-LA-10003930"/>
    <x v="1"/>
    <x v="2"/>
    <s v="Dot Matrix Printer Tape Reel Labels, White, 5000/Box"/>
    <n v="629.18399999999997"/>
    <n v="8"/>
    <n v="0.2"/>
    <n v="228.07919999999999"/>
  </r>
  <r>
    <n v="6311"/>
    <x v="3150"/>
    <x v="0"/>
    <x v="254"/>
    <d v="2013-11-07T00:00:00"/>
    <s v="Second Class"/>
    <s v="TP-21565"/>
    <s v="Tracy Poddar"/>
    <x v="1"/>
    <s v="United States"/>
    <s v="Eugene"/>
    <x v="21"/>
    <n v="97405"/>
    <x v="1"/>
    <s v="OFF-PA-10000176"/>
    <x v="1"/>
    <x v="10"/>
    <s v="Xerox 1887"/>
    <n v="15.176"/>
    <n v="1"/>
    <n v="0.2"/>
    <n v="5.3116000000000003"/>
  </r>
  <r>
    <n v="6312"/>
    <x v="3151"/>
    <x v="2"/>
    <x v="1102"/>
    <d v="2011-09-16T00:00:00"/>
    <s v="Standard Class"/>
    <s v="LW-17125"/>
    <s v="Liz Willingham"/>
    <x v="0"/>
    <s v="United States"/>
    <s v="Oxnard"/>
    <x v="1"/>
    <n v="93030"/>
    <x v="1"/>
    <s v="FUR-FU-10004006"/>
    <x v="0"/>
    <x v="5"/>
    <s v="Deflect-o DuraMat Lighweight, Studded, Beveled Mat for Low Pile Carpeting"/>
    <n v="127.95"/>
    <n v="3"/>
    <n v="0"/>
    <n v="21.7515"/>
  </r>
  <r>
    <n v="6313"/>
    <x v="3152"/>
    <x v="3"/>
    <x v="911"/>
    <d v="2014-02-22T00:00:00"/>
    <s v="Standard Class"/>
    <s v="NG-18355"/>
    <s v="Nat Gilpin"/>
    <x v="1"/>
    <s v="United States"/>
    <s v="Fairfield"/>
    <x v="29"/>
    <n v="6824"/>
    <x v="3"/>
    <s v="OFF-ST-10001932"/>
    <x v="1"/>
    <x v="4"/>
    <s v="Fellowes Staxonsteel Drawer Files"/>
    <n v="579.51"/>
    <n v="3"/>
    <n v="0"/>
    <n v="81.131399999999999"/>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6000000000001"/>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98"/>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
    <n v="5"/>
    <n v="0.2"/>
    <n v="3.4965000000000002"/>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6"/>
  </r>
  <r>
    <n v="6321"/>
    <x v="3155"/>
    <x v="3"/>
    <x v="394"/>
    <d v="2014-10-03T00:00:00"/>
    <s v="Standard Class"/>
    <s v="SP-20860"/>
    <s v="Sung Pak"/>
    <x v="1"/>
    <s v="United States"/>
    <s v="Jacksonville"/>
    <x v="2"/>
    <n v="32216"/>
    <x v="0"/>
    <s v="OFF-PA-10001800"/>
    <x v="1"/>
    <x v="10"/>
    <s v="Xerox 220"/>
    <n v="10.368"/>
    <n v="2"/>
    <n v="0.2"/>
    <n v="3.6288"/>
  </r>
  <r>
    <n v="6322"/>
    <x v="3156"/>
    <x v="2"/>
    <x v="303"/>
    <d v="2011-10-17T00:00:00"/>
    <s v="Standard Class"/>
    <s v="SP-20545"/>
    <s v="Sibella Parks"/>
    <x v="1"/>
    <s v="United States"/>
    <s v="Mount Vernon"/>
    <x v="15"/>
    <n v="10550"/>
    <x v="3"/>
    <s v="OFF-BI-10002764"/>
    <x v="1"/>
    <x v="8"/>
    <s v="Recycled Pressboard Report Cover with Reinforced Top Hinge"/>
    <n v="7.7519999999999998"/>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9"/>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39999999999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5"/>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x v="407"/>
    <d v="2011-01-27T00:00:00"/>
    <s v="Standard Class"/>
    <s v="XP-21865"/>
    <s v="Xylona Preis"/>
    <x v="0"/>
    <s v="United States"/>
    <s v="Westland"/>
    <x v="12"/>
    <n v="48185"/>
    <x v="2"/>
    <s v="OFF-ST-10003123"/>
    <x v="1"/>
    <x v="4"/>
    <s v="Fellowes Bases and Tops For Staxonsteel/High-Stak Systems"/>
    <n v="66.58"/>
    <n v="2"/>
    <n v="0"/>
    <n v="15.979200000000001"/>
  </r>
  <r>
    <n v="6332"/>
    <x v="3160"/>
    <x v="2"/>
    <x v="407"/>
    <d v="2011-01-27T00:00:00"/>
    <s v="Standard Class"/>
    <s v="XP-21865"/>
    <s v="Xylona Preis"/>
    <x v="0"/>
    <s v="United States"/>
    <s v="Westland"/>
    <x v="12"/>
    <n v="48185"/>
    <x v="2"/>
    <s v="OFF-AR-10004456"/>
    <x v="1"/>
    <x v="6"/>
    <s v="Panasonic KP-4ABK Battery-Operated Pencil Sharpener"/>
    <n v="43.92"/>
    <n v="3"/>
    <n v="0"/>
    <n v="12.736800000000001"/>
  </r>
  <r>
    <n v="6333"/>
    <x v="3160"/>
    <x v="2"/>
    <x v="407"/>
    <d v="2011-01-27T00:00:00"/>
    <s v="Standard Class"/>
    <s v="XP-21865"/>
    <s v="Xylona Preis"/>
    <x v="0"/>
    <s v="United States"/>
    <s v="Westland"/>
    <x v="12"/>
    <n v="48185"/>
    <x v="2"/>
    <s v="FUR-FU-10002268"/>
    <x v="0"/>
    <x v="5"/>
    <s v="Ultra Door Push Plate"/>
    <n v="14.73"/>
    <n v="3"/>
    <n v="0"/>
    <n v="4.8609"/>
  </r>
  <r>
    <n v="6334"/>
    <x v="3160"/>
    <x v="2"/>
    <x v="407"/>
    <d v="2011-01-27T00:00:00"/>
    <s v="Standard Class"/>
    <s v="XP-21865"/>
    <s v="Xylona Preis"/>
    <x v="0"/>
    <s v="United States"/>
    <s v="Westland"/>
    <x v="12"/>
    <n v="48185"/>
    <x v="2"/>
    <s v="OFF-BI-10004364"/>
    <x v="1"/>
    <x v="8"/>
    <s v="Storex Dura Pro Binders"/>
    <n v="29.7"/>
    <n v="5"/>
    <n v="0"/>
    <n v="13.365"/>
  </r>
  <r>
    <n v="6335"/>
    <x v="3161"/>
    <x v="2"/>
    <x v="384"/>
    <d v="2011-07-15T00:00:00"/>
    <s v="Standard Class"/>
    <s v="MH-17455"/>
    <s v="Mark Hamilton"/>
    <x v="0"/>
    <s v="United States"/>
    <s v="New York City"/>
    <x v="15"/>
    <n v="10011"/>
    <x v="3"/>
    <s v="OFF-PA-10001970"/>
    <x v="1"/>
    <x v="10"/>
    <s v="Xerox 1881"/>
    <n v="49.12"/>
    <n v="4"/>
    <n v="0"/>
    <n v="23.086400000000001"/>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600000000001"/>
  </r>
  <r>
    <n v="6338"/>
    <x v="3162"/>
    <x v="0"/>
    <x v="133"/>
    <d v="2013-09-07T00:00:00"/>
    <s v="Standard Class"/>
    <s v="BG-11740"/>
    <s v="Bruce Geld"/>
    <x v="0"/>
    <s v="United States"/>
    <s v="Los Angeles"/>
    <x v="1"/>
    <n v="90008"/>
    <x v="1"/>
    <s v="TEC-PH-10004908"/>
    <x v="2"/>
    <x v="7"/>
    <s v="Panasonic KX TS3282W Corded phone"/>
    <n v="339.96"/>
    <n v="5"/>
    <n v="0.2"/>
    <n v="42.494999999999997"/>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8"/>
  </r>
  <r>
    <n v="6341"/>
    <x v="3163"/>
    <x v="3"/>
    <x v="361"/>
    <d v="2014-10-10T00:00:00"/>
    <s v="Standard Class"/>
    <s v="TS-21370"/>
    <s v="Todd Sumrall"/>
    <x v="1"/>
    <s v="United States"/>
    <s v="New York City"/>
    <x v="15"/>
    <n v="10035"/>
    <x v="3"/>
    <s v="TEC-MA-10001047"/>
    <x v="2"/>
    <x v="15"/>
    <s v="3D Systems Cube Printer, 2nd Generation, Magenta"/>
    <n v="5199.96"/>
    <n v="4"/>
    <n v="0"/>
    <n v="1351.9896000000001"/>
  </r>
  <r>
    <n v="6342"/>
    <x v="3164"/>
    <x v="3"/>
    <x v="413"/>
    <d v="2014-01-03T00:00:00"/>
    <s v="First Class"/>
    <s v="DB-13660"/>
    <s v="Duane Benoit"/>
    <x v="0"/>
    <s v="United States"/>
    <s v="Lancaster"/>
    <x v="24"/>
    <n v="43130"/>
    <x v="3"/>
    <s v="OFF-ST-10002554"/>
    <x v="1"/>
    <x v="4"/>
    <s v="Tennsco Industrial Shelving"/>
    <n v="156.512"/>
    <n v="4"/>
    <n v="0.2"/>
    <n v="-35.215200000000003"/>
  </r>
  <r>
    <n v="6343"/>
    <x v="3165"/>
    <x v="1"/>
    <x v="1105"/>
    <d v="2012-03-10T00:00:00"/>
    <s v="First Class"/>
    <s v="EM-14140"/>
    <s v="Eugene Moren"/>
    <x v="2"/>
    <s v="United States"/>
    <s v="Newark"/>
    <x v="13"/>
    <n v="19711"/>
    <x v="3"/>
    <s v="TEC-AC-10004469"/>
    <x v="2"/>
    <x v="11"/>
    <s v="Microsoft Sculpt Comfort Mouse"/>
    <n v="119.85"/>
    <n v="3"/>
    <n v="0"/>
    <n v="52.734000000000002"/>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30000000001"/>
  </r>
  <r>
    <n v="6347"/>
    <x v="3166"/>
    <x v="3"/>
    <x v="179"/>
    <d v="2014-10-21T00:00:00"/>
    <s v="Same Day"/>
    <s v="RB-19465"/>
    <s v="Rick Bensley"/>
    <x v="2"/>
    <s v="United States"/>
    <s v="New York City"/>
    <x v="15"/>
    <n v="10024"/>
    <x v="3"/>
    <s v="OFF-LA-10002034"/>
    <x v="1"/>
    <x v="2"/>
    <s v="Avery 478"/>
    <n v="24.55"/>
    <n v="5"/>
    <n v="0"/>
    <n v="12.029500000000001"/>
  </r>
  <r>
    <n v="6348"/>
    <x v="3167"/>
    <x v="1"/>
    <x v="489"/>
    <d v="2012-05-06T00:00:00"/>
    <s v="Standard Class"/>
    <s v="PO-18850"/>
    <s v="Patrick O'Brill"/>
    <x v="0"/>
    <s v="United States"/>
    <s v="San Francisco"/>
    <x v="1"/>
    <n v="94109"/>
    <x v="1"/>
    <s v="OFF-BI-10000309"/>
    <x v="1"/>
    <x v="8"/>
    <s v="GBC Twin Loop Wire Binding Elements, 9/16&quot; Spine, Black"/>
    <n v="12.176"/>
    <n v="1"/>
    <n v="0.2"/>
    <n v="4.4138000000000002"/>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8000000000001"/>
  </r>
  <r>
    <n v="6351"/>
    <x v="3168"/>
    <x v="3"/>
    <x v="213"/>
    <d v="2014-09-09T00:00:00"/>
    <s v="Standard Class"/>
    <s v="AG-10900"/>
    <s v="Arthur Gainer"/>
    <x v="0"/>
    <s v="United States"/>
    <s v="Dallas"/>
    <x v="5"/>
    <n v="75217"/>
    <x v="2"/>
    <s v="FUR-FU-10004622"/>
    <x v="0"/>
    <x v="5"/>
    <s v="Eldon Advantage Foldable Chair Mats for Low Pile Carpets"/>
    <n v="108.4"/>
    <n v="5"/>
    <n v="0.6"/>
    <n v="-105.69"/>
  </r>
  <r>
    <n v="6352"/>
    <x v="3169"/>
    <x v="3"/>
    <x v="132"/>
    <d v="2014-11-09T00:00:00"/>
    <s v="Standard Class"/>
    <s v="BF-11275"/>
    <s v="Beth Fritzler"/>
    <x v="1"/>
    <s v="United States"/>
    <s v="Miami"/>
    <x v="2"/>
    <n v="33178"/>
    <x v="0"/>
    <s v="TEC-PH-10002549"/>
    <x v="2"/>
    <x v="7"/>
    <s v="Polycom SoundPoint IP 450 VoIP phone"/>
    <n v="361.37599999999998"/>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400000000001"/>
  </r>
  <r>
    <n v="6356"/>
    <x v="3172"/>
    <x v="2"/>
    <x v="191"/>
    <d v="2011-10-13T00:00:00"/>
    <s v="Standard Class"/>
    <s v="JD-16015"/>
    <s v="Joy Daniels"/>
    <x v="0"/>
    <s v="United States"/>
    <s v="Philadelphia"/>
    <x v="9"/>
    <n v="19120"/>
    <x v="3"/>
    <s v="OFF-ST-10000642"/>
    <x v="1"/>
    <x v="4"/>
    <s v="Tennsco Lockers, Gray"/>
    <n v="83.92"/>
    <n v="5"/>
    <n v="0.2"/>
    <n v="-13.637"/>
  </r>
  <r>
    <n v="6357"/>
    <x v="3173"/>
    <x v="3"/>
    <x v="205"/>
    <d v="2014-01-29T00:00:00"/>
    <s v="Standard Class"/>
    <s v="CS-12250"/>
    <s v="Chris Selesnick"/>
    <x v="1"/>
    <s v="United States"/>
    <s v="Seattle"/>
    <x v="4"/>
    <n v="98103"/>
    <x v="1"/>
    <s v="OFF-BI-10001757"/>
    <x v="1"/>
    <x v="8"/>
    <s v="Pressboard Hanging Data Binders for Unburst Sheets"/>
    <n v="19.68"/>
    <n v="5"/>
    <n v="0.2"/>
    <n v="6.8879999999999999"/>
  </r>
  <r>
    <n v="6358"/>
    <x v="3173"/>
    <x v="3"/>
    <x v="205"/>
    <d v="2014-01-29T00:00:00"/>
    <s v="Standard Class"/>
    <s v="CS-12250"/>
    <s v="Chris Selesnick"/>
    <x v="1"/>
    <s v="United States"/>
    <s v="Seattle"/>
    <x v="4"/>
    <n v="98103"/>
    <x v="1"/>
    <s v="OFF-PA-10004621"/>
    <x v="1"/>
    <x v="10"/>
    <s v="Xerox 212"/>
    <n v="25.92"/>
    <n v="4"/>
    <n v="0"/>
    <n v="12.441599999999999"/>
  </r>
  <r>
    <n v="6359"/>
    <x v="3173"/>
    <x v="3"/>
    <x v="205"/>
    <d v="2014-01-29T00:00:00"/>
    <s v="Standard Class"/>
    <s v="CS-12250"/>
    <s v="Chris Selesnick"/>
    <x v="1"/>
    <s v="United States"/>
    <s v="Seattle"/>
    <x v="4"/>
    <n v="98103"/>
    <x v="1"/>
    <s v="OFF-PA-10002262"/>
    <x v="1"/>
    <x v="10"/>
    <s v="Xerox 192"/>
    <n v="6.48"/>
    <n v="1"/>
    <n v="0"/>
    <n v="3.1103999999999998"/>
  </r>
  <r>
    <n v="6360"/>
    <x v="3173"/>
    <x v="3"/>
    <x v="205"/>
    <d v="2014-01-29T00:00:00"/>
    <s v="Standard Class"/>
    <s v="CS-12250"/>
    <s v="Chris Selesnick"/>
    <x v="1"/>
    <s v="United States"/>
    <s v="Seattle"/>
    <x v="4"/>
    <n v="98103"/>
    <x v="1"/>
    <s v="TEC-PH-10004100"/>
    <x v="2"/>
    <x v="7"/>
    <s v="Griffin GC17055 Auxiliary Audio Cable"/>
    <n v="86.352000000000004"/>
    <n v="6"/>
    <n v="0.2"/>
    <n v="8.6351999999999993"/>
  </r>
  <r>
    <n v="6361"/>
    <x v="3174"/>
    <x v="1"/>
    <x v="895"/>
    <d v="2012-12-15T00:00:00"/>
    <s v="Standard Class"/>
    <s v="FC-14245"/>
    <s v="Frank Carlisle"/>
    <x v="2"/>
    <s v="United States"/>
    <s v="Los Angeles"/>
    <x v="1"/>
    <n v="90032"/>
    <x v="1"/>
    <s v="OFF-AR-10003582"/>
    <x v="1"/>
    <x v="6"/>
    <s v="Boston Electric Pencil Sharpener, Model 1818, Charcoal Black"/>
    <n v="56.3"/>
    <n v="2"/>
    <n v="0"/>
    <n v="15.763999999999999"/>
  </r>
  <r>
    <n v="6362"/>
    <x v="3175"/>
    <x v="2"/>
    <x v="641"/>
    <d v="2011-11-30T00:00:00"/>
    <s v="Standard Class"/>
    <s v="SE-20110"/>
    <s v="Sanjit Engle"/>
    <x v="0"/>
    <s v="United States"/>
    <s v="Springfield"/>
    <x v="21"/>
    <n v="97477"/>
    <x v="1"/>
    <s v="OFF-AR-10003179"/>
    <x v="1"/>
    <x v="6"/>
    <s v="Dixon Ticonderoga Core-Lock Colored Pencils"/>
    <n v="51.015999999999998"/>
    <n v="7"/>
    <n v="0.2"/>
    <n v="8.2901000000000007"/>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
  </r>
  <r>
    <n v="6365"/>
    <x v="3176"/>
    <x v="3"/>
    <x v="610"/>
    <d v="2014-11-26T00:00:00"/>
    <s v="Standard Class"/>
    <s v="CK-12205"/>
    <s v="Chloris Kastensmidt"/>
    <x v="0"/>
    <s v="United States"/>
    <s v="Renton"/>
    <x v="4"/>
    <n v="98059"/>
    <x v="1"/>
    <s v="OFF-PA-10003797"/>
    <x v="1"/>
    <x v="10"/>
    <s v="Xerox 209"/>
    <n v="51.84"/>
    <n v="8"/>
    <n v="0"/>
    <n v="24.883199999999999"/>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001"/>
  </r>
  <r>
    <n v="6368"/>
    <x v="3177"/>
    <x v="3"/>
    <x v="1095"/>
    <d v="2014-04-06T00:00:00"/>
    <s v="First Class"/>
    <s v="DS-13030"/>
    <s v="Darrin Sayre"/>
    <x v="2"/>
    <s v="United States"/>
    <s v="New York City"/>
    <x v="15"/>
    <n v="10009"/>
    <x v="3"/>
    <s v="TEC-PH-10002262"/>
    <x v="2"/>
    <x v="7"/>
    <s v="LG Electronics Tone+ HBS-730 Bluetooth Headset"/>
    <n v="119.02"/>
    <n v="2"/>
    <n v="0"/>
    <n v="33.325600000000001"/>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
  </r>
  <r>
    <n v="6371"/>
    <x v="3180"/>
    <x v="0"/>
    <x v="831"/>
    <d v="2013-11-22T00:00:00"/>
    <s v="Same Day"/>
    <s v="JK-16120"/>
    <s v="Julie Kriz"/>
    <x v="2"/>
    <s v="United States"/>
    <s v="New York City"/>
    <x v="15"/>
    <n v="10009"/>
    <x v="3"/>
    <s v="FUR-BO-10002598"/>
    <x v="0"/>
    <x v="0"/>
    <s v="Hon Metal Bookcases, Putty"/>
    <n v="113.568"/>
    <n v="2"/>
    <n v="0.2"/>
    <n v="12.776400000000001"/>
  </r>
  <r>
    <n v="6372"/>
    <x v="3181"/>
    <x v="3"/>
    <x v="621"/>
    <d v="2014-10-06T00:00:00"/>
    <s v="Second Class"/>
    <s v="CC-12430"/>
    <s v="Chuck Clark"/>
    <x v="2"/>
    <s v="United States"/>
    <s v="New York City"/>
    <x v="15"/>
    <n v="10009"/>
    <x v="3"/>
    <s v="FUR-FU-10001934"/>
    <x v="0"/>
    <x v="5"/>
    <s v="Magnifier Swing Arm Lamp"/>
    <n v="83.92"/>
    <n v="4"/>
    <n v="0"/>
    <n v="21.819199999999999"/>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7"/>
    <n v="3"/>
    <n v="0"/>
    <n v="66.954599999999999"/>
  </r>
  <r>
    <n v="6375"/>
    <x v="3182"/>
    <x v="2"/>
    <x v="333"/>
    <d v="2011-05-03T00:00:00"/>
    <s v="Standard Class"/>
    <s v="LA-16780"/>
    <s v="Laura Armstrong"/>
    <x v="1"/>
    <s v="United States"/>
    <s v="Memphis"/>
    <x v="18"/>
    <n v="38109"/>
    <x v="0"/>
    <s v="FUR-CH-10001394"/>
    <x v="0"/>
    <x v="1"/>
    <s v="Global Leather Executive Chair"/>
    <n v="561.58399999999995"/>
    <n v="2"/>
    <n v="0.2"/>
    <n v="70.197999999999993"/>
  </r>
  <r>
    <n v="6376"/>
    <x v="3182"/>
    <x v="2"/>
    <x v="333"/>
    <d v="2011-05-03T00:00:00"/>
    <s v="Standard Class"/>
    <s v="LA-16780"/>
    <s v="Laura Armstrong"/>
    <x v="1"/>
    <s v="United States"/>
    <s v="Memphis"/>
    <x v="18"/>
    <n v="38109"/>
    <x v="0"/>
    <s v="OFF-ST-10000798"/>
    <x v="1"/>
    <x v="4"/>
    <s v="2300 Heavy-Duty Transfer File Systems by Perma"/>
    <n v="99.92"/>
    <n v="5"/>
    <n v="0.2"/>
    <n v="-1.2490000000000001"/>
  </r>
  <r>
    <n v="6377"/>
    <x v="3183"/>
    <x v="0"/>
    <x v="877"/>
    <d v="2013-10-11T00:00:00"/>
    <s v="First Class"/>
    <s v="AW-10930"/>
    <s v="Arthur Wiediger"/>
    <x v="2"/>
    <s v="United States"/>
    <s v="Philadelphia"/>
    <x v="9"/>
    <n v="19143"/>
    <x v="3"/>
    <s v="OFF-LA-10000134"/>
    <x v="1"/>
    <x v="2"/>
    <s v="Avery 511"/>
    <n v="4.9279999999999999"/>
    <n v="2"/>
    <n v="0.2"/>
    <n v="1.7248000000000001"/>
  </r>
  <r>
    <n v="6378"/>
    <x v="3184"/>
    <x v="0"/>
    <x v="272"/>
    <d v="2013-12-23T00:00:00"/>
    <s v="Standard Class"/>
    <s v="BP-11230"/>
    <s v="Benjamin Patterson"/>
    <x v="0"/>
    <s v="United States"/>
    <s v="Los Angeles"/>
    <x v="1"/>
    <n v="90004"/>
    <x v="1"/>
    <s v="FUR-FU-10002364"/>
    <x v="0"/>
    <x v="5"/>
    <s v="Eldon Expressions Wood Desk Accessories, Oak"/>
    <n v="14.76"/>
    <n v="2"/>
    <n v="0"/>
    <n v="4.2804000000000002"/>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
  </r>
  <r>
    <n v="6382"/>
    <x v="3187"/>
    <x v="0"/>
    <x v="892"/>
    <d v="2013-04-03T00:00:00"/>
    <s v="Standard Class"/>
    <s v="TB-21595"/>
    <s v="Troy Blackwell"/>
    <x v="0"/>
    <s v="United States"/>
    <s v="Springfield"/>
    <x v="24"/>
    <n v="45503"/>
    <x v="3"/>
    <s v="FUR-BO-10004015"/>
    <x v="0"/>
    <x v="0"/>
    <s v="Bush Andora Bookcase, Maple/Graphite Gray Finish"/>
    <n v="299.97500000000002"/>
    <n v="5"/>
    <n v="0.5"/>
    <n v="-167.98599999999999"/>
  </r>
  <r>
    <n v="6383"/>
    <x v="3187"/>
    <x v="0"/>
    <x v="892"/>
    <d v="2013-04-03T00:00:00"/>
    <s v="Standard Class"/>
    <s v="TB-21595"/>
    <s v="Troy Blackwell"/>
    <x v="0"/>
    <s v="United States"/>
    <s v="Springfield"/>
    <x v="24"/>
    <n v="45503"/>
    <x v="3"/>
    <s v="TEC-PH-10000141"/>
    <x v="2"/>
    <x v="7"/>
    <s v="Clearsounds A400"/>
    <n v="158.376"/>
    <n v="4"/>
    <n v="0.4"/>
    <n v="-36.9544"/>
  </r>
  <r>
    <n v="6384"/>
    <x v="3188"/>
    <x v="3"/>
    <x v="787"/>
    <d v="2014-01-19T00:00:00"/>
    <s v="First Class"/>
    <s v="TB-21250"/>
    <s v="Tim Brockman"/>
    <x v="0"/>
    <s v="United States"/>
    <s v="Austin"/>
    <x v="5"/>
    <n v="78745"/>
    <x v="2"/>
    <s v="OFF-BI-10001597"/>
    <x v="1"/>
    <x v="8"/>
    <s v="Wilson Jones Ledger-Size, Piano-Hinge Binder, 2&quot;, Blue"/>
    <n v="32.783999999999999"/>
    <n v="4"/>
    <n v="0.8"/>
    <n v="-52.4544"/>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1"/>
  </r>
  <r>
    <n v="6386"/>
    <x v="3188"/>
    <x v="3"/>
    <x v="787"/>
    <d v="2014-01-19T00:00:00"/>
    <s v="First Class"/>
    <s v="TB-21250"/>
    <s v="Tim Brockman"/>
    <x v="0"/>
    <s v="United States"/>
    <s v="Austin"/>
    <x v="5"/>
    <n v="78745"/>
    <x v="2"/>
    <s v="TEC-AC-10002331"/>
    <x v="2"/>
    <x v="11"/>
    <s v="Maxell 74 Minute CDR, 10/Pack"/>
    <n v="62.591999999999999"/>
    <n v="8"/>
    <n v="0.2"/>
    <n v="13.300800000000001"/>
  </r>
  <r>
    <n v="6387"/>
    <x v="3188"/>
    <x v="3"/>
    <x v="787"/>
    <d v="2014-01-19T00:00:00"/>
    <s v="First Class"/>
    <s v="TB-21250"/>
    <s v="Tim Brockman"/>
    <x v="0"/>
    <s v="United States"/>
    <s v="Austin"/>
    <x v="5"/>
    <n v="78745"/>
    <x v="2"/>
    <s v="OFF-BI-10001098"/>
    <x v="1"/>
    <x v="8"/>
    <s v="Acco D-Ring Binder w/DublLock"/>
    <n v="4.2759999999999998"/>
    <n v="1"/>
    <n v="0.8"/>
    <n v="-6.6277999999999997"/>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01"/>
  </r>
  <r>
    <n v="6390"/>
    <x v="3190"/>
    <x v="1"/>
    <x v="1107"/>
    <d v="2012-02-11T00:00:00"/>
    <s v="Standard Class"/>
    <s v="DK-12835"/>
    <s v="Damala Kotsonis"/>
    <x v="1"/>
    <s v="United States"/>
    <s v="Springfield"/>
    <x v="17"/>
    <n v="22153"/>
    <x v="0"/>
    <s v="OFF-EN-10000056"/>
    <x v="1"/>
    <x v="12"/>
    <s v="Cameo Buff Policy Envelopes"/>
    <n v="311.14999999999998"/>
    <n v="5"/>
    <n v="0"/>
    <n v="146.2405"/>
  </r>
  <r>
    <n v="6391"/>
    <x v="3190"/>
    <x v="1"/>
    <x v="1107"/>
    <d v="2012-02-11T00:00:00"/>
    <s v="Standard Class"/>
    <s v="DK-12835"/>
    <s v="Damala Kotsonis"/>
    <x v="1"/>
    <s v="United States"/>
    <s v="Springfield"/>
    <x v="17"/>
    <n v="22153"/>
    <x v="0"/>
    <s v="OFF-PA-10003349"/>
    <x v="1"/>
    <x v="10"/>
    <s v="Xerox 1957"/>
    <n v="12.96"/>
    <n v="2"/>
    <n v="0"/>
    <n v="6.3503999999999996"/>
  </r>
  <r>
    <n v="6392"/>
    <x v="3191"/>
    <x v="0"/>
    <x v="882"/>
    <d v="2013-12-20T00:00:00"/>
    <s v="Standard Class"/>
    <s v="PK-19075"/>
    <s v="Pete Kriz"/>
    <x v="0"/>
    <s v="United States"/>
    <s v="New York City"/>
    <x v="15"/>
    <n v="10011"/>
    <x v="3"/>
    <s v="OFF-PA-10001471"/>
    <x v="1"/>
    <x v="10"/>
    <s v="Strathmore Photo Frame Cards"/>
    <n v="14.62"/>
    <n v="2"/>
    <n v="0"/>
    <n v="6.7252000000000001"/>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99"/>
  </r>
  <r>
    <n v="6398"/>
    <x v="3192"/>
    <x v="3"/>
    <x v="1108"/>
    <d v="2014-11-05T00:00:00"/>
    <s v="Standard Class"/>
    <s v="AH-10120"/>
    <s v="Adrian Hane"/>
    <x v="2"/>
    <s v="United States"/>
    <s v="Dallas"/>
    <x v="5"/>
    <n v="75217"/>
    <x v="2"/>
    <s v="OFF-AR-10003651"/>
    <x v="1"/>
    <x v="6"/>
    <s v="Newell 350"/>
    <n v="5.2480000000000002"/>
    <n v="2"/>
    <n v="0.2"/>
    <n v="0.59040000000000004"/>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4000000000004"/>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1"/>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
    <n v="3"/>
    <n v="0.2"/>
    <n v="19.9665"/>
  </r>
  <r>
    <n v="6406"/>
    <x v="3196"/>
    <x v="3"/>
    <x v="515"/>
    <d v="2014-09-03T00:00:00"/>
    <s v="Second Class"/>
    <s v="BW-11110"/>
    <s v="Bart Watters"/>
    <x v="1"/>
    <s v="United States"/>
    <s v="Spokane"/>
    <x v="4"/>
    <n v="99207"/>
    <x v="1"/>
    <s v="FUR-CH-10002331"/>
    <x v="0"/>
    <x v="1"/>
    <s v="Hon 4700 Series Mobuis Mid-Back Task Chairs with Adjustable Arms"/>
    <n v="569.56799999999998"/>
    <n v="2"/>
    <n v="0.2"/>
    <n v="7.1196000000000002"/>
  </r>
  <r>
    <n v="6407"/>
    <x v="3196"/>
    <x v="3"/>
    <x v="515"/>
    <d v="2014-09-03T00:00:00"/>
    <s v="Second Class"/>
    <s v="BW-11110"/>
    <s v="Bart Watters"/>
    <x v="1"/>
    <s v="United States"/>
    <s v="Spokane"/>
    <x v="4"/>
    <n v="99207"/>
    <x v="1"/>
    <s v="OFF-ST-10002370"/>
    <x v="1"/>
    <x v="4"/>
    <s v="Sortfiler Multipurpose Personal File Organizer, Black"/>
    <n v="149.72999999999999"/>
    <n v="7"/>
    <n v="0"/>
    <n v="43.421700000000001"/>
  </r>
  <r>
    <n v="6408"/>
    <x v="3197"/>
    <x v="3"/>
    <x v="304"/>
    <d v="2014-05-16T00:00:00"/>
    <s v="First Class"/>
    <s v="GT-14710"/>
    <s v="Greg Tran"/>
    <x v="0"/>
    <s v="United States"/>
    <s v="Houston"/>
    <x v="5"/>
    <n v="77041"/>
    <x v="2"/>
    <s v="FUR-CH-10003981"/>
    <x v="0"/>
    <x v="1"/>
    <s v="Global Commerce Series Low-Back Swivel/Tilt Chairs"/>
    <n v="899.43"/>
    <n v="5"/>
    <n v="0.3"/>
    <n v="-12.849"/>
  </r>
  <r>
    <n v="6409"/>
    <x v="3197"/>
    <x v="3"/>
    <x v="304"/>
    <d v="2014-05-16T00:00:00"/>
    <s v="First Class"/>
    <s v="GT-14710"/>
    <s v="Greg Tran"/>
    <x v="0"/>
    <s v="United States"/>
    <s v="Houston"/>
    <x v="5"/>
    <n v="77041"/>
    <x v="2"/>
    <s v="OFF-AR-10001446"/>
    <x v="1"/>
    <x v="6"/>
    <s v="Newell 309"/>
    <n v="46.2"/>
    <n v="5"/>
    <n v="0.2"/>
    <n v="5.7750000000000004"/>
  </r>
  <r>
    <n v="6410"/>
    <x v="3197"/>
    <x v="3"/>
    <x v="304"/>
    <d v="2014-05-16T00:00:00"/>
    <s v="First Class"/>
    <s v="GT-14710"/>
    <s v="Greg Tran"/>
    <x v="0"/>
    <s v="United States"/>
    <s v="Houston"/>
    <x v="5"/>
    <n v="77041"/>
    <x v="2"/>
    <s v="OFF-PA-10000300"/>
    <x v="1"/>
    <x v="10"/>
    <s v="Xerox 1936"/>
    <n v="47.951999999999998"/>
    <n v="3"/>
    <n v="0.2"/>
    <n v="16.183800000000002"/>
  </r>
  <r>
    <n v="6411"/>
    <x v="3197"/>
    <x v="3"/>
    <x v="304"/>
    <d v="2014-05-16T00:00:00"/>
    <s v="First Class"/>
    <s v="GT-14710"/>
    <s v="Greg Tran"/>
    <x v="0"/>
    <s v="United States"/>
    <s v="Houston"/>
    <x v="5"/>
    <n v="77041"/>
    <x v="2"/>
    <s v="TEC-PH-10004071"/>
    <x v="2"/>
    <x v="7"/>
    <s v="PayAnywhere Card Reader"/>
    <n v="7.992"/>
    <n v="1"/>
    <n v="0.2"/>
    <n v="0.69930000000000003"/>
  </r>
  <r>
    <n v="6412"/>
    <x v="3197"/>
    <x v="3"/>
    <x v="304"/>
    <d v="2014-05-16T00:00:00"/>
    <s v="First Class"/>
    <s v="GT-14710"/>
    <s v="Greg Tran"/>
    <x v="0"/>
    <s v="United States"/>
    <s v="Houston"/>
    <x v="5"/>
    <n v="77041"/>
    <x v="2"/>
    <s v="OFF-PA-10003134"/>
    <x v="1"/>
    <x v="10"/>
    <s v="Xerox 1937"/>
    <n v="76.864000000000004"/>
    <n v="2"/>
    <n v="0.2"/>
    <n v="26.9024"/>
  </r>
  <r>
    <n v="6413"/>
    <x v="3198"/>
    <x v="3"/>
    <x v="629"/>
    <d v="2014-08-24T00:00:00"/>
    <s v="Standard Class"/>
    <s v="AH-10120"/>
    <s v="Adrian Hane"/>
    <x v="2"/>
    <s v="United States"/>
    <s v="Louisville"/>
    <x v="0"/>
    <n v="40214"/>
    <x v="0"/>
    <s v="OFF-BI-10002735"/>
    <x v="1"/>
    <x v="8"/>
    <s v="GBC Prestige Therm-A-Bind Covers"/>
    <n v="102.93"/>
    <n v="3"/>
    <n v="0"/>
    <n v="48.377099999999999"/>
  </r>
  <r>
    <n v="6414"/>
    <x v="3198"/>
    <x v="3"/>
    <x v="629"/>
    <d v="2014-08-24T00:00:00"/>
    <s v="Standard Class"/>
    <s v="AH-10120"/>
    <s v="Adrian Hane"/>
    <x v="2"/>
    <s v="United States"/>
    <s v="Louisville"/>
    <x v="0"/>
    <n v="40214"/>
    <x v="0"/>
    <s v="TEC-AC-10004510"/>
    <x v="2"/>
    <x v="11"/>
    <s v="Logitech Desktop MK120 Mouse and keyboard Combo"/>
    <n v="98.16"/>
    <n v="6"/>
    <n v="0"/>
    <n v="9.8160000000000007"/>
  </r>
  <r>
    <n v="6415"/>
    <x v="3199"/>
    <x v="3"/>
    <x v="468"/>
    <d v="2014-11-15T00:00:00"/>
    <s v="Second Class"/>
    <s v="DR-12940"/>
    <s v="Daniel Raglin"/>
    <x v="2"/>
    <s v="United States"/>
    <s v="Hollywood"/>
    <x v="2"/>
    <n v="33021"/>
    <x v="0"/>
    <s v="OFF-BI-10004099"/>
    <x v="1"/>
    <x v="8"/>
    <s v="GBC VeloBinder Strips"/>
    <n v="11.52"/>
    <n v="5"/>
    <n v="0.7"/>
    <n v="-7.68"/>
  </r>
  <r>
    <n v="6416"/>
    <x v="3200"/>
    <x v="3"/>
    <x v="170"/>
    <d v="2014-08-22T00:00:00"/>
    <s v="Same Day"/>
    <s v="DL-13495"/>
    <s v="Dionis Lloyd"/>
    <x v="1"/>
    <s v="United States"/>
    <s v="Chandler"/>
    <x v="16"/>
    <n v="85224"/>
    <x v="1"/>
    <s v="OFF-PA-10003395"/>
    <x v="1"/>
    <x v="10"/>
    <s v="Xerox 1941"/>
    <n v="83.88"/>
    <n v="1"/>
    <n v="0.2"/>
    <n v="29.358000000000001"/>
  </r>
  <r>
    <n v="6417"/>
    <x v="3201"/>
    <x v="0"/>
    <x v="387"/>
    <d v="2013-03-13T00:00:00"/>
    <s v="Standard Class"/>
    <s v="BD-11620"/>
    <s v="Brian DeCherney"/>
    <x v="0"/>
    <s v="United States"/>
    <s v="Philadelphia"/>
    <x v="9"/>
    <n v="19120"/>
    <x v="3"/>
    <s v="TEC-PH-10002890"/>
    <x v="2"/>
    <x v="7"/>
    <s v="AT&amp;T 17929 Lendline Telephone"/>
    <n v="108.57599999999999"/>
    <n v="4"/>
    <n v="0.4"/>
    <n v="-25.334399999999999"/>
  </r>
  <r>
    <n v="6418"/>
    <x v="3201"/>
    <x v="0"/>
    <x v="387"/>
    <d v="2013-03-13T00:00:00"/>
    <s v="Standard Class"/>
    <s v="BD-11620"/>
    <s v="Brian DeCherney"/>
    <x v="0"/>
    <s v="United States"/>
    <s v="Philadelphia"/>
    <x v="9"/>
    <n v="19120"/>
    <x v="3"/>
    <s v="OFF-FA-10004968"/>
    <x v="1"/>
    <x v="13"/>
    <s v="Rubber Band Ball"/>
    <n v="5.984"/>
    <n v="2"/>
    <n v="0.2"/>
    <n v="-1.3464"/>
  </r>
  <r>
    <n v="6419"/>
    <x v="3202"/>
    <x v="0"/>
    <x v="731"/>
    <d v="2013-11-06T00:00:00"/>
    <s v="Standard Class"/>
    <s v="HW-14935"/>
    <s v="Helen Wasserman"/>
    <x v="1"/>
    <s v="United States"/>
    <s v="Tulsa"/>
    <x v="26"/>
    <n v="74133"/>
    <x v="2"/>
    <s v="OFF-SU-10001218"/>
    <x v="1"/>
    <x v="14"/>
    <s v="Fiskars Softgrip Scissors"/>
    <n v="21.96"/>
    <n v="2"/>
    <n v="0"/>
    <n v="6.1487999999999996"/>
  </r>
  <r>
    <n v="6420"/>
    <x v="3202"/>
    <x v="0"/>
    <x v="731"/>
    <d v="2013-11-06T00:00:00"/>
    <s v="Standard Class"/>
    <s v="HW-14935"/>
    <s v="Helen Wasserman"/>
    <x v="1"/>
    <s v="United States"/>
    <s v="Tulsa"/>
    <x v="26"/>
    <n v="74133"/>
    <x v="2"/>
    <s v="FUR-CH-10002084"/>
    <x v="0"/>
    <x v="1"/>
    <s v="Hon Mobius Operator's Chair"/>
    <n v="368.97"/>
    <n v="3"/>
    <n v="0"/>
    <n v="81.173400000000001"/>
  </r>
  <r>
    <n v="6421"/>
    <x v="3202"/>
    <x v="0"/>
    <x v="731"/>
    <d v="2013-11-06T00:00:00"/>
    <s v="Standard Class"/>
    <s v="HW-14935"/>
    <s v="Helen Wasserman"/>
    <x v="1"/>
    <s v="United States"/>
    <s v="Tulsa"/>
    <x v="26"/>
    <n v="74133"/>
    <x v="2"/>
    <s v="OFF-AR-10004269"/>
    <x v="1"/>
    <x v="6"/>
    <s v="Newell 31"/>
    <n v="12.39"/>
    <n v="3"/>
    <n v="0"/>
    <n v="3.4691999999999998"/>
  </r>
  <r>
    <n v="6422"/>
    <x v="3202"/>
    <x v="0"/>
    <x v="731"/>
    <d v="2013-11-06T00:00:00"/>
    <s v="Standard Class"/>
    <s v="HW-14935"/>
    <s v="Helen Wasserman"/>
    <x v="1"/>
    <s v="United States"/>
    <s v="Tulsa"/>
    <x v="26"/>
    <n v="74133"/>
    <x v="2"/>
    <s v="OFF-ST-10001128"/>
    <x v="1"/>
    <x v="4"/>
    <s v="Carina Mini System Audio Rack, Model AR050B"/>
    <n v="332.94"/>
    <n v="3"/>
    <n v="0"/>
    <n v="9.9882000000000009"/>
  </r>
  <r>
    <n v="6423"/>
    <x v="3203"/>
    <x v="2"/>
    <x v="711"/>
    <d v="2011-08-01T00:00:00"/>
    <s v="Standard Class"/>
    <s v="JO-15145"/>
    <s v="Jack O'Briant"/>
    <x v="1"/>
    <s v="United States"/>
    <s v="Draper"/>
    <x v="7"/>
    <n v="84020"/>
    <x v="1"/>
    <s v="TEC-AC-10002006"/>
    <x v="2"/>
    <x v="11"/>
    <s v="Memorex Micro Travel Drive 16 GB"/>
    <n v="111.93"/>
    <n v="7"/>
    <n v="0"/>
    <n v="34.698300000000003"/>
  </r>
  <r>
    <n v="6424"/>
    <x v="3204"/>
    <x v="1"/>
    <x v="1040"/>
    <d v="2012-10-27T00:00:00"/>
    <s v="First Class"/>
    <s v="RD-19660"/>
    <s v="Robert Dilbeck"/>
    <x v="2"/>
    <s v="United States"/>
    <s v="Oakland"/>
    <x v="1"/>
    <n v="94601"/>
    <x v="1"/>
    <s v="FUR-CH-10003956"/>
    <x v="0"/>
    <x v="1"/>
    <s v="Novimex High-Tech Fabric Mesh Task Chair"/>
    <n v="454.27199999999999"/>
    <n v="8"/>
    <n v="0.2"/>
    <n v="-73.819199999999995"/>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60000000006"/>
    <n v="4"/>
    <n v="0.4"/>
    <n v="1119.9967999999999"/>
  </r>
  <r>
    <n v="6427"/>
    <x v="3206"/>
    <x v="0"/>
    <x v="454"/>
    <d v="2013-05-28T00:00:00"/>
    <s v="Standard Class"/>
    <s v="CC-12370"/>
    <s v="Christopher Conant"/>
    <x v="0"/>
    <s v="United States"/>
    <s v="Philadelphia"/>
    <x v="9"/>
    <n v="19120"/>
    <x v="3"/>
    <s v="OFF-BI-10004308"/>
    <x v="1"/>
    <x v="8"/>
    <s v="Avery Legal 4-Ring Binder"/>
    <n v="6.2939999999999996"/>
    <n v="1"/>
    <n v="0.7"/>
    <n v="-4.1959999999999997"/>
  </r>
  <r>
    <n v="6428"/>
    <x v="3206"/>
    <x v="0"/>
    <x v="454"/>
    <d v="2013-05-28T00:00:00"/>
    <s v="Standard Class"/>
    <s v="CC-12370"/>
    <s v="Christopher Conant"/>
    <x v="0"/>
    <s v="United States"/>
    <s v="Philadelphia"/>
    <x v="9"/>
    <n v="19120"/>
    <x v="3"/>
    <s v="OFF-PA-10000029"/>
    <x v="1"/>
    <x v="10"/>
    <s v="Xerox 224"/>
    <n v="10.368"/>
    <n v="2"/>
    <n v="0.2"/>
    <n v="3.6288"/>
  </r>
  <r>
    <n v="6429"/>
    <x v="3206"/>
    <x v="0"/>
    <x v="454"/>
    <d v="2013-05-28T00:00:00"/>
    <s v="Standard Class"/>
    <s v="CC-12370"/>
    <s v="Christopher Conant"/>
    <x v="0"/>
    <s v="United States"/>
    <s v="Philadelphia"/>
    <x v="9"/>
    <n v="19120"/>
    <x v="3"/>
    <s v="TEC-PH-10004080"/>
    <x v="2"/>
    <x v="7"/>
    <s v="Avaya 5410 Digital phone"/>
    <n v="122.38200000000001"/>
    <n v="3"/>
    <n v="0.4"/>
    <n v="-24.476400000000002"/>
  </r>
  <r>
    <n v="6430"/>
    <x v="3207"/>
    <x v="2"/>
    <x v="935"/>
    <d v="2011-11-07T00:00:00"/>
    <s v="Standard Class"/>
    <s v="SH-20395"/>
    <s v="Shahid Hopkins"/>
    <x v="0"/>
    <s v="United States"/>
    <s v="Jacksonville"/>
    <x v="3"/>
    <n v="28540"/>
    <x v="0"/>
    <s v="OFF-ST-10001558"/>
    <x v="1"/>
    <x v="4"/>
    <s v="Acco Perma 4000 Stacking Storage Drawers"/>
    <n v="25.984000000000002"/>
    <n v="2"/>
    <n v="0.2"/>
    <n v="-1.6240000000000001"/>
  </r>
  <r>
    <n v="6431"/>
    <x v="3207"/>
    <x v="2"/>
    <x v="935"/>
    <d v="2011-11-07T00:00:00"/>
    <s v="Standard Class"/>
    <s v="SH-20395"/>
    <s v="Shahid Hopkins"/>
    <x v="0"/>
    <s v="United States"/>
    <s v="Jacksonville"/>
    <x v="3"/>
    <n v="28540"/>
    <x v="0"/>
    <s v="FUR-TA-10001768"/>
    <x v="0"/>
    <x v="3"/>
    <s v="Hon Racetrack Conference Tables"/>
    <n v="945.03599999999994"/>
    <n v="6"/>
    <n v="0.4"/>
    <n v="-299.26139999999998"/>
  </r>
  <r>
    <n v="6432"/>
    <x v="3207"/>
    <x v="2"/>
    <x v="935"/>
    <d v="2011-11-07T00:00:00"/>
    <s v="Standard Class"/>
    <s v="SH-20395"/>
    <s v="Shahid Hopkins"/>
    <x v="0"/>
    <s v="United States"/>
    <s v="Jacksonville"/>
    <x v="3"/>
    <n v="28540"/>
    <x v="0"/>
    <s v="OFF-BI-10002982"/>
    <x v="1"/>
    <x v="8"/>
    <s v="Avery Self-Adhesive Photo Pockets for Polaroid Photos"/>
    <n v="14.301"/>
    <n v="7"/>
    <n v="0.7"/>
    <n v="-10.487399999999999"/>
  </r>
  <r>
    <n v="6433"/>
    <x v="3207"/>
    <x v="2"/>
    <x v="935"/>
    <d v="2011-11-07T00:00:00"/>
    <s v="Standard Class"/>
    <s v="SH-20395"/>
    <s v="Shahid Hopkins"/>
    <x v="0"/>
    <s v="United States"/>
    <s v="Jacksonville"/>
    <x v="3"/>
    <n v="28540"/>
    <x v="0"/>
    <s v="FUR-FU-10001468"/>
    <x v="0"/>
    <x v="5"/>
    <s v="Tenex Antistatic Computer Chair Mats"/>
    <n v="410.35199999999998"/>
    <n v="3"/>
    <n v="0.2"/>
    <n v="-51.293999999999997"/>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9"/>
  </r>
  <r>
    <n v="6436"/>
    <x v="3209"/>
    <x v="3"/>
    <x v="837"/>
    <d v="2014-05-30T00:00:00"/>
    <s v="First Class"/>
    <s v="JG-15160"/>
    <s v="James Galang"/>
    <x v="0"/>
    <s v="United States"/>
    <s v="Pocatello"/>
    <x v="45"/>
    <n v="83201"/>
    <x v="1"/>
    <s v="FUR-FU-10004963"/>
    <x v="0"/>
    <x v="5"/>
    <s v="Eldon 400 Class Desk Accessories, Black Carbon"/>
    <n v="35"/>
    <n v="4"/>
    <n v="0"/>
    <n v="14.7"/>
  </r>
  <r>
    <n v="6437"/>
    <x v="3209"/>
    <x v="3"/>
    <x v="837"/>
    <d v="2014-05-30T00:00:00"/>
    <s v="First Class"/>
    <s v="JG-15160"/>
    <s v="James Galang"/>
    <x v="0"/>
    <s v="United States"/>
    <s v="Pocatello"/>
    <x v="45"/>
    <n v="83201"/>
    <x v="1"/>
    <s v="OFF-ST-10000025"/>
    <x v="1"/>
    <x v="4"/>
    <s v="Fellowes Stor/Drawer Steel Plus Storage Drawers"/>
    <n v="477.15"/>
    <n v="5"/>
    <n v="0"/>
    <n v="28.629000000000001"/>
  </r>
  <r>
    <n v="6438"/>
    <x v="3209"/>
    <x v="3"/>
    <x v="837"/>
    <d v="2014-05-30T00:00:00"/>
    <s v="First Class"/>
    <s v="JG-15160"/>
    <s v="James Galang"/>
    <x v="0"/>
    <s v="United States"/>
    <s v="Pocatello"/>
    <x v="45"/>
    <n v="83201"/>
    <x v="1"/>
    <s v="TEC-PH-10004389"/>
    <x v="2"/>
    <x v="7"/>
    <s v="Nokia Lumia 925"/>
    <n v="302.37599999999998"/>
    <n v="3"/>
    <n v="0.2"/>
    <n v="22.6782"/>
  </r>
  <r>
    <n v="6439"/>
    <x v="3210"/>
    <x v="3"/>
    <x v="817"/>
    <d v="2014-12-20T00:00:00"/>
    <s v="Standard Class"/>
    <s v="LC-16885"/>
    <s v="Lena Creighton"/>
    <x v="0"/>
    <s v="United States"/>
    <s v="Plano"/>
    <x v="5"/>
    <n v="75023"/>
    <x v="2"/>
    <s v="FUR-TA-10000577"/>
    <x v="0"/>
    <x v="3"/>
    <s v="Bretford CR4500 Series Slim Rectangular Table"/>
    <n v="974.98800000000006"/>
    <n v="4"/>
    <n v="0.3"/>
    <n v="-97.498800000000003"/>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004"/>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800000000002"/>
  </r>
  <r>
    <n v="6443"/>
    <x v="3212"/>
    <x v="0"/>
    <x v="63"/>
    <d v="2013-10-21T00:00:00"/>
    <s v="Standard Class"/>
    <s v="BW-11110"/>
    <s v="Bart Watters"/>
    <x v="1"/>
    <s v="United States"/>
    <s v="New York City"/>
    <x v="15"/>
    <n v="10024"/>
    <x v="3"/>
    <s v="OFF-PA-10001295"/>
    <x v="1"/>
    <x v="10"/>
    <s v="Computer Printout Paper with Letter-Trim Perforations"/>
    <n v="37.94"/>
    <n v="2"/>
    <n v="0"/>
    <n v="18.211200000000002"/>
  </r>
  <r>
    <n v="6444"/>
    <x v="3212"/>
    <x v="0"/>
    <x v="63"/>
    <d v="2013-10-21T00:00:00"/>
    <s v="Standard Class"/>
    <s v="BW-11110"/>
    <s v="Bart Watters"/>
    <x v="1"/>
    <s v="United States"/>
    <s v="New York City"/>
    <x v="15"/>
    <n v="10024"/>
    <x v="3"/>
    <s v="OFF-LA-10000407"/>
    <x v="1"/>
    <x v="2"/>
    <s v="Avery White Multi-Purpose Labels"/>
    <n v="24.9"/>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599999999998"/>
  </r>
  <r>
    <n v="6446"/>
    <x v="3213"/>
    <x v="1"/>
    <x v="616"/>
    <d v="2012-03-10T00:00:00"/>
    <s v="Standard Class"/>
    <s v="JJ-15445"/>
    <s v="Jennifer Jackson"/>
    <x v="0"/>
    <s v="United States"/>
    <s v="Chicago"/>
    <x v="10"/>
    <n v="60623"/>
    <x v="2"/>
    <s v="OFF-FA-10000611"/>
    <x v="1"/>
    <x v="13"/>
    <s v="Binder Clips by OIC"/>
    <n v="7.1040000000000001"/>
    <n v="6"/>
    <n v="0.2"/>
    <n v="2.4864000000000002"/>
  </r>
  <r>
    <n v="6447"/>
    <x v="3214"/>
    <x v="3"/>
    <x v="168"/>
    <d v="2014-03-07T00:00:00"/>
    <s v="Second Class"/>
    <s v="TT-21460"/>
    <s v="Tonja Turnell"/>
    <x v="2"/>
    <s v="United States"/>
    <s v="Houston"/>
    <x v="5"/>
    <n v="77095"/>
    <x v="2"/>
    <s v="FUR-FU-10004848"/>
    <x v="0"/>
    <x v="5"/>
    <s v="Howard Miller 13-3/4&quot; Diameter Brushed Chrome Round Wall Clock"/>
    <n v="103.5"/>
    <n v="5"/>
    <n v="0.6"/>
    <n v="-77.625"/>
  </r>
  <r>
    <n v="6448"/>
    <x v="3214"/>
    <x v="3"/>
    <x v="168"/>
    <d v="2014-03-07T00:00:00"/>
    <s v="Second Class"/>
    <s v="TT-21460"/>
    <s v="Tonja Turnell"/>
    <x v="2"/>
    <s v="United States"/>
    <s v="Houston"/>
    <x v="5"/>
    <n v="77095"/>
    <x v="2"/>
    <s v="OFF-LA-10002381"/>
    <x v="1"/>
    <x v="2"/>
    <s v="Avery 497"/>
    <n v="2.464"/>
    <n v="1"/>
    <n v="0.2"/>
    <n v="0.86240000000000006"/>
  </r>
  <r>
    <n v="6449"/>
    <x v="3214"/>
    <x v="3"/>
    <x v="168"/>
    <d v="2014-03-07T00:00:00"/>
    <s v="Second Class"/>
    <s v="TT-21460"/>
    <s v="Tonja Turnell"/>
    <x v="2"/>
    <s v="United States"/>
    <s v="Houston"/>
    <x v="5"/>
    <n v="77095"/>
    <x v="2"/>
    <s v="OFF-ST-10000918"/>
    <x v="1"/>
    <x v="4"/>
    <s v="Crate-A-Files"/>
    <n v="8.7200000000000006"/>
    <n v="1"/>
    <n v="0.2"/>
    <n v="0.65400000000000003"/>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9"/>
  </r>
  <r>
    <n v="6453"/>
    <x v="3216"/>
    <x v="1"/>
    <x v="546"/>
    <d v="2012-12-23T00:00:00"/>
    <s v="Second Class"/>
    <s v="PR-18880"/>
    <s v="Patrick Ryan"/>
    <x v="0"/>
    <s v="United States"/>
    <s v="Glenview"/>
    <x v="10"/>
    <n v="60025"/>
    <x v="2"/>
    <s v="TEC-PH-10001750"/>
    <x v="2"/>
    <x v="7"/>
    <s v="Samsung Rugby III"/>
    <n v="158.376"/>
    <n v="3"/>
    <n v="0.2"/>
    <n v="13.857900000000001"/>
  </r>
  <r>
    <n v="6454"/>
    <x v="3217"/>
    <x v="1"/>
    <x v="1049"/>
    <d v="2012-10-13T00:00:00"/>
    <s v="Standard Class"/>
    <s v="BT-11680"/>
    <s v="Brian Thompson"/>
    <x v="0"/>
    <s v="United States"/>
    <s v="Houston"/>
    <x v="5"/>
    <n v="77036"/>
    <x v="2"/>
    <s v="OFF-AR-10000657"/>
    <x v="1"/>
    <x v="6"/>
    <s v="Binney &amp; Smith inkTank Desk Highlighter, Chisel Tip, Yellow, 12/Box"/>
    <n v="3.44"/>
    <n v="2"/>
    <n v="0.2"/>
    <n v="0.55900000000000005"/>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9"/>
  </r>
  <r>
    <n v="6457"/>
    <x v="3219"/>
    <x v="2"/>
    <x v="79"/>
    <d v="2011-08-11T00:00:00"/>
    <s v="Standard Class"/>
    <s v="SP-20650"/>
    <s v="Stephanie Phelps"/>
    <x v="1"/>
    <s v="United States"/>
    <s v="New York City"/>
    <x v="15"/>
    <n v="10009"/>
    <x v="3"/>
    <s v="TEC-PH-10002468"/>
    <x v="2"/>
    <x v="7"/>
    <s v="Plantronics CS 50-USB - headset - Convertible, Monaural"/>
    <n v="135.99"/>
    <n v="1"/>
    <n v="0"/>
    <n v="36.717300000000002"/>
  </r>
  <r>
    <n v="6458"/>
    <x v="3219"/>
    <x v="2"/>
    <x v="79"/>
    <d v="2011-08-11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x v="304"/>
    <d v="2014-05-18T00:00:00"/>
    <s v="First Class"/>
    <s v="AJ-10780"/>
    <s v="Anthony Jacobs"/>
    <x v="1"/>
    <s v="United States"/>
    <s v="Baltimore"/>
    <x v="39"/>
    <n v="21215"/>
    <x v="3"/>
    <s v="OFF-AR-10001919"/>
    <x v="1"/>
    <x v="6"/>
    <s v="OIC #2 Pencils, Medium Soft"/>
    <n v="3.76"/>
    <n v="2"/>
    <n v="0"/>
    <n v="1.0904"/>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9"/>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4"/>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200000000001"/>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5000000000005"/>
    <n v="5"/>
    <n v="0"/>
    <n v="176.386"/>
  </r>
  <r>
    <n v="6470"/>
    <x v="3224"/>
    <x v="0"/>
    <x v="499"/>
    <d v="2013-12-09T00:00:00"/>
    <s v="Standard Class"/>
    <s v="DB-13270"/>
    <s v="Deborah Brumfield"/>
    <x v="2"/>
    <s v="United States"/>
    <s v="Providence"/>
    <x v="34"/>
    <n v="2908"/>
    <x v="3"/>
    <s v="FUR-FU-10004864"/>
    <x v="0"/>
    <x v="5"/>
    <s v="Eldon 500 Class Desk Accessories"/>
    <n v="72.42"/>
    <n v="6"/>
    <n v="0"/>
    <n v="23.898599999999998"/>
  </r>
  <r>
    <n v="6471"/>
    <x v="3225"/>
    <x v="1"/>
    <x v="1111"/>
    <d v="2012-09-02T00:00:00"/>
    <s v="Standard Class"/>
    <s v="CC-12100"/>
    <s v="Chad Cunningham"/>
    <x v="2"/>
    <s v="United States"/>
    <s v="Detroit"/>
    <x v="12"/>
    <n v="48234"/>
    <x v="2"/>
    <s v="TEC-PH-10001750"/>
    <x v="2"/>
    <x v="7"/>
    <s v="Samsung Rugby III"/>
    <n v="131.97999999999999"/>
    <n v="2"/>
    <n v="0"/>
    <n v="35.634599999999999"/>
  </r>
  <r>
    <n v="6472"/>
    <x v="3225"/>
    <x v="1"/>
    <x v="1111"/>
    <d v="2012-09-02T00:00:00"/>
    <s v="Standard Class"/>
    <s v="CC-12100"/>
    <s v="Chad Cunningham"/>
    <x v="2"/>
    <s v="United States"/>
    <s v="Detroit"/>
    <x v="12"/>
    <n v="48234"/>
    <x v="2"/>
    <s v="TEC-AC-10004510"/>
    <x v="2"/>
    <x v="11"/>
    <s v="Logitech Desktop MK120 Mouse and keyboard Combo"/>
    <n v="114.52"/>
    <n v="7"/>
    <n v="0"/>
    <n v="11.452"/>
  </r>
  <r>
    <n v="6473"/>
    <x v="3226"/>
    <x v="2"/>
    <x v="571"/>
    <d v="2011-06-10T00:00:00"/>
    <s v="Standard Class"/>
    <s v="VT-21700"/>
    <s v="Valerie Takahito"/>
    <x v="2"/>
    <s v="United States"/>
    <s v="Houston"/>
    <x v="5"/>
    <n v="77070"/>
    <x v="2"/>
    <s v="OFF-LA-10001074"/>
    <x v="1"/>
    <x v="2"/>
    <s v="Round Specialty Laser Printer Labels"/>
    <n v="100.24"/>
    <n v="10"/>
    <n v="0.2"/>
    <n v="33.831000000000003"/>
  </r>
  <r>
    <n v="6474"/>
    <x v="3227"/>
    <x v="0"/>
    <x v="196"/>
    <d v="2013-03-21T00:00:00"/>
    <s v="Second Class"/>
    <s v="DB-13060"/>
    <s v="Dave Brooks"/>
    <x v="0"/>
    <s v="United States"/>
    <s v="Columbia"/>
    <x v="18"/>
    <n v="38401"/>
    <x v="0"/>
    <s v="OFF-AP-10003590"/>
    <x v="1"/>
    <x v="9"/>
    <s v="Hoover WindTunnel Plus Canister Vacuum"/>
    <n v="871.8"/>
    <n v="3"/>
    <n v="0.2"/>
    <n v="87.18"/>
  </r>
  <r>
    <n v="6475"/>
    <x v="3228"/>
    <x v="2"/>
    <x v="1112"/>
    <d v="2011-01-16T00:00:00"/>
    <s v="First Class"/>
    <s v="BS-11590"/>
    <s v="Brendan Sweed"/>
    <x v="1"/>
    <s v="United States"/>
    <s v="Philadelphia"/>
    <x v="9"/>
    <n v="19140"/>
    <x v="3"/>
    <s v="FUR-BO-10003433"/>
    <x v="0"/>
    <x v="0"/>
    <s v="Sauder Cornerstone Collection Library"/>
    <n v="61.96"/>
    <n v="4"/>
    <n v="0.5"/>
    <n v="-53.285600000000002"/>
  </r>
  <r>
    <n v="6476"/>
    <x v="3229"/>
    <x v="3"/>
    <x v="95"/>
    <d v="2014-06-11T00:00:00"/>
    <s v="Standard Class"/>
    <s v="NR-18550"/>
    <s v="Nick Radford"/>
    <x v="0"/>
    <s v="United States"/>
    <s v="Pembroke Pines"/>
    <x v="2"/>
    <n v="33024"/>
    <x v="0"/>
    <s v="OFF-BI-10002432"/>
    <x v="1"/>
    <x v="8"/>
    <s v="Wilson Jones Standard D-Ring Binders"/>
    <n v="4.5540000000000003"/>
    <n v="3"/>
    <n v="0.7"/>
    <n v="-3.4914000000000001"/>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x v="95"/>
    <d v="2014-06-11T00:00:00"/>
    <s v="Standard Class"/>
    <s v="NR-18550"/>
    <s v="Nick Radford"/>
    <x v="0"/>
    <s v="United States"/>
    <s v="Pembroke Pines"/>
    <x v="2"/>
    <n v="33024"/>
    <x v="0"/>
    <s v="TEC-AC-10003832"/>
    <x v="2"/>
    <x v="11"/>
    <s v="Logitech P710e Mobile Speakerphone"/>
    <n v="205.99199999999999"/>
    <n v="1"/>
    <n v="0.2"/>
    <n v="-2.5749"/>
  </r>
  <r>
    <n v="6479"/>
    <x v="3229"/>
    <x v="3"/>
    <x v="95"/>
    <d v="2014-06-11T00:00:00"/>
    <s v="Standard Class"/>
    <s v="NR-18550"/>
    <s v="Nick Radford"/>
    <x v="0"/>
    <s v="United States"/>
    <s v="Pembroke Pines"/>
    <x v="2"/>
    <n v="33024"/>
    <x v="0"/>
    <s v="OFF-PA-10000809"/>
    <x v="1"/>
    <x v="10"/>
    <s v="Xerox 206"/>
    <n v="15.552"/>
    <n v="3"/>
    <n v="0.2"/>
    <n v="5.4432"/>
  </r>
  <r>
    <n v="6480"/>
    <x v="3229"/>
    <x v="3"/>
    <x v="95"/>
    <d v="2014-06-11T00:00:00"/>
    <s v="Standard Class"/>
    <s v="NR-18550"/>
    <s v="Nick Radford"/>
    <x v="0"/>
    <s v="United States"/>
    <s v="Pembroke Pines"/>
    <x v="2"/>
    <n v="33024"/>
    <x v="0"/>
    <s v="TEC-PH-10000441"/>
    <x v="2"/>
    <x v="7"/>
    <s v="VTech DS6151"/>
    <n v="503.96"/>
    <n v="5"/>
    <n v="0.2"/>
    <n v="50.396000000000001"/>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800000000001"/>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39999999999999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x v="95"/>
    <d v="2014-06-10T00:00:00"/>
    <s v="Standard Class"/>
    <s v="KN-16390"/>
    <s v="Katherine Nockton"/>
    <x v="1"/>
    <s v="United States"/>
    <s v="New York City"/>
    <x v="15"/>
    <n v="10011"/>
    <x v="3"/>
    <s v="TEC-MA-10003173"/>
    <x v="2"/>
    <x v="15"/>
    <s v="Hewlett-Packard 300S Scientific Calculator"/>
    <n v="78.66"/>
    <n v="6"/>
    <n v="0"/>
    <n v="36.183599999999998"/>
  </r>
  <r>
    <n v="6486"/>
    <x v="3230"/>
    <x v="3"/>
    <x v="95"/>
    <d v="2014-06-10T00:00:00"/>
    <s v="Standard Class"/>
    <s v="KN-16390"/>
    <s v="Katherine Nockton"/>
    <x v="1"/>
    <s v="United States"/>
    <s v="New York City"/>
    <x v="15"/>
    <n v="10011"/>
    <x v="3"/>
    <s v="OFF-PA-10004156"/>
    <x v="1"/>
    <x v="10"/>
    <s v="Xerox 188"/>
    <n v="45.36"/>
    <n v="4"/>
    <n v="0"/>
    <n v="22.226400000000002"/>
  </r>
  <r>
    <n v="6487"/>
    <x v="3231"/>
    <x v="1"/>
    <x v="1113"/>
    <d v="2012-03-26T00:00:00"/>
    <s v="Standard Class"/>
    <s v="JW-16075"/>
    <s v="Julia West"/>
    <x v="0"/>
    <s v="United States"/>
    <s v="Jacksonville"/>
    <x v="3"/>
    <n v="28540"/>
    <x v="0"/>
    <s v="OFF-AP-10002945"/>
    <x v="1"/>
    <x v="9"/>
    <s v="Honeywell Enviracaire Portable HEPA Air Cleaner for 17' x 22' Room"/>
    <n v="962.08"/>
    <n v="4"/>
    <n v="0.2"/>
    <n v="156.33799999999999"/>
  </r>
  <r>
    <n v="6488"/>
    <x v="3231"/>
    <x v="1"/>
    <x v="1113"/>
    <d v="2012-03-26T00:00:00"/>
    <s v="Standard Class"/>
    <s v="JW-16075"/>
    <s v="Julia West"/>
    <x v="0"/>
    <s v="United States"/>
    <s v="Jacksonville"/>
    <x v="3"/>
    <n v="28540"/>
    <x v="0"/>
    <s v="OFF-BI-10000948"/>
    <x v="1"/>
    <x v="8"/>
    <s v="GBC Laser Imprintable Binding System Covers, Desert Sand"/>
    <n v="12.843"/>
    <n v="3"/>
    <n v="0.7"/>
    <n v="-9.8462999999999994"/>
  </r>
  <r>
    <n v="6489"/>
    <x v="3231"/>
    <x v="1"/>
    <x v="1113"/>
    <d v="2012-03-26T00:00:00"/>
    <s v="Standard Class"/>
    <s v="JW-16075"/>
    <s v="Julia West"/>
    <x v="0"/>
    <s v="United States"/>
    <s v="Jacksonville"/>
    <x v="3"/>
    <n v="28540"/>
    <x v="0"/>
    <s v="OFF-PA-10002254"/>
    <x v="1"/>
    <x v="10"/>
    <s v="Xerox 1883"/>
    <n v="295.45600000000002"/>
    <n v="14"/>
    <n v="0.2"/>
    <n v="96.023200000000003"/>
  </r>
  <r>
    <n v="6490"/>
    <x v="3232"/>
    <x v="3"/>
    <x v="20"/>
    <d v="2014-09-25T00:00:00"/>
    <s v="Standard Class"/>
    <s v="JM-15535"/>
    <s v="Jessica Myrick"/>
    <x v="0"/>
    <s v="United States"/>
    <s v="New York City"/>
    <x v="15"/>
    <n v="10011"/>
    <x v="3"/>
    <s v="OFF-PA-10004782"/>
    <x v="1"/>
    <x v="10"/>
    <s v="Xerox 228"/>
    <n v="32.4"/>
    <n v="5"/>
    <n v="0"/>
    <n v="15.552"/>
  </r>
  <r>
    <n v="6491"/>
    <x v="3233"/>
    <x v="2"/>
    <x v="1114"/>
    <d v="2011-09-19T00:00:00"/>
    <s v="Standard Class"/>
    <s v="MF-18250"/>
    <s v="Monica Federle"/>
    <x v="1"/>
    <s v="United States"/>
    <s v="Philadelphia"/>
    <x v="9"/>
    <n v="19120"/>
    <x v="3"/>
    <s v="FUR-FU-10000222"/>
    <x v="0"/>
    <x v="5"/>
    <s v="Seth Thomas 16&quot; Steel Case Clock"/>
    <n v="103.93600000000001"/>
    <n v="4"/>
    <n v="0.2"/>
    <n v="16.889600000000002"/>
  </r>
  <r>
    <n v="6492"/>
    <x v="3234"/>
    <x v="0"/>
    <x v="73"/>
    <d v="2013-11-26T00:00:00"/>
    <s v="Standard Class"/>
    <s v="FA-14230"/>
    <s v="Frank Atkinson"/>
    <x v="1"/>
    <s v="United States"/>
    <s v="Orlando"/>
    <x v="2"/>
    <n v="32839"/>
    <x v="0"/>
    <s v="FUR-BO-10004695"/>
    <x v="0"/>
    <x v="0"/>
    <s v="O'Sullivan 2-Door Barrister Bookcase in Odessa Pine"/>
    <n v="289.56799999999998"/>
    <n v="2"/>
    <n v="0.2"/>
    <n v="10.8588"/>
  </r>
  <r>
    <n v="6493"/>
    <x v="3234"/>
    <x v="0"/>
    <x v="73"/>
    <d v="2013-11-26T00:00:00"/>
    <s v="Standard Class"/>
    <s v="FA-14230"/>
    <s v="Frank Atkinson"/>
    <x v="1"/>
    <s v="United States"/>
    <s v="Orlando"/>
    <x v="2"/>
    <n v="32839"/>
    <x v="0"/>
    <s v="OFF-ST-10003327"/>
    <x v="1"/>
    <x v="4"/>
    <s v="Akro-Mils 12-Gallon Tote"/>
    <n v="39.72"/>
    <n v="5"/>
    <n v="0.2"/>
    <n v="4.4684999999999997"/>
  </r>
  <r>
    <n v="6494"/>
    <x v="3234"/>
    <x v="0"/>
    <x v="73"/>
    <d v="2013-11-26T00:00:00"/>
    <s v="Standard Class"/>
    <s v="FA-14230"/>
    <s v="Frank Atkinson"/>
    <x v="1"/>
    <s v="United States"/>
    <s v="Orlando"/>
    <x v="2"/>
    <n v="32839"/>
    <x v="0"/>
    <s v="TEC-PH-10003357"/>
    <x v="2"/>
    <x v="7"/>
    <s v="Grandstream GXP2100 Mainstream Business Phone"/>
    <n v="244.768"/>
    <n v="4"/>
    <n v="0.2"/>
    <n v="24.476800000000001"/>
  </r>
  <r>
    <n v="6495"/>
    <x v="3235"/>
    <x v="3"/>
    <x v="960"/>
    <d v="2014-11-02T00:00:00"/>
    <s v="Second Class"/>
    <s v="KH-16510"/>
    <s v="Keith Herrera"/>
    <x v="0"/>
    <s v="United States"/>
    <s v="Houston"/>
    <x v="5"/>
    <n v="77095"/>
    <x v="2"/>
    <s v="TEC-AC-10002167"/>
    <x v="2"/>
    <x v="11"/>
    <s v="Imation 8gb Micro Traveldrive Usb 2.0 Flash Drive"/>
    <n v="24"/>
    <n v="2"/>
    <n v="0.2"/>
    <n v="-2.7"/>
  </r>
  <r>
    <n v="6496"/>
    <x v="3235"/>
    <x v="3"/>
    <x v="960"/>
    <d v="2014-11-02T00:00:00"/>
    <s v="Second Class"/>
    <s v="KH-16510"/>
    <s v="Keith Herrera"/>
    <x v="0"/>
    <s v="United States"/>
    <s v="Houston"/>
    <x v="5"/>
    <n v="77095"/>
    <x v="2"/>
    <s v="OFF-PA-10001937"/>
    <x v="1"/>
    <x v="10"/>
    <s v="Xerox 21"/>
    <n v="15.552"/>
    <n v="3"/>
    <n v="0.2"/>
    <n v="5.4432"/>
  </r>
  <r>
    <n v="6497"/>
    <x v="3235"/>
    <x v="3"/>
    <x v="960"/>
    <d v="2014-11-02T00:00:00"/>
    <s v="Second Class"/>
    <s v="KH-16510"/>
    <s v="Keith Herrera"/>
    <x v="0"/>
    <s v="United States"/>
    <s v="Houston"/>
    <x v="5"/>
    <n v="77095"/>
    <x v="2"/>
    <s v="TEC-AC-10004510"/>
    <x v="2"/>
    <x v="11"/>
    <s v="Logitech Desktop MK120 Mouse and keyboard Combo"/>
    <n v="26.175999999999998"/>
    <n v="2"/>
    <n v="0.2"/>
    <n v="-3.2719999999999998"/>
  </r>
  <r>
    <n v="6498"/>
    <x v="3236"/>
    <x v="1"/>
    <x v="1115"/>
    <d v="2012-07-28T00:00:00"/>
    <s v="Standard Class"/>
    <s v="SS-20515"/>
    <s v="Shirley Schmidt"/>
    <x v="2"/>
    <s v="United States"/>
    <s v="Louisville"/>
    <x v="0"/>
    <n v="40214"/>
    <x v="0"/>
    <s v="FUR-FU-10001487"/>
    <x v="0"/>
    <x v="5"/>
    <s v="Eldon Expressions Wood and Plastic Desk Accessories, Cherry Wood"/>
    <n v="20.94"/>
    <n v="3"/>
    <n v="0"/>
    <n v="6.0726000000000004"/>
  </r>
  <r>
    <n v="6499"/>
    <x v="3236"/>
    <x v="1"/>
    <x v="1115"/>
    <d v="2012-07-28T00:00:00"/>
    <s v="Standard Class"/>
    <s v="SS-20515"/>
    <s v="Shirley Schmidt"/>
    <x v="2"/>
    <s v="United States"/>
    <s v="Louisville"/>
    <x v="0"/>
    <n v="40214"/>
    <x v="0"/>
    <s v="OFF-BI-10000069"/>
    <x v="1"/>
    <x v="8"/>
    <s v="GBC Prepunched Paper, 19-Hole, for Binding Systems, 24-lb"/>
    <n v="135.09"/>
    <n v="9"/>
    <n v="0"/>
    <n v="62.141399999999997"/>
  </r>
  <r>
    <n v="6500"/>
    <x v="3236"/>
    <x v="1"/>
    <x v="1115"/>
    <d v="2012-07-28T00:00:00"/>
    <s v="Standard Class"/>
    <s v="SS-20515"/>
    <s v="Shirley Schmidt"/>
    <x v="2"/>
    <s v="United States"/>
    <s v="Louisville"/>
    <x v="0"/>
    <n v="40214"/>
    <x v="0"/>
    <s v="TEC-AC-10003289"/>
    <x v="2"/>
    <x v="11"/>
    <s v="Anker Ultra-Slim Mini Bluetooth 3.0 Wireless Keyboard"/>
    <n v="279.86"/>
    <n v="14"/>
    <n v="0"/>
    <n v="64.367800000000003"/>
  </r>
  <r>
    <n v="6501"/>
    <x v="3236"/>
    <x v="1"/>
    <x v="1115"/>
    <d v="2012-07-28T00:00:00"/>
    <s v="Standard Class"/>
    <s v="SS-20515"/>
    <s v="Shirley Schmidt"/>
    <x v="2"/>
    <s v="United States"/>
    <s v="Louisville"/>
    <x v="0"/>
    <n v="40214"/>
    <x v="0"/>
    <s v="OFF-BI-10000069"/>
    <x v="1"/>
    <x v="8"/>
    <s v="GBC Prepunched Paper, 19-Hole, for Binding Systems, 24-lb"/>
    <n v="90.06"/>
    <n v="6"/>
    <n v="0"/>
    <n v="41.427599999999998"/>
  </r>
  <r>
    <n v="6502"/>
    <x v="3237"/>
    <x v="2"/>
    <x v="981"/>
    <d v="2011-11-06T00:00:00"/>
    <s v="Standard Class"/>
    <s v="LC-17050"/>
    <s v="Liz Carlisle"/>
    <x v="0"/>
    <s v="United States"/>
    <s v="Medina"/>
    <x v="24"/>
    <n v="44256"/>
    <x v="3"/>
    <s v="TEC-PH-10001299"/>
    <x v="2"/>
    <x v="7"/>
    <s v="Polycom CX300 Desktop Phone USB VoIP phone"/>
    <n v="539.96400000000006"/>
    <n v="6"/>
    <n v="0.4"/>
    <n v="-107.9928"/>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400000000001"/>
    <n v="3"/>
    <n v="0"/>
    <n v="349.33920000000001"/>
  </r>
  <r>
    <n v="6506"/>
    <x v="3239"/>
    <x v="0"/>
    <x v="190"/>
    <d v="2013-07-01T00:00:00"/>
    <s v="Standard Class"/>
    <s v="LD-16855"/>
    <s v="Lela Donovan"/>
    <x v="1"/>
    <s v="United States"/>
    <s v="Chicago"/>
    <x v="10"/>
    <n v="60653"/>
    <x v="2"/>
    <s v="OFF-AR-10001547"/>
    <x v="1"/>
    <x v="6"/>
    <s v="Newell 311"/>
    <n v="5.3040000000000003"/>
    <n v="3"/>
    <n v="0.2"/>
    <n v="0.46410000000000001"/>
  </r>
  <r>
    <n v="6507"/>
    <x v="3240"/>
    <x v="0"/>
    <x v="790"/>
    <d v="2013-10-12T00:00:00"/>
    <s v="Second Class"/>
    <s v="SP-20545"/>
    <s v="Sibella Parks"/>
    <x v="1"/>
    <s v="United States"/>
    <s v="Philadelphia"/>
    <x v="9"/>
    <n v="19143"/>
    <x v="3"/>
    <s v="OFF-PA-10001593"/>
    <x v="1"/>
    <x v="10"/>
    <s v="Xerox 1947"/>
    <n v="19.135999999999999"/>
    <n v="4"/>
    <n v="0.2"/>
    <n v="5.98"/>
  </r>
  <r>
    <n v="6508"/>
    <x v="3240"/>
    <x v="0"/>
    <x v="790"/>
    <d v="2013-10-12T00:00:00"/>
    <s v="Second Class"/>
    <s v="SP-20545"/>
    <s v="Sibella Parks"/>
    <x v="1"/>
    <s v="United States"/>
    <s v="Philadelphia"/>
    <x v="9"/>
    <n v="19143"/>
    <x v="3"/>
    <s v="FUR-FU-10004071"/>
    <x v="0"/>
    <x v="5"/>
    <s v="Luxo Professional Magnifying Clamp-On Fluorescent Lamps"/>
    <n v="332.83199999999999"/>
    <n v="4"/>
    <n v="0.2"/>
    <n v="-24.962399999999999"/>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1999999999997"/>
    <n v="3"/>
    <n v="0.2"/>
    <n v="17.623200000000001"/>
  </r>
  <r>
    <n v="6511"/>
    <x v="3241"/>
    <x v="3"/>
    <x v="698"/>
    <d v="2014-12-27T00:00:00"/>
    <s v="Standard Class"/>
    <s v="DK-13150"/>
    <s v="David Kendrick"/>
    <x v="1"/>
    <s v="United States"/>
    <s v="New York City"/>
    <x v="15"/>
    <n v="10009"/>
    <x v="3"/>
    <s v="OFF-PA-10004156"/>
    <x v="1"/>
    <x v="10"/>
    <s v="Xerox 188"/>
    <n v="34.020000000000003"/>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399999999999"/>
    <n v="2"/>
    <n v="0.2"/>
    <n v="23.2182"/>
  </r>
  <r>
    <n v="6516"/>
    <x v="3243"/>
    <x v="3"/>
    <x v="175"/>
    <d v="2014-09-20T00:00:00"/>
    <s v="Standard Class"/>
    <s v="RD-19480"/>
    <s v="Rick Duston"/>
    <x v="0"/>
    <s v="United States"/>
    <s v="San Francisco"/>
    <x v="1"/>
    <n v="94122"/>
    <x v="1"/>
    <s v="FUR-CH-10002961"/>
    <x v="0"/>
    <x v="1"/>
    <s v="Leather Task Chair, Black"/>
    <n v="218.352"/>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8"/>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1"/>
  </r>
  <r>
    <n v="6520"/>
    <x v="3243"/>
    <x v="3"/>
    <x v="175"/>
    <d v="2014-09-20T00:00:00"/>
    <s v="Standard Class"/>
    <s v="RD-19480"/>
    <s v="Rick Duston"/>
    <x v="0"/>
    <s v="United States"/>
    <s v="San Francisco"/>
    <x v="1"/>
    <n v="94122"/>
    <x v="1"/>
    <s v="OFF-BI-10004528"/>
    <x v="1"/>
    <x v="8"/>
    <s v="Cardinal Poly Pocket Divider Pockets for Ring Binders"/>
    <n v="2.6880000000000002"/>
    <n v="1"/>
    <n v="0.2"/>
    <n v="0.84"/>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5"/>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8"/>
  </r>
  <r>
    <n v="6525"/>
    <x v="3245"/>
    <x v="0"/>
    <x v="274"/>
    <d v="2013-07-14T00:00:00"/>
    <s v="Standard Class"/>
    <s v="CC-12100"/>
    <s v="Chad Cunningham"/>
    <x v="2"/>
    <s v="United States"/>
    <s v="Philadelphia"/>
    <x v="9"/>
    <n v="19120"/>
    <x v="3"/>
    <s v="TEC-PH-10002310"/>
    <x v="2"/>
    <x v="7"/>
    <s v="Panasonic KX T7731-B Digital phone"/>
    <n v="59.994"/>
    <n v="1"/>
    <n v="0.4"/>
    <n v="-12.998699999999999"/>
  </r>
  <r>
    <n v="6526"/>
    <x v="3245"/>
    <x v="0"/>
    <x v="274"/>
    <d v="2013-07-14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x v="274"/>
    <d v="2013-07-14T00:00:00"/>
    <s v="Standard Class"/>
    <s v="CC-12100"/>
    <s v="Chad Cunningham"/>
    <x v="2"/>
    <s v="United States"/>
    <s v="Philadelphia"/>
    <x v="9"/>
    <n v="19120"/>
    <x v="3"/>
    <s v="OFF-BI-10001308"/>
    <x v="1"/>
    <x v="8"/>
    <s v="GBC Standard Plastic Binding Systems' Combs"/>
    <n v="9.42"/>
    <n v="5"/>
    <n v="0.7"/>
    <n v="-7.85"/>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03"/>
  </r>
  <r>
    <n v="6530"/>
    <x v="3248"/>
    <x v="2"/>
    <x v="1116"/>
    <d v="2011-02-28T00:00:00"/>
    <s v="Standard Class"/>
    <s v="MG-17875"/>
    <s v="Michael Grace"/>
    <x v="2"/>
    <s v="United States"/>
    <s v="El Paso"/>
    <x v="5"/>
    <n v="79907"/>
    <x v="2"/>
    <s v="OFF-LA-10004425"/>
    <x v="1"/>
    <x v="2"/>
    <s v="Staples"/>
    <n v="6.9359999999999999"/>
    <n v="3"/>
    <n v="0.2"/>
    <n v="2.3409"/>
  </r>
  <r>
    <n v="6531"/>
    <x v="3248"/>
    <x v="2"/>
    <x v="1116"/>
    <d v="2011-02-28T00:00:00"/>
    <s v="Standard Class"/>
    <s v="MG-17875"/>
    <s v="Michael Grace"/>
    <x v="2"/>
    <s v="United States"/>
    <s v="El Paso"/>
    <x v="5"/>
    <n v="79907"/>
    <x v="2"/>
    <s v="OFF-BI-10000320"/>
    <x v="1"/>
    <x v="8"/>
    <s v="GBC Plastic Binding Combs"/>
    <n v="4.4279999999999999"/>
    <n v="3"/>
    <n v="0.8"/>
    <n v="-6.8634000000000004"/>
  </r>
  <r>
    <n v="6532"/>
    <x v="3249"/>
    <x v="3"/>
    <x v="769"/>
    <d v="2014-12-09T00:00:00"/>
    <s v="Standard Class"/>
    <s v="TP-21130"/>
    <s v="Theone Pippenger"/>
    <x v="0"/>
    <s v="United States"/>
    <s v="Rochester"/>
    <x v="11"/>
    <n v="55901"/>
    <x v="2"/>
    <s v="OFF-AR-10001315"/>
    <x v="1"/>
    <x v="6"/>
    <s v="Newell 310"/>
    <n v="8.8000000000000007"/>
    <n v="5"/>
    <n v="0"/>
    <n v="2.552"/>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59999999998"/>
    <n v="3"/>
    <n v="0.2"/>
    <n v="726.56190000000004"/>
  </r>
  <r>
    <n v="6536"/>
    <x v="3250"/>
    <x v="2"/>
    <x v="664"/>
    <d v="2011-11-22T00:00:00"/>
    <s v="Standard Class"/>
    <s v="GT-14710"/>
    <s v="Greg Tran"/>
    <x v="0"/>
    <s v="United States"/>
    <s v="Buffalo"/>
    <x v="15"/>
    <n v="14215"/>
    <x v="3"/>
    <s v="FUR-BO-10002213"/>
    <x v="0"/>
    <x v="0"/>
    <s v="DMI Eclipse Executive Suite Bookcases"/>
    <n v="4007.84"/>
    <n v="10"/>
    <n v="0.2"/>
    <n v="-50.097999999999999"/>
  </r>
  <r>
    <n v="6537"/>
    <x v="3251"/>
    <x v="2"/>
    <x v="22"/>
    <d v="2011-10-23T00:00:00"/>
    <s v="First Class"/>
    <s v="FH-14365"/>
    <s v="Fred Hopkins"/>
    <x v="1"/>
    <s v="United States"/>
    <s v="Knoxville"/>
    <x v="18"/>
    <n v="37918"/>
    <x v="0"/>
    <s v="FUR-TA-10003008"/>
    <x v="0"/>
    <x v="3"/>
    <s v="Lesro Round Back Collection Coffee Table, End Table"/>
    <n v="328.59"/>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80000000000007"/>
    <n v="6"/>
    <n v="0"/>
    <n v="34.629600000000003"/>
  </r>
  <r>
    <n v="6542"/>
    <x v="3253"/>
    <x v="3"/>
    <x v="673"/>
    <d v="2014-11-20T00:00:00"/>
    <s v="First Class"/>
    <s v="CC-12220"/>
    <s v="Chris Cortes"/>
    <x v="0"/>
    <s v="United States"/>
    <s v="Seattle"/>
    <x v="4"/>
    <n v="98103"/>
    <x v="1"/>
    <s v="FUR-FU-10003394"/>
    <x v="0"/>
    <x v="5"/>
    <s v="Tenex &quot;The Solids&quot; Textured Chair Mats"/>
    <n v="139.91999999999999"/>
    <n v="2"/>
    <n v="0"/>
    <n v="23.7864"/>
  </r>
  <r>
    <n v="6543"/>
    <x v="3253"/>
    <x v="3"/>
    <x v="673"/>
    <d v="2014-11-20T00:00:00"/>
    <s v="First Class"/>
    <s v="CC-12220"/>
    <s v="Chris Cortes"/>
    <x v="0"/>
    <s v="United States"/>
    <s v="Seattle"/>
    <x v="4"/>
    <n v="98103"/>
    <x v="1"/>
    <s v="TEC-PH-10003171"/>
    <x v="2"/>
    <x v="7"/>
    <s v="Plantronics Encore H101 Dual Earpieces Headset"/>
    <n v="107.88"/>
    <n v="3"/>
    <n v="0.2"/>
    <n v="10.788"/>
  </r>
  <r>
    <n v="6544"/>
    <x v="3253"/>
    <x v="3"/>
    <x v="673"/>
    <d v="2014-11-20T00:00:00"/>
    <s v="First Class"/>
    <s v="CC-12220"/>
    <s v="Chris Cortes"/>
    <x v="0"/>
    <s v="United States"/>
    <s v="Seattle"/>
    <x v="4"/>
    <n v="98103"/>
    <x v="1"/>
    <s v="OFF-ST-10003123"/>
    <x v="1"/>
    <x v="4"/>
    <s v="Fellowes Bases and Tops For Staxonsteel/High-Stak Systems"/>
    <n v="33.29"/>
    <n v="1"/>
    <n v="0"/>
    <n v="7.9896000000000003"/>
  </r>
  <r>
    <n v="6545"/>
    <x v="3254"/>
    <x v="3"/>
    <x v="304"/>
    <d v="2014-05-19T00:00:00"/>
    <s v="Standard Class"/>
    <s v="DP-13000"/>
    <s v="Darren Powers"/>
    <x v="0"/>
    <s v="United States"/>
    <s v="Cleveland"/>
    <x v="24"/>
    <n v="44105"/>
    <x v="3"/>
    <s v="OFF-BI-10003007"/>
    <x v="1"/>
    <x v="8"/>
    <s v="Premium Transparent Presentation Covers, No Pattern/Clear, 8 1/2&quot; x 11&quot;"/>
    <n v="58.17"/>
    <n v="5"/>
    <n v="0.7"/>
    <n v="-46.536000000000001"/>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3999999999999"/>
    <n v="1"/>
    <n v="0.2"/>
    <n v="7.7450000000000001"/>
  </r>
  <r>
    <n v="6548"/>
    <x v="3255"/>
    <x v="2"/>
    <x v="72"/>
    <d v="2011-03-05T00:00:00"/>
    <s v="Standard Class"/>
    <s v="VF-21715"/>
    <s v="Vicky Freymann"/>
    <x v="2"/>
    <s v="United States"/>
    <s v="Elmhurst"/>
    <x v="10"/>
    <n v="60126"/>
    <x v="2"/>
    <s v="FUR-CH-10000863"/>
    <x v="0"/>
    <x v="1"/>
    <s v="Novimex Swivel Fabric Task Chair"/>
    <n v="634.11599999999999"/>
    <n v="6"/>
    <n v="0.3"/>
    <n v="-172.1172"/>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99"/>
  </r>
  <r>
    <n v="6550"/>
    <x v="3256"/>
    <x v="1"/>
    <x v="117"/>
    <d v="2012-08-01T00:00:00"/>
    <s v="First Class"/>
    <s v="GH-14410"/>
    <s v="Gary Hansen"/>
    <x v="2"/>
    <s v="United States"/>
    <s v="Lakeville"/>
    <x v="11"/>
    <n v="55044"/>
    <x v="2"/>
    <s v="FUR-CH-10002304"/>
    <x v="0"/>
    <x v="1"/>
    <s v="Global Stack Chair without Arms, Black"/>
    <n v="155.88"/>
    <n v="6"/>
    <n v="0"/>
    <n v="38.97"/>
  </r>
  <r>
    <n v="6551"/>
    <x v="3257"/>
    <x v="1"/>
    <x v="549"/>
    <d v="2012-11-03T00:00:00"/>
    <s v="Second Class"/>
    <s v="JH-16180"/>
    <s v="Justin Hirsh"/>
    <x v="0"/>
    <s v="United States"/>
    <s v="New York City"/>
    <x v="15"/>
    <n v="10035"/>
    <x v="3"/>
    <s v="FUR-CH-10000422"/>
    <x v="0"/>
    <x v="1"/>
    <s v="Global Highback Leather Tilter in Burgundy"/>
    <n v="327.56400000000002"/>
    <n v="4"/>
    <n v="0.1"/>
    <n v="21.837599999999998"/>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50000000000003"/>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
    <n v="3"/>
    <n v="0.2"/>
    <n v="31.5825"/>
  </r>
  <r>
    <n v="6556"/>
    <x v="3259"/>
    <x v="2"/>
    <x v="22"/>
    <d v="2011-10-22T00:00:00"/>
    <s v="Second Class"/>
    <s v="LS-16975"/>
    <s v="Lindsay Shagiari"/>
    <x v="2"/>
    <s v="United States"/>
    <s v="Chicago"/>
    <x v="10"/>
    <n v="60653"/>
    <x v="2"/>
    <s v="OFF-PA-10002109"/>
    <x v="1"/>
    <x v="10"/>
    <s v="Wirebound Voice Message Log Book"/>
    <n v="3.8079999999999998"/>
    <n v="1"/>
    <n v="0.2"/>
    <n v="1.2376"/>
  </r>
  <r>
    <n v="6557"/>
    <x v="3259"/>
    <x v="2"/>
    <x v="22"/>
    <d v="2011-10-22T00:00:00"/>
    <s v="Second Class"/>
    <s v="LS-16975"/>
    <s v="Lindsay Shagiari"/>
    <x v="2"/>
    <s v="United States"/>
    <s v="Chicago"/>
    <x v="10"/>
    <n v="60653"/>
    <x v="2"/>
    <s v="OFF-BI-10000632"/>
    <x v="1"/>
    <x v="8"/>
    <s v="Satellite Sectional Post Binders"/>
    <n v="8.6820000000000004"/>
    <n v="1"/>
    <n v="0.8"/>
    <n v="-14.759399999999999"/>
  </r>
  <r>
    <n v="6558"/>
    <x v="3259"/>
    <x v="2"/>
    <x v="22"/>
    <d v="2011-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199999999999"/>
  </r>
  <r>
    <n v="6560"/>
    <x v="3261"/>
    <x v="0"/>
    <x v="658"/>
    <d v="2013-07-27T00:00:00"/>
    <s v="Standard Class"/>
    <s v="DK-12835"/>
    <s v="Damala Kotsonis"/>
    <x v="1"/>
    <s v="United States"/>
    <s v="Roseville"/>
    <x v="1"/>
    <n v="95661"/>
    <x v="1"/>
    <s v="OFF-EN-10003001"/>
    <x v="1"/>
    <x v="12"/>
    <s v="Ames Color-File Green Diamond Border X-ray Mailers"/>
    <n v="419.9"/>
    <n v="5"/>
    <n v="0"/>
    <n v="197.35300000000001"/>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5"/>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9"/>
    <n v="4"/>
    <n v="0.8"/>
    <n v="-426.98599999999999"/>
  </r>
  <r>
    <n v="6568"/>
    <x v="3264"/>
    <x v="3"/>
    <x v="1119"/>
    <d v="2014-02-09T00:00:00"/>
    <s v="Second Class"/>
    <s v="CB-12025"/>
    <s v="Cassandra Brandow"/>
    <x v="0"/>
    <s v="United States"/>
    <s v="Waco"/>
    <x v="5"/>
    <n v="76706"/>
    <x v="2"/>
    <s v="OFF-AR-10003087"/>
    <x v="1"/>
    <x v="6"/>
    <s v="Staples"/>
    <n v="7.12"/>
    <n v="5"/>
    <n v="0.2"/>
    <n v="0.71199999999999997"/>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9"/>
  </r>
  <r>
    <n v="6571"/>
    <x v="3265"/>
    <x v="2"/>
    <x v="891"/>
    <d v="2011-04-22T00:00:00"/>
    <s v="Standard Class"/>
    <s v="KM-16720"/>
    <s v="Kunst Miller"/>
    <x v="0"/>
    <s v="United States"/>
    <s v="Houston"/>
    <x v="5"/>
    <n v="77095"/>
    <x v="2"/>
    <s v="OFF-EN-10000056"/>
    <x v="1"/>
    <x v="12"/>
    <s v="Cameo Buff Policy Envelopes"/>
    <n v="149.352"/>
    <n v="3"/>
    <n v="0.2"/>
    <n v="50.406300000000002"/>
  </r>
  <r>
    <n v="6572"/>
    <x v="3265"/>
    <x v="2"/>
    <x v="891"/>
    <d v="2011-04-22T00:00:00"/>
    <s v="Standard Class"/>
    <s v="KM-16720"/>
    <s v="Kunst Miller"/>
    <x v="0"/>
    <s v="United States"/>
    <s v="Houston"/>
    <x v="5"/>
    <n v="77095"/>
    <x v="2"/>
    <s v="TEC-AC-10000474"/>
    <x v="2"/>
    <x v="11"/>
    <s v="Kensington Expert Mouse Optical USB Trackball for PC or Mac"/>
    <n v="227.976"/>
    <n v="3"/>
    <n v="0.2"/>
    <n v="28.49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
  </r>
  <r>
    <n v="6576"/>
    <x v="3268"/>
    <x v="3"/>
    <x v="448"/>
    <d v="2014-03-09T00:00:00"/>
    <s v="Standard Class"/>
    <s v="EJ-13720"/>
    <s v="Ed Jacobs"/>
    <x v="0"/>
    <s v="United States"/>
    <s v="Los Angeles"/>
    <x v="1"/>
    <n v="90008"/>
    <x v="1"/>
    <s v="TEC-AC-10000990"/>
    <x v="2"/>
    <x v="11"/>
    <s v="Imation Bio 2GB USB Flash Drive Imation Corp"/>
    <n v="1049.44"/>
    <n v="8"/>
    <n v="0"/>
    <n v="440.76479999999998"/>
  </r>
  <r>
    <n v="6577"/>
    <x v="3268"/>
    <x v="3"/>
    <x v="448"/>
    <d v="2014-03-09T00:00:00"/>
    <s v="Standard Class"/>
    <s v="EJ-13720"/>
    <s v="Ed Jacobs"/>
    <x v="0"/>
    <s v="United States"/>
    <s v="Los Angeles"/>
    <x v="1"/>
    <n v="90008"/>
    <x v="1"/>
    <s v="FUR-CH-10003968"/>
    <x v="0"/>
    <x v="1"/>
    <s v="Novimex Turbo Task Chair"/>
    <n v="170.352"/>
    <n v="3"/>
    <n v="0.2"/>
    <n v="-17.0352"/>
  </r>
  <r>
    <n v="6578"/>
    <x v="3269"/>
    <x v="1"/>
    <x v="401"/>
    <d v="2012-12-11T00:00:00"/>
    <s v="Second Class"/>
    <s v="RO-19780"/>
    <s v="Rose O'Brian"/>
    <x v="0"/>
    <s v="United States"/>
    <s v="Arlington"/>
    <x v="17"/>
    <n v="22204"/>
    <x v="0"/>
    <s v="TEC-PH-10001615"/>
    <x v="2"/>
    <x v="7"/>
    <s v="AT&amp;T CL82213"/>
    <n v="173.94"/>
    <n v="6"/>
    <n v="0"/>
    <n v="50.442599999999999"/>
  </r>
  <r>
    <n v="6579"/>
    <x v="3270"/>
    <x v="2"/>
    <x v="55"/>
    <d v="2011-08-30T00:00:00"/>
    <s v="Standard Class"/>
    <s v="MW-18220"/>
    <s v="Mitch Webber"/>
    <x v="0"/>
    <s v="United States"/>
    <s v="Seattle"/>
    <x v="4"/>
    <n v="98103"/>
    <x v="1"/>
    <s v="TEC-PH-10000895"/>
    <x v="2"/>
    <x v="7"/>
    <s v="Polycom VVX 310 VoIP phone"/>
    <n v="1007.944"/>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2000000000001"/>
  </r>
  <r>
    <n v="6583"/>
    <x v="3272"/>
    <x v="0"/>
    <x v="1121"/>
    <d v="2013-08-12T00:00:00"/>
    <s v="Standard Class"/>
    <s v="DW-13585"/>
    <s v="Dorothy Wardle"/>
    <x v="1"/>
    <s v="United States"/>
    <s v="Edmonds"/>
    <x v="4"/>
    <n v="98026"/>
    <x v="1"/>
    <s v="TEC-AC-10003610"/>
    <x v="2"/>
    <x v="11"/>
    <s v="Logitech Illuminated - Keyboard"/>
    <n v="179.97"/>
    <n v="3"/>
    <n v="0"/>
    <n v="86.385599999999997"/>
  </r>
  <r>
    <n v="6584"/>
    <x v="3273"/>
    <x v="3"/>
    <x v="246"/>
    <d v="2014-07-28T00:00:00"/>
    <s v="Standard Class"/>
    <s v="AM-10705"/>
    <s v="Anne McFarland"/>
    <x v="0"/>
    <s v="United States"/>
    <s v="Salem"/>
    <x v="17"/>
    <n v="24153"/>
    <x v="0"/>
    <s v="OFF-AR-10003727"/>
    <x v="1"/>
    <x v="6"/>
    <s v="Berol Giant Pencil Sharpener"/>
    <n v="101.94"/>
    <n v="6"/>
    <n v="0"/>
    <n v="29.5626"/>
  </r>
  <r>
    <n v="6585"/>
    <x v="3273"/>
    <x v="3"/>
    <x v="246"/>
    <d v="2014-07-28T00:00:00"/>
    <s v="Standard Class"/>
    <s v="AM-10705"/>
    <s v="Anne McFarland"/>
    <x v="0"/>
    <s v="United States"/>
    <s v="Salem"/>
    <x v="17"/>
    <n v="24153"/>
    <x v="0"/>
    <s v="TEC-PH-10002660"/>
    <x v="2"/>
    <x v="7"/>
    <s v="Nortel Networks T7316 E Nt8 B27"/>
    <n v="271.95999999999998"/>
    <n v="4"/>
    <n v="0"/>
    <n v="67.989999999999995"/>
  </r>
  <r>
    <n v="6586"/>
    <x v="3273"/>
    <x v="3"/>
    <x v="246"/>
    <d v="2014-07-28T00:00:00"/>
    <s v="Standard Class"/>
    <s v="AM-10705"/>
    <s v="Anne McFarland"/>
    <x v="0"/>
    <s v="United States"/>
    <s v="Salem"/>
    <x v="17"/>
    <n v="24153"/>
    <x v="0"/>
    <s v="FUR-FU-10003274"/>
    <x v="0"/>
    <x v="5"/>
    <s v="Regeneration Desk Collection"/>
    <n v="8.8000000000000007"/>
    <n v="5"/>
    <n v="0"/>
    <n v="3.8719999999999999"/>
  </r>
  <r>
    <n v="6587"/>
    <x v="3273"/>
    <x v="3"/>
    <x v="246"/>
    <d v="2014-07-28T00:00:00"/>
    <s v="Standard Class"/>
    <s v="AM-10705"/>
    <s v="Anne McFarland"/>
    <x v="0"/>
    <s v="United States"/>
    <s v="Salem"/>
    <x v="17"/>
    <n v="24153"/>
    <x v="0"/>
    <s v="OFF-AR-10003829"/>
    <x v="1"/>
    <x v="6"/>
    <s v="Newell 35"/>
    <n v="19.68"/>
    <n v="6"/>
    <n v="0"/>
    <n v="5.7072000000000003"/>
  </r>
  <r>
    <n v="6588"/>
    <x v="3273"/>
    <x v="3"/>
    <x v="246"/>
    <d v="2014-07-28T00:00:00"/>
    <s v="Standard Class"/>
    <s v="AM-10705"/>
    <s v="Anne McFarland"/>
    <x v="0"/>
    <s v="United States"/>
    <s v="Salem"/>
    <x v="17"/>
    <n v="24153"/>
    <x v="0"/>
    <s v="FUR-BO-10003441"/>
    <x v="0"/>
    <x v="0"/>
    <s v="Bush Westfield Collection Bookcases, Fully Assembled"/>
    <n v="302.94"/>
    <n v="3"/>
    <n v="0"/>
    <n v="69.676199999999994"/>
  </r>
  <r>
    <n v="6589"/>
    <x v="3273"/>
    <x v="3"/>
    <x v="246"/>
    <d v="2014-07-28T00:00:00"/>
    <s v="Standard Class"/>
    <s v="AM-10705"/>
    <s v="Anne McFarland"/>
    <x v="0"/>
    <s v="United States"/>
    <s v="Salem"/>
    <x v="17"/>
    <n v="24153"/>
    <x v="0"/>
    <s v="OFF-BI-10003355"/>
    <x v="1"/>
    <x v="8"/>
    <s v="Cardinal Holdit Business Card Pockets"/>
    <n v="14.94"/>
    <n v="3"/>
    <n v="0"/>
    <n v="7.1711999999999998"/>
  </r>
  <r>
    <n v="6590"/>
    <x v="3273"/>
    <x v="3"/>
    <x v="246"/>
    <d v="2014-07-28T00:00:00"/>
    <s v="Standard Class"/>
    <s v="AM-10705"/>
    <s v="Anne McFarland"/>
    <x v="0"/>
    <s v="United States"/>
    <s v="Salem"/>
    <x v="17"/>
    <n v="24153"/>
    <x v="0"/>
    <s v="OFF-SU-10003505"/>
    <x v="1"/>
    <x v="14"/>
    <s v="Premier Electric Letter Opener"/>
    <n v="231.72"/>
    <n v="2"/>
    <n v="0"/>
    <n v="11.586"/>
  </r>
  <r>
    <n v="6591"/>
    <x v="3274"/>
    <x v="2"/>
    <x v="893"/>
    <d v="2011-03-26T00:00:00"/>
    <s v="First Class"/>
    <s v="BG-11740"/>
    <s v="Bruce Geld"/>
    <x v="0"/>
    <s v="United States"/>
    <s v="Delray Beach"/>
    <x v="2"/>
    <n v="33445"/>
    <x v="0"/>
    <s v="OFF-LA-10004484"/>
    <x v="1"/>
    <x v="2"/>
    <s v="Avery 476"/>
    <n v="9.9120000000000008"/>
    <n v="3"/>
    <n v="0.2"/>
    <n v="3.2214"/>
  </r>
  <r>
    <n v="6592"/>
    <x v="3275"/>
    <x v="1"/>
    <x v="28"/>
    <d v="2012-05-06T00:00:00"/>
    <s v="Standard Class"/>
    <s v="KB-16585"/>
    <s v="Ken Black"/>
    <x v="1"/>
    <s v="United States"/>
    <s v="San Francisco"/>
    <x v="1"/>
    <n v="94110"/>
    <x v="1"/>
    <s v="OFF-AR-10000658"/>
    <x v="1"/>
    <x v="6"/>
    <s v="Newell 324"/>
    <n v="34.65"/>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7999999999998"/>
    <n v="2"/>
    <n v="0.2"/>
    <n v="11.748799999999999"/>
  </r>
  <r>
    <n v="6595"/>
    <x v="3277"/>
    <x v="1"/>
    <x v="124"/>
    <d v="2012-05-11T00:00:00"/>
    <s v="Standard Class"/>
    <s v="SV-20815"/>
    <s v="Stuart Van"/>
    <x v="1"/>
    <s v="United States"/>
    <s v="Indianapolis"/>
    <x v="14"/>
    <n v="46203"/>
    <x v="2"/>
    <s v="OFF-AR-10001897"/>
    <x v="1"/>
    <x v="6"/>
    <s v="Model L Table or Wall-Mount Pencil Sharpener"/>
    <n v="125.93"/>
    <n v="7"/>
    <n v="0"/>
    <n v="35.260399999999997"/>
  </r>
  <r>
    <n v="6596"/>
    <x v="3278"/>
    <x v="3"/>
    <x v="756"/>
    <d v="2014-04-27T00:00:00"/>
    <s v="First Class"/>
    <s v="GG-14650"/>
    <s v="Greg Guthrie"/>
    <x v="1"/>
    <s v="United States"/>
    <s v="Columbus"/>
    <x v="24"/>
    <n v="43229"/>
    <x v="3"/>
    <s v="OFF-BI-10000285"/>
    <x v="1"/>
    <x v="8"/>
    <s v="XtraLife ClearVue Slant-D Ring Binders by Cardinal"/>
    <n v="11.76"/>
    <n v="5"/>
    <n v="0.7"/>
    <n v="-7.84"/>
  </r>
  <r>
    <n v="6597"/>
    <x v="3278"/>
    <x v="3"/>
    <x v="756"/>
    <d v="2014-04-27T00:00:00"/>
    <s v="First Class"/>
    <s v="GG-14650"/>
    <s v="Greg Guthrie"/>
    <x v="1"/>
    <s v="United States"/>
    <s v="Columbus"/>
    <x v="24"/>
    <n v="43229"/>
    <x v="3"/>
    <s v="OFF-PA-10001804"/>
    <x v="1"/>
    <x v="10"/>
    <s v="Xerox 195"/>
    <n v="5.3440000000000003"/>
    <n v="1"/>
    <n v="0.2"/>
    <n v="1.8704000000000001"/>
  </r>
  <r>
    <n v="6598"/>
    <x v="3279"/>
    <x v="2"/>
    <x v="571"/>
    <d v="2011-06-12T00:00:00"/>
    <s v="Standard Class"/>
    <s v="SV-20785"/>
    <s v="Stewart Visinsky"/>
    <x v="0"/>
    <s v="United States"/>
    <s v="Jacksonville"/>
    <x v="2"/>
    <n v="32216"/>
    <x v="0"/>
    <s v="OFF-BI-10002557"/>
    <x v="1"/>
    <x v="8"/>
    <s v="Presstex Flexible Ring Binders"/>
    <n v="1.365"/>
    <n v="1"/>
    <n v="0.7"/>
    <n v="-0.91"/>
  </r>
  <r>
    <n v="6599"/>
    <x v="3279"/>
    <x v="2"/>
    <x v="571"/>
    <d v="2011-06-12T00:00:00"/>
    <s v="Standard Class"/>
    <s v="SV-20785"/>
    <s v="Stewart Visinsky"/>
    <x v="0"/>
    <s v="United States"/>
    <s v="Jacksonville"/>
    <x v="2"/>
    <n v="32216"/>
    <x v="0"/>
    <s v="OFF-PA-10002319"/>
    <x v="1"/>
    <x v="10"/>
    <s v="Xerox 1944"/>
    <n v="62.015999999999998"/>
    <n v="2"/>
    <n v="0.2"/>
    <n v="22.480799999999999"/>
  </r>
  <r>
    <n v="6600"/>
    <x v="3280"/>
    <x v="2"/>
    <x v="266"/>
    <d v="2011-12-07T00:00:00"/>
    <s v="Standard Class"/>
    <s v="ON-18715"/>
    <s v="Odella Nelson"/>
    <x v="1"/>
    <s v="United States"/>
    <s v="Clinton"/>
    <x v="39"/>
    <n v="20735"/>
    <x v="3"/>
    <s v="FUR-FU-10003849"/>
    <x v="0"/>
    <x v="5"/>
    <s v="DAX Metal Frame, Desktop, Stepped-Edge"/>
    <n v="60.72"/>
    <n v="3"/>
    <n v="0"/>
    <n v="23.680800000000001"/>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4"/>
    <n v="3"/>
    <n v="0"/>
    <n v="0"/>
  </r>
  <r>
    <n v="6606"/>
    <x v="3282"/>
    <x v="0"/>
    <x v="439"/>
    <d v="2013-06-01T00:00:00"/>
    <s v="Standard Class"/>
    <s v="SV-20785"/>
    <s v="Stewart Visinsky"/>
    <x v="0"/>
    <s v="United States"/>
    <s v="Santa Ana"/>
    <x v="1"/>
    <n v="92704"/>
    <x v="1"/>
    <s v="OFF-PA-10001293"/>
    <x v="1"/>
    <x v="10"/>
    <s v="Xerox 1946"/>
    <n v="45.36"/>
    <n v="7"/>
    <n v="0"/>
    <n v="21.7728"/>
  </r>
  <r>
    <n v="6607"/>
    <x v="3282"/>
    <x v="0"/>
    <x v="439"/>
    <d v="2013-06-01T00:00:00"/>
    <s v="Standard Class"/>
    <s v="SV-20785"/>
    <s v="Stewart Visinsky"/>
    <x v="0"/>
    <s v="United States"/>
    <s v="Santa Ana"/>
    <x v="1"/>
    <n v="92704"/>
    <x v="1"/>
    <s v="TEC-PH-10003885"/>
    <x v="2"/>
    <x v="7"/>
    <s v="Cisco SPA508G"/>
    <n v="211.16800000000001"/>
    <n v="4"/>
    <n v="0.2"/>
    <n v="23.756399999999999"/>
  </r>
  <r>
    <n v="6608"/>
    <x v="3282"/>
    <x v="0"/>
    <x v="439"/>
    <d v="2013-06-01T00:00:00"/>
    <s v="Standard Class"/>
    <s v="SV-20785"/>
    <s v="Stewart Visinsky"/>
    <x v="0"/>
    <s v="United States"/>
    <s v="Santa Ana"/>
    <x v="1"/>
    <n v="92704"/>
    <x v="1"/>
    <s v="FUR-CH-10004860"/>
    <x v="0"/>
    <x v="1"/>
    <s v="Global Low Back Tilter Chair"/>
    <n v="484.70400000000001"/>
    <n v="6"/>
    <n v="0.2"/>
    <n v="-84.8232"/>
  </r>
  <r>
    <n v="6609"/>
    <x v="3282"/>
    <x v="0"/>
    <x v="439"/>
    <d v="2013-06-01T00:00:00"/>
    <s v="Standard Class"/>
    <s v="SV-20785"/>
    <s v="Stewart Visinsky"/>
    <x v="0"/>
    <s v="United States"/>
    <s v="Santa Ana"/>
    <x v="1"/>
    <n v="92704"/>
    <x v="1"/>
    <s v="TEC-MA-10002428"/>
    <x v="2"/>
    <x v="15"/>
    <s v="Fellowes Powershred HS-440 4-Sheet High Security Shredder"/>
    <n v="371.976"/>
    <n v="3"/>
    <n v="0.2"/>
    <n v="116.24250000000001"/>
  </r>
  <r>
    <n v="6610"/>
    <x v="3283"/>
    <x v="1"/>
    <x v="366"/>
    <d v="2012-03-10T00:00:00"/>
    <s v="Same Day"/>
    <s v="KB-16585"/>
    <s v="Ken Black"/>
    <x v="1"/>
    <s v="United States"/>
    <s v="Clinton"/>
    <x v="39"/>
    <n v="20735"/>
    <x v="3"/>
    <s v="OFF-ST-10002406"/>
    <x v="1"/>
    <x v="4"/>
    <s v="Pizazz Global Quick File"/>
    <n v="89.82"/>
    <n v="6"/>
    <n v="0"/>
    <n v="25.1496"/>
  </r>
  <r>
    <n v="6611"/>
    <x v="3284"/>
    <x v="0"/>
    <x v="201"/>
    <d v="2013-10-23T00:00:00"/>
    <s v="First Class"/>
    <s v="AG-10495"/>
    <s v="Andrew Gjertsen"/>
    <x v="1"/>
    <s v="United States"/>
    <s v="Los Angeles"/>
    <x v="1"/>
    <n v="90049"/>
    <x v="1"/>
    <s v="OFF-BI-10004209"/>
    <x v="1"/>
    <x v="8"/>
    <s v="Fellowes Twister Kit, Gray/Clear, 3/pkg"/>
    <n v="19.295999999999999"/>
    <n v="3"/>
    <n v="0.2"/>
    <n v="6.03"/>
  </r>
  <r>
    <n v="6612"/>
    <x v="3285"/>
    <x v="1"/>
    <x v="1122"/>
    <d v="2012-04-28T00:00:00"/>
    <s v="Standard Class"/>
    <s v="JK-16090"/>
    <s v="Juliana Krohn"/>
    <x v="0"/>
    <s v="United States"/>
    <s v="Louisville"/>
    <x v="0"/>
    <n v="40214"/>
    <x v="0"/>
    <s v="FUR-CH-10001891"/>
    <x v="0"/>
    <x v="1"/>
    <s v="Global Deluxe Office Fabric Chairs"/>
    <n v="191.96"/>
    <n v="2"/>
    <n v="0"/>
    <n v="51.8292"/>
  </r>
  <r>
    <n v="6613"/>
    <x v="3285"/>
    <x v="1"/>
    <x v="1122"/>
    <d v="2012-04-28T00:00:00"/>
    <s v="Standard Class"/>
    <s v="JK-16090"/>
    <s v="Juliana Krohn"/>
    <x v="0"/>
    <s v="United States"/>
    <s v="Louisville"/>
    <x v="0"/>
    <n v="40214"/>
    <x v="0"/>
    <s v="OFF-BI-10002215"/>
    <x v="1"/>
    <x v="8"/>
    <s v="Wilson Jones Hanging View Binder, White, 1&quot;"/>
    <n v="21.3"/>
    <n v="3"/>
    <n v="0"/>
    <n v="9.798"/>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600000000001"/>
  </r>
  <r>
    <n v="6616"/>
    <x v="3286"/>
    <x v="0"/>
    <x v="26"/>
    <d v="2013-06-20T00:00:00"/>
    <s v="First Class"/>
    <s v="MV-18190"/>
    <s v="Mike Vittorini"/>
    <x v="0"/>
    <s v="United States"/>
    <s v="Los Angeles"/>
    <x v="1"/>
    <n v="90045"/>
    <x v="1"/>
    <s v="FUR-BO-10004218"/>
    <x v="0"/>
    <x v="0"/>
    <s v="Bush Heritage Pine Collection 5-Shelf Bookcase, Albany Pine Finish, *Special Order"/>
    <n v="239.666"/>
    <n v="2"/>
    <n v="0.15"/>
    <n v="14.098000000000001"/>
  </r>
  <r>
    <n v="6617"/>
    <x v="3286"/>
    <x v="0"/>
    <x v="26"/>
    <d v="2013-06-20T00:00:00"/>
    <s v="First Class"/>
    <s v="MV-18190"/>
    <s v="Mike Vittorini"/>
    <x v="0"/>
    <s v="United States"/>
    <s v="Los Angeles"/>
    <x v="1"/>
    <n v="90045"/>
    <x v="1"/>
    <s v="OFF-LA-10000081"/>
    <x v="1"/>
    <x v="2"/>
    <s v="Avery 496"/>
    <n v="22.5"/>
    <n v="6"/>
    <n v="0"/>
    <n v="10.8"/>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
    <n v="5"/>
    <n v="0"/>
    <n v="15.552"/>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5"/>
    <n v="5"/>
    <n v="0"/>
    <n v="83.281000000000006"/>
  </r>
  <r>
    <n v="6622"/>
    <x v="3287"/>
    <x v="3"/>
    <x v="1123"/>
    <d v="2014-01-19T00:00:00"/>
    <s v="Second Class"/>
    <s v="CP-12085"/>
    <s v="Cathy Prescott"/>
    <x v="1"/>
    <s v="United States"/>
    <s v="Springfield"/>
    <x v="25"/>
    <n v="65807"/>
    <x v="2"/>
    <s v="FUR-BO-10001608"/>
    <x v="0"/>
    <x v="0"/>
    <s v="Hon Metal Bookcases, Black"/>
    <n v="212.94"/>
    <n v="3"/>
    <n v="0"/>
    <n v="53.234999999999999"/>
  </r>
  <r>
    <n v="6623"/>
    <x v="3288"/>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x v="3288"/>
    <x v="2"/>
    <x v="1124"/>
    <d v="2011-09-09T00:00:00"/>
    <s v="First Class"/>
    <s v="VP-21760"/>
    <s v="Victoria Pisteka"/>
    <x v="1"/>
    <s v="United States"/>
    <s v="San Francisco"/>
    <x v="1"/>
    <n v="94109"/>
    <x v="1"/>
    <s v="OFF-LA-10001934"/>
    <x v="1"/>
    <x v="2"/>
    <s v="Avery 516"/>
    <n v="58.48"/>
    <n v="8"/>
    <n v="0"/>
    <n v="27.485600000000002"/>
  </r>
  <r>
    <n v="6625"/>
    <x v="3289"/>
    <x v="1"/>
    <x v="1125"/>
    <d v="2012-01-23T00:00:00"/>
    <s v="Standard Class"/>
    <s v="PM-18940"/>
    <s v="Paul MacIntyre"/>
    <x v="0"/>
    <s v="United States"/>
    <s v="Texas City"/>
    <x v="5"/>
    <n v="77590"/>
    <x v="2"/>
    <s v="FUR-TA-10002855"/>
    <x v="0"/>
    <x v="3"/>
    <s v="Bevis Round Conference Table Top &amp; Single Column Base"/>
    <n v="102.438"/>
    <n v="1"/>
    <n v="0.3"/>
    <n v="-13.1706"/>
  </r>
  <r>
    <n v="6626"/>
    <x v="3289"/>
    <x v="1"/>
    <x v="1125"/>
    <d v="2012-01-23T00:00:00"/>
    <s v="Standard Class"/>
    <s v="PM-18940"/>
    <s v="Paul MacIntyre"/>
    <x v="0"/>
    <s v="United States"/>
    <s v="Texas City"/>
    <x v="5"/>
    <n v="77590"/>
    <x v="2"/>
    <s v="FUR-CH-10004875"/>
    <x v="0"/>
    <x v="1"/>
    <s v="Harbour Creations 67200 Series Stacking Chairs"/>
    <n v="199.304"/>
    <n v="4"/>
    <n v="0.3"/>
    <n v="-8.5416000000000007"/>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2"/>
  </r>
  <r>
    <n v="6628"/>
    <x v="3291"/>
    <x v="2"/>
    <x v="235"/>
    <d v="2011-05-27T00:00:00"/>
    <s v="Standard Class"/>
    <s v="EH-13990"/>
    <s v="Erica Hackney"/>
    <x v="0"/>
    <s v="United States"/>
    <s v="Bellevue"/>
    <x v="4"/>
    <n v="98006"/>
    <x v="1"/>
    <s v="OFF-PA-10003177"/>
    <x v="1"/>
    <x v="10"/>
    <s v="Xerox 1999"/>
    <n v="12.96"/>
    <n v="2"/>
    <n v="0"/>
    <n v="6.2207999999999997"/>
  </r>
  <r>
    <n v="6629"/>
    <x v="3292"/>
    <x v="1"/>
    <x v="444"/>
    <d v="2012-09-22T00:00:00"/>
    <s v="Second Class"/>
    <s v="GW-14605"/>
    <s v="Giulietta Weimer"/>
    <x v="0"/>
    <s v="United States"/>
    <s v="New York City"/>
    <x v="15"/>
    <n v="10024"/>
    <x v="3"/>
    <s v="TEC-PH-10000011"/>
    <x v="2"/>
    <x v="7"/>
    <s v="PureGear Roll-On Screen Protector"/>
    <n v="279.86"/>
    <n v="14"/>
    <n v="0"/>
    <n v="134.33279999999999"/>
  </r>
  <r>
    <n v="6630"/>
    <x v="3293"/>
    <x v="1"/>
    <x v="653"/>
    <d v="2012-10-06T00:00:00"/>
    <s v="Standard Class"/>
    <s v="NP-18685"/>
    <s v="Nora Pelletier"/>
    <x v="2"/>
    <s v="United States"/>
    <s v="Wilson"/>
    <x v="3"/>
    <n v="27893"/>
    <x v="0"/>
    <s v="OFF-BI-10001757"/>
    <x v="1"/>
    <x v="8"/>
    <s v="Pressboard Hanging Data Binders for Unburst Sheets"/>
    <n v="7.38"/>
    <n v="5"/>
    <n v="0.7"/>
    <n v="-5.4119999999999999"/>
  </r>
  <r>
    <n v="6631"/>
    <x v="3294"/>
    <x v="0"/>
    <x v="591"/>
    <d v="2013-12-31T00:00:00"/>
    <s v="Standard Class"/>
    <s v="JE-15715"/>
    <s v="Joe Elijah"/>
    <x v="0"/>
    <s v="United States"/>
    <s v="Seattle"/>
    <x v="4"/>
    <n v="98115"/>
    <x v="1"/>
    <s v="FUR-CH-10000847"/>
    <x v="0"/>
    <x v="1"/>
    <s v="Global Executive Mid-Back Manager's Chair"/>
    <n v="698.35199999999998"/>
    <n v="3"/>
    <n v="0.2"/>
    <n v="52.376399999999997"/>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
  </r>
  <r>
    <n v="6634"/>
    <x v="3296"/>
    <x v="0"/>
    <x v="1057"/>
    <d v="2013-10-25T00:00:00"/>
    <s v="Same Day"/>
    <s v="SS-20590"/>
    <s v="Sonia Sunley"/>
    <x v="0"/>
    <s v="United States"/>
    <s v="San Francisco"/>
    <x v="1"/>
    <n v="94109"/>
    <x v="1"/>
    <s v="TEC-AC-10001838"/>
    <x v="2"/>
    <x v="11"/>
    <s v="Razer Tiamat Over Ear 7.1 Surround Sound PC Gaming Headset"/>
    <n v="199.99"/>
    <n v="1"/>
    <n v="0"/>
    <n v="85.995699999999999"/>
  </r>
  <r>
    <n v="6635"/>
    <x v="3297"/>
    <x v="3"/>
    <x v="636"/>
    <d v="2014-05-07T00:00:00"/>
    <s v="Same Day"/>
    <s v="MB-18085"/>
    <s v="Mick Brown"/>
    <x v="0"/>
    <s v="United States"/>
    <s v="Charlotte"/>
    <x v="3"/>
    <n v="28205"/>
    <x v="0"/>
    <s v="OFF-BI-10003982"/>
    <x v="1"/>
    <x v="8"/>
    <s v="Wilson Jones Century Plastic Molded Ring Binders"/>
    <n v="68.540999999999997"/>
    <n v="11"/>
    <n v="0.7"/>
    <n v="-52.548099999999998"/>
  </r>
  <r>
    <n v="6636"/>
    <x v="3297"/>
    <x v="3"/>
    <x v="636"/>
    <d v="2014-05-07T00:00:00"/>
    <s v="Same Day"/>
    <s v="MB-18085"/>
    <s v="Mick Brown"/>
    <x v="0"/>
    <s v="United States"/>
    <s v="Charlotte"/>
    <x v="3"/>
    <n v="28205"/>
    <x v="0"/>
    <s v="TEC-PH-10004977"/>
    <x v="2"/>
    <x v="7"/>
    <s v="GE 30524EE4"/>
    <n v="627.16800000000001"/>
    <n v="4"/>
    <n v="0.2"/>
    <n v="70.556399999999996"/>
  </r>
  <r>
    <n v="6637"/>
    <x v="3297"/>
    <x v="3"/>
    <x v="636"/>
    <d v="2014-05-07T00:00:00"/>
    <s v="Same Day"/>
    <s v="MB-18085"/>
    <s v="Mick Brown"/>
    <x v="0"/>
    <s v="United States"/>
    <s v="Charlotte"/>
    <x v="3"/>
    <n v="28205"/>
    <x v="0"/>
    <s v="OFF-LA-10003510"/>
    <x v="1"/>
    <x v="2"/>
    <s v="Avery 4027 File Folder Labels for Dot Matrix Printers, 5000 Labels per Box, White"/>
    <n v="122.12"/>
    <n v="5"/>
    <n v="0.2"/>
    <n v="39.689"/>
  </r>
  <r>
    <n v="6638"/>
    <x v="3298"/>
    <x v="3"/>
    <x v="344"/>
    <d v="2014-12-01T00:00:00"/>
    <s v="Second Class"/>
    <s v="RP-19390"/>
    <s v="Resi Pölking"/>
    <x v="0"/>
    <s v="United States"/>
    <s v="New York City"/>
    <x v="15"/>
    <n v="10011"/>
    <x v="3"/>
    <s v="OFF-AR-10001573"/>
    <x v="1"/>
    <x v="6"/>
    <s v="American Pencil"/>
    <n v="6.99"/>
    <n v="3"/>
    <n v="0"/>
    <n v="2.0270999999999999"/>
  </r>
  <r>
    <n v="6639"/>
    <x v="3298"/>
    <x v="3"/>
    <x v="344"/>
    <d v="2014-12-01T00:00:00"/>
    <s v="Second Class"/>
    <s v="RP-19390"/>
    <s v="Resi Pölking"/>
    <x v="0"/>
    <s v="United States"/>
    <s v="New York City"/>
    <x v="15"/>
    <n v="10011"/>
    <x v="3"/>
    <s v="OFF-BI-10001196"/>
    <x v="1"/>
    <x v="8"/>
    <s v="Avery Flip-Chart Easel Binder, Black"/>
    <n v="107.42400000000001"/>
    <n v="6"/>
    <n v="0.2"/>
    <n v="36.255600000000001"/>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400000000003"/>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19999999999999"/>
    <n v="9"/>
    <n v="0"/>
    <n v="66.599999999999994"/>
  </r>
  <r>
    <n v="6644"/>
    <x v="3301"/>
    <x v="1"/>
    <x v="544"/>
    <d v="2012-08-16T00:00:00"/>
    <s v="Standard Class"/>
    <s v="WB-21850"/>
    <s v="William Brown"/>
    <x v="0"/>
    <s v="United States"/>
    <s v="Redmond"/>
    <x v="21"/>
    <n v="97756"/>
    <x v="1"/>
    <s v="TEC-PH-10000576"/>
    <x v="2"/>
    <x v="7"/>
    <s v="AT&amp;T 1080 Corded phone"/>
    <n v="438.36799999999999"/>
    <n v="4"/>
    <n v="0.2"/>
    <n v="38.357199999999999"/>
  </r>
  <r>
    <n v="6645"/>
    <x v="3301"/>
    <x v="1"/>
    <x v="544"/>
    <d v="2012-08-16T00:00:00"/>
    <s v="Standard Class"/>
    <s v="WB-21850"/>
    <s v="William Brown"/>
    <x v="0"/>
    <s v="United States"/>
    <s v="Redmond"/>
    <x v="21"/>
    <n v="97756"/>
    <x v="1"/>
    <s v="TEC-PH-10004188"/>
    <x v="2"/>
    <x v="7"/>
    <s v="OtterBox Commuter Series Case - Samsung Galaxy S4"/>
    <n v="139.94399999999999"/>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99"/>
  </r>
  <r>
    <n v="6647"/>
    <x v="3302"/>
    <x v="0"/>
    <x v="272"/>
    <d v="2013-12-22T00:00:00"/>
    <s v="Standard Class"/>
    <s v="MP-18175"/>
    <s v="Mike Pelletier"/>
    <x v="2"/>
    <s v="United States"/>
    <s v="Springfield"/>
    <x v="21"/>
    <n v="97477"/>
    <x v="1"/>
    <s v="FUR-TA-10003473"/>
    <x v="0"/>
    <x v="3"/>
    <s v="Bretford Rectangular Conference Table Tops"/>
    <n v="564.19500000000005"/>
    <n v="3"/>
    <n v="0.5"/>
    <n v="-304.6653"/>
  </r>
  <r>
    <n v="6648"/>
    <x v="3302"/>
    <x v="0"/>
    <x v="272"/>
    <d v="2013-12-22T00:00:00"/>
    <s v="Standard Class"/>
    <s v="MP-18175"/>
    <s v="Mike Pelletier"/>
    <x v="2"/>
    <s v="United States"/>
    <s v="Springfield"/>
    <x v="21"/>
    <n v="97477"/>
    <x v="1"/>
    <s v="OFF-AP-10001205"/>
    <x v="1"/>
    <x v="9"/>
    <s v="Belkin 5 Outlet SurgeMaster Power Centers"/>
    <n v="87.168000000000006"/>
    <n v="2"/>
    <n v="0.2"/>
    <n v="8.7167999999999992"/>
  </r>
  <r>
    <n v="6649"/>
    <x v="3303"/>
    <x v="3"/>
    <x v="565"/>
    <d v="2014-09-12T00:00:00"/>
    <s v="First Class"/>
    <s v="BF-11020"/>
    <s v="Barry Französisch"/>
    <x v="1"/>
    <s v="United States"/>
    <s v="Arlington"/>
    <x v="5"/>
    <n v="76017"/>
    <x v="2"/>
    <s v="OFF-BI-10002429"/>
    <x v="1"/>
    <x v="8"/>
    <s v="Premier Elliptical Ring Binder, Black"/>
    <n v="42.616"/>
    <n v="7"/>
    <n v="0.8"/>
    <n v="-68.185599999999994"/>
  </r>
  <r>
    <n v="6650"/>
    <x v="3303"/>
    <x v="3"/>
    <x v="565"/>
    <d v="2014-09-12T00:00:00"/>
    <s v="First Class"/>
    <s v="BF-11020"/>
    <s v="Barry Französisch"/>
    <x v="1"/>
    <s v="United States"/>
    <s v="Arlington"/>
    <x v="5"/>
    <n v="76017"/>
    <x v="2"/>
    <s v="TEC-CO-10001943"/>
    <x v="2"/>
    <x v="16"/>
    <s v="Canon PC-428 Personal Copier"/>
    <n v="319.98399999999998"/>
    <n v="2"/>
    <n v="0.2"/>
    <n v="107.99460000000001"/>
  </r>
  <r>
    <n v="6651"/>
    <x v="3303"/>
    <x v="3"/>
    <x v="565"/>
    <d v="2014-09-12T00:00:00"/>
    <s v="First Class"/>
    <s v="BF-11020"/>
    <s v="Barry Französisch"/>
    <x v="1"/>
    <s v="United States"/>
    <s v="Arlington"/>
    <x v="5"/>
    <n v="76017"/>
    <x v="2"/>
    <s v="OFF-FA-10004854"/>
    <x v="1"/>
    <x v="13"/>
    <s v="Vinyl Coated Wire Paper Clips in Organizer Box, 800/Box"/>
    <n v="45.92"/>
    <n v="5"/>
    <n v="0.2"/>
    <n v="15.497999999999999"/>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1"/>
    <n v="4"/>
    <n v="0.2"/>
    <n v="7.2576000000000001"/>
  </r>
  <r>
    <n v="6654"/>
    <x v="3303"/>
    <x v="3"/>
    <x v="565"/>
    <d v="2014-09-12T00:00:00"/>
    <s v="First Class"/>
    <s v="BF-11020"/>
    <s v="Barry Französisch"/>
    <x v="1"/>
    <s v="United States"/>
    <s v="Arlington"/>
    <x v="5"/>
    <n v="76017"/>
    <x v="2"/>
    <s v="FUR-CH-10003535"/>
    <x v="0"/>
    <x v="1"/>
    <s v="Global Armless Task Chair, Royal Blue"/>
    <n v="213.43"/>
    <n v="5"/>
    <n v="0.3"/>
    <n v="-39.637"/>
  </r>
  <r>
    <n v="6655"/>
    <x v="3304"/>
    <x v="3"/>
    <x v="297"/>
    <d v="2014-02-28T00:00:00"/>
    <s v="Standard Class"/>
    <s v="KM-16375"/>
    <s v="Katherine Murray"/>
    <x v="2"/>
    <s v="United States"/>
    <s v="Gilbert"/>
    <x v="16"/>
    <n v="85234"/>
    <x v="1"/>
    <s v="TEC-PH-10004447"/>
    <x v="2"/>
    <x v="7"/>
    <s v="Toshiba IPT2010-SD IP Telephone"/>
    <n v="333.57600000000002"/>
    <n v="3"/>
    <n v="0.2"/>
    <n v="25.0182"/>
  </r>
  <r>
    <n v="6656"/>
    <x v="3304"/>
    <x v="3"/>
    <x v="297"/>
    <d v="2014-02-28T00:00:00"/>
    <s v="Standard Class"/>
    <s v="KM-16375"/>
    <s v="Katherine Murray"/>
    <x v="2"/>
    <s v="United States"/>
    <s v="Gilbert"/>
    <x v="16"/>
    <n v="85234"/>
    <x v="1"/>
    <s v="TEC-AC-10001114"/>
    <x v="2"/>
    <x v="11"/>
    <s v="Microsoft Wireless Mobile Mouse 4000"/>
    <n v="31.992000000000001"/>
    <n v="1"/>
    <n v="0.2"/>
    <n v="4.7988"/>
  </r>
  <r>
    <n v="6657"/>
    <x v="3304"/>
    <x v="3"/>
    <x v="297"/>
    <d v="2014-02-28T00:00:00"/>
    <s v="Standard Class"/>
    <s v="KM-16375"/>
    <s v="Katherine Murray"/>
    <x v="2"/>
    <s v="United States"/>
    <s v="Gilbert"/>
    <x v="16"/>
    <n v="85234"/>
    <x v="1"/>
    <s v="OFF-ST-10000563"/>
    <x v="1"/>
    <x v="4"/>
    <s v="Fellowes Bankers Box Stor/Drawer Steel Plus"/>
    <n v="51.167999999999999"/>
    <n v="2"/>
    <n v="0.2"/>
    <n v="-6.3959999999999999"/>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
  </r>
  <r>
    <n v="6660"/>
    <x v="3304"/>
    <x v="3"/>
    <x v="297"/>
    <d v="2014-02-28T00:00:00"/>
    <s v="Standard Class"/>
    <s v="KM-16375"/>
    <s v="Katherine Murray"/>
    <x v="2"/>
    <s v="United States"/>
    <s v="Gilbert"/>
    <x v="16"/>
    <n v="85234"/>
    <x v="1"/>
    <s v="FUR-TA-10001039"/>
    <x v="0"/>
    <x v="3"/>
    <s v="KI Adjustable-Height Table"/>
    <n v="386.91"/>
    <n v="9"/>
    <n v="0.5"/>
    <n v="-185.71680000000001"/>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8"/>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x v="816"/>
    <d v="2012-08-10T00:00:00"/>
    <s v="Second Class"/>
    <s v="DB-13405"/>
    <s v="Denny Blanton"/>
    <x v="0"/>
    <s v="United States"/>
    <s v="Lawrence"/>
    <x v="31"/>
    <n v="1841"/>
    <x v="3"/>
    <s v="OFF-BI-10001718"/>
    <x v="1"/>
    <x v="8"/>
    <s v="GBC DocuBind P50 Personal Binding Machine"/>
    <n v="447.86"/>
    <n v="7"/>
    <n v="0"/>
    <n v="210.49420000000001"/>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x v="40"/>
    <d v="2014-11-02T00:00:00"/>
    <s v="Standard Class"/>
    <s v="OT-18730"/>
    <s v="Olvera Toch"/>
    <x v="0"/>
    <s v="United States"/>
    <s v="Virginia Beach"/>
    <x v="17"/>
    <n v="23464"/>
    <x v="0"/>
    <s v="OFF-EN-10002831"/>
    <x v="1"/>
    <x v="12"/>
    <s v="Tyvek  Top-Opening Peel &amp; Seel  Envelopes, Gray"/>
    <n v="251.58"/>
    <n v="7"/>
    <n v="0"/>
    <n v="113.211"/>
  </r>
  <r>
    <n v="6666"/>
    <x v="3307"/>
    <x v="0"/>
    <x v="216"/>
    <d v="2013-07-19T00:00:00"/>
    <s v="Second Class"/>
    <s v="JS-15880"/>
    <s v="John Stevenson"/>
    <x v="0"/>
    <s v="United States"/>
    <s v="Irving"/>
    <x v="5"/>
    <n v="75061"/>
    <x v="2"/>
    <s v="OFF-PA-10001497"/>
    <x v="1"/>
    <x v="10"/>
    <s v="Xerox 1914"/>
    <n v="219.84"/>
    <n v="5"/>
    <n v="0.2"/>
    <n v="79.691999999999993"/>
  </r>
  <r>
    <n v="6667"/>
    <x v="3308"/>
    <x v="3"/>
    <x v="605"/>
    <d v="2014-05-15T00:00:00"/>
    <s v="Second Class"/>
    <s v="CA-12775"/>
    <s v="Cynthia Arntzen"/>
    <x v="0"/>
    <s v="United States"/>
    <s v="Vineland"/>
    <x v="30"/>
    <n v="8360"/>
    <x v="3"/>
    <s v="FUR-FU-10000719"/>
    <x v="0"/>
    <x v="5"/>
    <s v="DAX Cubicle Frames, 8-1/2 x 11"/>
    <n v="42.85"/>
    <n v="5"/>
    <n v="0"/>
    <n v="15.426"/>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
  </r>
  <r>
    <n v="6671"/>
    <x v="3309"/>
    <x v="3"/>
    <x v="1126"/>
    <d v="2014-05-30T00:00:00"/>
    <s v="Standard Class"/>
    <s v="MH-18115"/>
    <s v="Mick Hernandez"/>
    <x v="2"/>
    <s v="United States"/>
    <s v="Columbus"/>
    <x v="32"/>
    <n v="31907"/>
    <x v="0"/>
    <s v="OFF-BI-10002824"/>
    <x v="1"/>
    <x v="8"/>
    <s v="Recycled Easel Ring Binders"/>
    <n v="29.84"/>
    <n v="2"/>
    <n v="0"/>
    <n v="13.428000000000001"/>
  </r>
  <r>
    <n v="6672"/>
    <x v="3310"/>
    <x v="2"/>
    <x v="709"/>
    <d v="2011-08-27T00:00:00"/>
    <s v="Second Class"/>
    <s v="RB-19645"/>
    <s v="Robert Barroso"/>
    <x v="1"/>
    <s v="United States"/>
    <s v="Los Angeles"/>
    <x v="1"/>
    <n v="90032"/>
    <x v="1"/>
    <s v="OFF-BI-10001575"/>
    <x v="1"/>
    <x v="8"/>
    <s v="GBC Linen Binding Covers"/>
    <n v="49.567999999999998"/>
    <n v="2"/>
    <n v="0.2"/>
    <n v="17.348800000000001"/>
  </r>
  <r>
    <n v="6673"/>
    <x v="3311"/>
    <x v="1"/>
    <x v="861"/>
    <d v="2012-09-16T00:00:00"/>
    <s v="Standard Class"/>
    <s v="SB-20290"/>
    <s v="Sean Braxton"/>
    <x v="1"/>
    <s v="United States"/>
    <s v="San Diego"/>
    <x v="1"/>
    <n v="92024"/>
    <x v="1"/>
    <s v="OFF-AR-10000380"/>
    <x v="1"/>
    <x v="6"/>
    <s v="Hunt PowerHouse Electric Pencil Sharpener, Blue"/>
    <n v="265.86"/>
    <n v="7"/>
    <n v="0"/>
    <n v="79.757999999999996"/>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9"/>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2999999999999"/>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49999999999998"/>
  </r>
  <r>
    <n v="6678"/>
    <x v="3313"/>
    <x v="1"/>
    <x v="82"/>
    <d v="2012-11-23T00:00:00"/>
    <s v="Second Class"/>
    <s v="DL-13330"/>
    <s v="Denise Leinenbach"/>
    <x v="0"/>
    <s v="United States"/>
    <s v="Lawrence"/>
    <x v="14"/>
    <n v="46226"/>
    <x v="2"/>
    <s v="TEC-AC-10000990"/>
    <x v="2"/>
    <x v="11"/>
    <s v="Imation Bio 2GB USB Flash Drive Imation Corp"/>
    <n v="393.54"/>
    <n v="3"/>
    <n v="0"/>
    <n v="165.2868"/>
  </r>
  <r>
    <n v="6679"/>
    <x v="3314"/>
    <x v="2"/>
    <x v="982"/>
    <d v="2011-10-14T00:00:00"/>
    <s v="Standard Class"/>
    <s v="SD-20485"/>
    <s v="Shirley Daniels"/>
    <x v="2"/>
    <s v="United States"/>
    <s v="Phoenix"/>
    <x v="16"/>
    <n v="85023"/>
    <x v="1"/>
    <s v="FUR-FU-10003724"/>
    <x v="0"/>
    <x v="5"/>
    <s v="Westinghouse Clip-On Gooseneck Lamps"/>
    <n v="46.872"/>
    <n v="7"/>
    <n v="0.2"/>
    <n v="3.5154000000000001"/>
  </r>
  <r>
    <n v="6680"/>
    <x v="3315"/>
    <x v="3"/>
    <x v="264"/>
    <d v="2014-09-08T00:00:00"/>
    <s v="Second Class"/>
    <s v="TB-21055"/>
    <s v="Ted Butterfield"/>
    <x v="0"/>
    <s v="United States"/>
    <s v="Meriden"/>
    <x v="29"/>
    <n v="6450"/>
    <x v="3"/>
    <s v="OFF-ST-10000918"/>
    <x v="1"/>
    <x v="4"/>
    <s v="Crate-A-Files"/>
    <n v="10.9"/>
    <n v="1"/>
    <n v="0"/>
    <n v="2.8340000000000001"/>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05"/>
  </r>
  <r>
    <n v="6685"/>
    <x v="3318"/>
    <x v="1"/>
    <x v="997"/>
    <d v="2012-12-22T00:00:00"/>
    <s v="Standard Class"/>
    <s v="MC-18100"/>
    <s v="Mick Crebagga"/>
    <x v="0"/>
    <s v="United States"/>
    <s v="Bloomington"/>
    <x v="10"/>
    <n v="61701"/>
    <x v="2"/>
    <s v="OFF-ST-10003716"/>
    <x v="1"/>
    <x v="4"/>
    <s v="Tennsco Double-Tier Lockers"/>
    <n v="180.01599999999999"/>
    <n v="1"/>
    <n v="0.2"/>
    <n v="-15.7514"/>
  </r>
  <r>
    <n v="6686"/>
    <x v="3318"/>
    <x v="1"/>
    <x v="997"/>
    <d v="2012-12-22T00:00:00"/>
    <s v="Standard Class"/>
    <s v="MC-18100"/>
    <s v="Mick Crebagga"/>
    <x v="0"/>
    <s v="United States"/>
    <s v="Bloomington"/>
    <x v="10"/>
    <n v="61701"/>
    <x v="2"/>
    <s v="FUR-FU-10000965"/>
    <x v="0"/>
    <x v="5"/>
    <s v="Howard Miller 11-1/2&quot; Diameter Ridgewood Wall Clock"/>
    <n v="41.552"/>
    <n v="2"/>
    <n v="0.6"/>
    <n v="-19.737200000000001"/>
  </r>
  <r>
    <n v="6687"/>
    <x v="3318"/>
    <x v="1"/>
    <x v="997"/>
    <d v="2012-12-22T00:00:00"/>
    <s v="Standard Class"/>
    <s v="MC-18100"/>
    <s v="Mick Crebagga"/>
    <x v="0"/>
    <s v="United States"/>
    <s v="Bloomington"/>
    <x v="10"/>
    <n v="61701"/>
    <x v="2"/>
    <s v="OFF-AR-10003829"/>
    <x v="1"/>
    <x v="6"/>
    <s v="Newell 35"/>
    <n v="13.12"/>
    <n v="5"/>
    <n v="0.2"/>
    <n v="1.476"/>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6000000000001"/>
  </r>
  <r>
    <n v="6689"/>
    <x v="3320"/>
    <x v="3"/>
    <x v="434"/>
    <d v="2014-03-16T00:00:00"/>
    <s v="Second Class"/>
    <s v="CM-11815"/>
    <s v="Candace McMahon"/>
    <x v="1"/>
    <s v="United States"/>
    <s v="San Francisco"/>
    <x v="1"/>
    <n v="94109"/>
    <x v="1"/>
    <s v="TEC-AC-10004568"/>
    <x v="2"/>
    <x v="11"/>
    <s v="Maxell LTO Ultrium - 800 GB"/>
    <n v="111.96"/>
    <n v="4"/>
    <n v="0"/>
    <n v="21.272400000000001"/>
  </r>
  <r>
    <n v="6690"/>
    <x v="3321"/>
    <x v="3"/>
    <x v="574"/>
    <d v="2014-12-10T00:00:00"/>
    <s v="Standard Class"/>
    <s v="RP-19855"/>
    <s v="Roy Phan"/>
    <x v="1"/>
    <s v="United States"/>
    <s v="Houston"/>
    <x v="5"/>
    <n v="77095"/>
    <x v="2"/>
    <s v="OFF-AR-10000817"/>
    <x v="1"/>
    <x v="6"/>
    <s v="Manco Dry-Lighter Erasable Highlighter"/>
    <n v="12.16"/>
    <n v="5"/>
    <n v="0.2"/>
    <n v="2.1280000000000001"/>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9"/>
  </r>
  <r>
    <n v="6696"/>
    <x v="3326"/>
    <x v="0"/>
    <x v="499"/>
    <d v="2013-12-08T00:00:00"/>
    <s v="Standard Class"/>
    <s v="JF-15190"/>
    <s v="Jamie Frazer"/>
    <x v="0"/>
    <s v="United States"/>
    <s v="New York City"/>
    <x v="15"/>
    <n v="10024"/>
    <x v="3"/>
    <s v="OFF-BI-10004318"/>
    <x v="1"/>
    <x v="8"/>
    <s v="Ibico EB-19 Dual Function Manual Binding System"/>
    <n v="415.17599999999999"/>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4"/>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599999999999"/>
    <n v="2"/>
    <n v="0.2"/>
    <n v="22.529599999999999"/>
  </r>
  <r>
    <n v="6701"/>
    <x v="3327"/>
    <x v="3"/>
    <x v="246"/>
    <d v="2014-07-26T00:00:00"/>
    <s v="Standard Class"/>
    <s v="SW-20455"/>
    <s v="Shaun Weien"/>
    <x v="0"/>
    <s v="United States"/>
    <s v="San Diego"/>
    <x v="1"/>
    <n v="92024"/>
    <x v="1"/>
    <s v="OFF-BI-10001524"/>
    <x v="1"/>
    <x v="8"/>
    <s v="GBC Premium Transparent Covers with Diagonal Lined Pattern"/>
    <n v="50.351999999999997"/>
    <n v="3"/>
    <n v="0.2"/>
    <n v="17.623200000000001"/>
  </r>
  <r>
    <n v="6702"/>
    <x v="3328"/>
    <x v="1"/>
    <x v="1128"/>
    <d v="2012-05-24T00:00:00"/>
    <s v="Standard Class"/>
    <s v="SG-20470"/>
    <s v="Sheri Gordon"/>
    <x v="0"/>
    <s v="United States"/>
    <s v="Wilson"/>
    <x v="3"/>
    <n v="27893"/>
    <x v="0"/>
    <s v="FUR-FU-10001986"/>
    <x v="0"/>
    <x v="5"/>
    <s v="Dana Fluorescent Magnifying Lamp, White, 36&quot;"/>
    <n v="163.136"/>
    <n v="4"/>
    <n v="0.2"/>
    <n v="20.391999999999999"/>
  </r>
  <r>
    <n v="6703"/>
    <x v="3328"/>
    <x v="1"/>
    <x v="1128"/>
    <d v="2012-05-24T00:00:00"/>
    <s v="Standard Class"/>
    <s v="SG-20470"/>
    <s v="Sheri Gordon"/>
    <x v="0"/>
    <s v="United States"/>
    <s v="Wilson"/>
    <x v="3"/>
    <n v="27893"/>
    <x v="0"/>
    <s v="OFF-BI-10001031"/>
    <x v="1"/>
    <x v="8"/>
    <s v="Pressboard Data Binders by Wilson Jones"/>
    <n v="6.4080000000000004"/>
    <n v="4"/>
    <n v="0.7"/>
    <n v="-4.9127999999999998"/>
  </r>
  <r>
    <n v="6704"/>
    <x v="3329"/>
    <x v="1"/>
    <x v="537"/>
    <d v="2012-06-28T00:00:00"/>
    <s v="Standard Class"/>
    <s v="CS-12355"/>
    <s v="Christine Sundaresam"/>
    <x v="0"/>
    <s v="United States"/>
    <s v="Long Beach"/>
    <x v="1"/>
    <n v="90805"/>
    <x v="1"/>
    <s v="TEC-PH-10002468"/>
    <x v="2"/>
    <x v="7"/>
    <s v="Plantronics CS 50-USB - headset - Convertible, Monaural"/>
    <n v="217.584"/>
    <n v="2"/>
    <n v="0.2"/>
    <n v="19.038599999999999"/>
  </r>
  <r>
    <n v="6705"/>
    <x v="3329"/>
    <x v="1"/>
    <x v="537"/>
    <d v="2012-06-28T00:00:00"/>
    <s v="Standard Class"/>
    <s v="CS-12355"/>
    <s v="Christine Sundaresam"/>
    <x v="0"/>
    <s v="United States"/>
    <s v="Long Beach"/>
    <x v="1"/>
    <n v="90805"/>
    <x v="1"/>
    <s v="OFF-FA-10003059"/>
    <x v="1"/>
    <x v="13"/>
    <s v="Assorted Color Push Pins"/>
    <n v="5.43"/>
    <n v="3"/>
    <n v="0"/>
    <n v="1.7919"/>
  </r>
  <r>
    <n v="6706"/>
    <x v="3329"/>
    <x v="1"/>
    <x v="537"/>
    <d v="2012-06-28T00:00:00"/>
    <s v="Standard Class"/>
    <s v="CS-12355"/>
    <s v="Christine Sundaresam"/>
    <x v="0"/>
    <s v="United States"/>
    <s v="Long Beach"/>
    <x v="1"/>
    <n v="90805"/>
    <x v="1"/>
    <s v="TEC-PH-10003931"/>
    <x v="2"/>
    <x v="7"/>
    <s v="JBL Micro Wireless Portable Bluetooth Speaker"/>
    <n v="143.976"/>
    <n v="3"/>
    <n v="0.2"/>
    <n v="8.9984999999999999"/>
  </r>
  <r>
    <n v="6707"/>
    <x v="3330"/>
    <x v="0"/>
    <x v="545"/>
    <d v="2013-09-16T00:00:00"/>
    <s v="Standard Class"/>
    <s v="SC-20695"/>
    <s v="Steve Chapman"/>
    <x v="1"/>
    <s v="United States"/>
    <s v="Fort Lauderdale"/>
    <x v="2"/>
    <n v="33311"/>
    <x v="0"/>
    <s v="TEC-PH-10003505"/>
    <x v="2"/>
    <x v="7"/>
    <s v="Geemarc AmpliPOWER60"/>
    <n v="519.67999999999995"/>
    <n v="7"/>
    <n v="0.2"/>
    <n v="58.463999999999999"/>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2000000000002"/>
  </r>
  <r>
    <n v="6710"/>
    <x v="3332"/>
    <x v="1"/>
    <x v="717"/>
    <d v="2012-11-19T00:00:00"/>
    <s v="Standard Class"/>
    <s v="GZ-14470"/>
    <s v="Gary Zandusky"/>
    <x v="0"/>
    <s v="United States"/>
    <s v="Rio Rancho"/>
    <x v="27"/>
    <n v="87124"/>
    <x v="1"/>
    <s v="FUR-CH-10001891"/>
    <x v="0"/>
    <x v="1"/>
    <s v="Global Deluxe Office Fabric Chairs"/>
    <n v="230.352"/>
    <n v="3"/>
    <n v="0.2"/>
    <n v="20.155799999999999"/>
  </r>
  <r>
    <n v="6711"/>
    <x v="3333"/>
    <x v="0"/>
    <x v="10"/>
    <d v="2013-12-13T00:00:00"/>
    <s v="First Class"/>
    <s v="SP-20650"/>
    <s v="Stephanie Phelps"/>
    <x v="1"/>
    <s v="United States"/>
    <s v="Stockton"/>
    <x v="1"/>
    <n v="95207"/>
    <x v="1"/>
    <s v="OFF-BI-10002133"/>
    <x v="1"/>
    <x v="8"/>
    <s v="Wilson Jones Elliptical Ring 3 1/2&quot; Capacity Binders, 800 sheets"/>
    <n v="273.92"/>
    <n v="8"/>
    <n v="0.2"/>
    <n v="99.296000000000006"/>
  </r>
  <r>
    <n v="6712"/>
    <x v="3334"/>
    <x v="3"/>
    <x v="238"/>
    <d v="2014-08-22T00:00:00"/>
    <s v="Second Class"/>
    <s v="PJ-19015"/>
    <s v="Pauline Johnson"/>
    <x v="0"/>
    <s v="United States"/>
    <s v="Columbus"/>
    <x v="24"/>
    <n v="43229"/>
    <x v="3"/>
    <s v="OFF-AR-10001419"/>
    <x v="1"/>
    <x v="6"/>
    <s v="Newell 325"/>
    <n v="9.9120000000000008"/>
    <n v="3"/>
    <n v="0.2"/>
    <n v="1.2390000000000001"/>
  </r>
  <r>
    <n v="6713"/>
    <x v="3335"/>
    <x v="3"/>
    <x v="817"/>
    <d v="2014-12-15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800000000001"/>
  </r>
  <r>
    <n v="6715"/>
    <x v="3335"/>
    <x v="3"/>
    <x v="817"/>
    <d v="2014-12-15T00:00:00"/>
    <s v="Same Day"/>
    <s v="DB-13060"/>
    <s v="Dave Brooks"/>
    <x v="0"/>
    <s v="United States"/>
    <s v="Skokie"/>
    <x v="10"/>
    <n v="60076"/>
    <x v="2"/>
    <s v="TEC-AC-10004510"/>
    <x v="2"/>
    <x v="11"/>
    <s v="Logitech Desktop MK120 Mouse and keyboard Combo"/>
    <n v="39.264000000000003"/>
    <n v="3"/>
    <n v="0.2"/>
    <n v="-4.9080000000000004"/>
  </r>
  <r>
    <n v="6716"/>
    <x v="3335"/>
    <x v="3"/>
    <x v="817"/>
    <d v="2014-12-15T00:00:00"/>
    <s v="Same Day"/>
    <s v="DB-13060"/>
    <s v="Dave Brooks"/>
    <x v="0"/>
    <s v="United States"/>
    <s v="Skokie"/>
    <x v="10"/>
    <n v="60076"/>
    <x v="2"/>
    <s v="OFF-AR-10002987"/>
    <x v="1"/>
    <x v="6"/>
    <s v="Prismacolor Color Pencil Set"/>
    <n v="95.231999999999999"/>
    <n v="6"/>
    <n v="0.2"/>
    <n v="24.9984"/>
  </r>
  <r>
    <n v="6717"/>
    <x v="3336"/>
    <x v="0"/>
    <x v="143"/>
    <d v="2013-04-16T00:00:00"/>
    <s v="Standard Class"/>
    <s v="CK-12325"/>
    <s v="Christine Kargatis"/>
    <x v="2"/>
    <s v="United States"/>
    <s v="Hot Springs"/>
    <x v="36"/>
    <n v="71901"/>
    <x v="0"/>
    <s v="OFF-FA-10002280"/>
    <x v="1"/>
    <x v="13"/>
    <s v="Advantus Plastic Paper Clips"/>
    <n v="30"/>
    <n v="6"/>
    <n v="0"/>
    <n v="14.4"/>
  </r>
  <r>
    <n v="6718"/>
    <x v="3336"/>
    <x v="0"/>
    <x v="143"/>
    <d v="2013-04-16T00:00:00"/>
    <s v="Standard Class"/>
    <s v="CK-12325"/>
    <s v="Christine Kargatis"/>
    <x v="2"/>
    <s v="United States"/>
    <s v="Hot Springs"/>
    <x v="36"/>
    <n v="71901"/>
    <x v="0"/>
    <s v="OFF-PA-10001934"/>
    <x v="1"/>
    <x v="10"/>
    <s v="Xerox 1993"/>
    <n v="25.92"/>
    <n v="4"/>
    <n v="0"/>
    <n v="12.700799999999999"/>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4000000000002"/>
  </r>
  <r>
    <n v="6720"/>
    <x v="3337"/>
    <x v="0"/>
    <x v="186"/>
    <d v="2013-12-20T00:00:00"/>
    <s v="First Class"/>
    <s v="SF-20065"/>
    <s v="Sandra Flanagan"/>
    <x v="0"/>
    <s v="United States"/>
    <s v="Goldsboro"/>
    <x v="3"/>
    <n v="27534"/>
    <x v="0"/>
    <s v="OFF-AP-10004859"/>
    <x v="1"/>
    <x v="9"/>
    <s v="Acco 6 Outlet Guardian Premium Surge Suppressor"/>
    <n v="34.944000000000003"/>
    <n v="3"/>
    <n v="0.2"/>
    <n v="3.0575999999999999"/>
  </r>
  <r>
    <n v="6721"/>
    <x v="3338"/>
    <x v="3"/>
    <x v="20"/>
    <d v="2014-09-25T00:00:00"/>
    <s v="Standard Class"/>
    <s v="DP-13105"/>
    <s v="Dave Poirier"/>
    <x v="1"/>
    <s v="United States"/>
    <s v="Los Angeles"/>
    <x v="1"/>
    <n v="90032"/>
    <x v="1"/>
    <s v="TEC-AC-10000057"/>
    <x v="2"/>
    <x v="11"/>
    <s v="Microsoft Natural Ergonomic Keyboard 4000"/>
    <n v="149.94999999999999"/>
    <n v="5"/>
    <n v="0"/>
    <n v="31.4895"/>
  </r>
  <r>
    <n v="6722"/>
    <x v="3338"/>
    <x v="3"/>
    <x v="20"/>
    <d v="2014-09-25T00:00:00"/>
    <s v="Standard Class"/>
    <s v="DP-13105"/>
    <s v="Dave Poirier"/>
    <x v="1"/>
    <s v="United States"/>
    <s v="Los Angeles"/>
    <x v="1"/>
    <n v="90032"/>
    <x v="1"/>
    <s v="OFF-AR-10000914"/>
    <x v="1"/>
    <x v="6"/>
    <s v="Boston 16765 Mini Stand Up Battery Pencil Sharpener"/>
    <n v="23.32"/>
    <n v="2"/>
    <n v="0"/>
    <n v="6.0632000000000001"/>
  </r>
  <r>
    <n v="6723"/>
    <x v="3338"/>
    <x v="3"/>
    <x v="20"/>
    <d v="2014-09-25T00:00:00"/>
    <s v="Standard Class"/>
    <s v="DP-13105"/>
    <s v="Dave Poirier"/>
    <x v="1"/>
    <s v="United States"/>
    <s v="Los Angeles"/>
    <x v="1"/>
    <n v="90032"/>
    <x v="1"/>
    <s v="OFF-AR-10004956"/>
    <x v="1"/>
    <x v="6"/>
    <s v="Newell 33"/>
    <n v="16.739999999999998"/>
    <n v="3"/>
    <n v="0"/>
    <n v="4.8545999999999996"/>
  </r>
  <r>
    <n v="6724"/>
    <x v="3339"/>
    <x v="3"/>
    <x v="507"/>
    <d v="2014-09-07T00:00:00"/>
    <s v="Second Class"/>
    <s v="VM-21835"/>
    <s v="Vivian Mathis"/>
    <x v="0"/>
    <s v="United States"/>
    <s v="Nashua"/>
    <x v="38"/>
    <n v="3060"/>
    <x v="3"/>
    <s v="OFF-FA-10001843"/>
    <x v="1"/>
    <x v="13"/>
    <s v="Staples"/>
    <n v="14.82"/>
    <n v="6"/>
    <n v="0"/>
    <n v="6.9653999999999998"/>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40000000000002"/>
  </r>
  <r>
    <n v="6728"/>
    <x v="3341"/>
    <x v="3"/>
    <x v="682"/>
    <d v="2014-08-16T00:00:00"/>
    <s v="Second Class"/>
    <s v="SC-20695"/>
    <s v="Steve Chapman"/>
    <x v="1"/>
    <s v="United States"/>
    <s v="Richmond"/>
    <x v="14"/>
    <n v="47374"/>
    <x v="2"/>
    <s v="OFF-PA-10003302"/>
    <x v="1"/>
    <x v="10"/>
    <s v="Xerox 1906"/>
    <n v="177.2"/>
    <n v="5"/>
    <n v="0"/>
    <n v="83.284000000000006"/>
  </r>
  <r>
    <n v="6729"/>
    <x v="3342"/>
    <x v="0"/>
    <x v="254"/>
    <d v="2013-11-10T00:00:00"/>
    <s v="Standard Class"/>
    <s v="MF-17665"/>
    <s v="Maureen Fritzler"/>
    <x v="1"/>
    <s v="United States"/>
    <s v="Miami"/>
    <x v="2"/>
    <n v="33180"/>
    <x v="0"/>
    <s v="FUR-FU-10001889"/>
    <x v="0"/>
    <x v="5"/>
    <s v="Ultra Door Pull Handle"/>
    <n v="50.496000000000002"/>
    <n v="6"/>
    <n v="0.2"/>
    <n v="8.2056000000000004"/>
  </r>
  <r>
    <n v="6730"/>
    <x v="3343"/>
    <x v="1"/>
    <x v="652"/>
    <d v="2012-06-20T00:00:00"/>
    <s v="First Class"/>
    <s v="BV-11245"/>
    <s v="Benjamin Venier"/>
    <x v="1"/>
    <s v="United States"/>
    <s v="Smyrna"/>
    <x v="18"/>
    <n v="37167"/>
    <x v="0"/>
    <s v="OFF-BI-10002982"/>
    <x v="1"/>
    <x v="8"/>
    <s v="Avery Self-Adhesive Photo Pockets for Polaroid Photos"/>
    <n v="6.1289999999999996"/>
    <n v="3"/>
    <n v="0.7"/>
    <n v="-4.4946000000000002"/>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
  </r>
  <r>
    <n v="6732"/>
    <x v="3343"/>
    <x v="1"/>
    <x v="652"/>
    <d v="2012-06-20T00:00:00"/>
    <s v="First Class"/>
    <s v="BV-11245"/>
    <s v="Benjamin Venier"/>
    <x v="1"/>
    <s v="United States"/>
    <s v="Smyrna"/>
    <x v="18"/>
    <n v="37167"/>
    <x v="0"/>
    <s v="OFF-PA-10001937"/>
    <x v="1"/>
    <x v="10"/>
    <s v="Xerox 21"/>
    <n v="20.736000000000001"/>
    <n v="4"/>
    <n v="0.2"/>
    <n v="7.2576000000000001"/>
  </r>
  <r>
    <n v="6733"/>
    <x v="3344"/>
    <x v="2"/>
    <x v="1129"/>
    <d v="2011-07-07T00:00:00"/>
    <s v="First Class"/>
    <s v="KE-16420"/>
    <s v="Katrina Edelman"/>
    <x v="1"/>
    <s v="United States"/>
    <s v="Aurora"/>
    <x v="22"/>
    <n v="80013"/>
    <x v="1"/>
    <s v="OFF-PA-10001977"/>
    <x v="1"/>
    <x v="10"/>
    <s v="Xerox 194"/>
    <n v="177.536"/>
    <n v="4"/>
    <n v="0.2"/>
    <n v="62.137599999999999"/>
  </r>
  <r>
    <n v="6734"/>
    <x v="3344"/>
    <x v="2"/>
    <x v="1129"/>
    <d v="2011-07-07T00:00:00"/>
    <s v="First Class"/>
    <s v="KE-16420"/>
    <s v="Katrina Edelman"/>
    <x v="1"/>
    <s v="United States"/>
    <s v="Aurora"/>
    <x v="22"/>
    <n v="80013"/>
    <x v="1"/>
    <s v="OFF-AP-10000692"/>
    <x v="1"/>
    <x v="9"/>
    <s v="Fellowes Mighty 8 Compact Surge Protector"/>
    <n v="32.432000000000002"/>
    <n v="2"/>
    <n v="0.2"/>
    <n v="3.2431999999999999"/>
  </r>
  <r>
    <n v="6735"/>
    <x v="3345"/>
    <x v="1"/>
    <x v="139"/>
    <d v="2012-12-25T00:00:00"/>
    <s v="Standard Class"/>
    <s v="EM-14200"/>
    <s v="Evan Minnotte"/>
    <x v="2"/>
    <s v="United States"/>
    <s v="Miami"/>
    <x v="2"/>
    <n v="33142"/>
    <x v="0"/>
    <s v="OFF-LA-10004093"/>
    <x v="1"/>
    <x v="2"/>
    <s v="Avery 486"/>
    <n v="11.696"/>
    <n v="2"/>
    <n v="0.2"/>
    <n v="3.9474"/>
  </r>
  <r>
    <n v="6736"/>
    <x v="3346"/>
    <x v="0"/>
    <x v="342"/>
    <d v="2013-04-18T00:00:00"/>
    <s v="Standard Class"/>
    <s v="BT-11680"/>
    <s v="Brian Thompson"/>
    <x v="0"/>
    <s v="United States"/>
    <s v="San Francisco"/>
    <x v="1"/>
    <n v="94122"/>
    <x v="1"/>
    <s v="OFF-AP-10004980"/>
    <x v="1"/>
    <x v="9"/>
    <s v="3M Replacement Filter for Office Air Cleaner for 20' x 33' Room"/>
    <n v="113.76"/>
    <n v="3"/>
    <n v="0"/>
    <n v="44.366399999999999"/>
  </r>
  <r>
    <n v="6737"/>
    <x v="3346"/>
    <x v="0"/>
    <x v="342"/>
    <d v="2013-04-18T00:00:00"/>
    <s v="Standard Class"/>
    <s v="BT-11680"/>
    <s v="Brian Thompson"/>
    <x v="0"/>
    <s v="United States"/>
    <s v="San Francisco"/>
    <x v="1"/>
    <n v="94122"/>
    <x v="1"/>
    <s v="OFF-ST-10001932"/>
    <x v="1"/>
    <x v="4"/>
    <s v="Fellowes Staxonsteel Drawer Files"/>
    <n v="579.51"/>
    <n v="3"/>
    <n v="0"/>
    <n v="81.131399999999999"/>
  </r>
  <r>
    <n v="6738"/>
    <x v="3346"/>
    <x v="0"/>
    <x v="342"/>
    <d v="2013-04-18T00:00:00"/>
    <s v="Standard Class"/>
    <s v="BT-11680"/>
    <s v="Brian Thompson"/>
    <x v="0"/>
    <s v="United States"/>
    <s v="San Francisco"/>
    <x v="1"/>
    <n v="94122"/>
    <x v="1"/>
    <s v="OFF-ST-10000636"/>
    <x v="1"/>
    <x v="4"/>
    <s v="Rogers Profile Extra Capacity Storage Tub"/>
    <n v="150.66"/>
    <n v="9"/>
    <n v="0"/>
    <n v="6.0263999999999998"/>
  </r>
  <r>
    <n v="6739"/>
    <x v="3346"/>
    <x v="0"/>
    <x v="342"/>
    <d v="2013-04-18T00:00:00"/>
    <s v="Standard Class"/>
    <s v="BT-11680"/>
    <s v="Brian Thompson"/>
    <x v="0"/>
    <s v="United States"/>
    <s v="San Francisco"/>
    <x v="1"/>
    <n v="94122"/>
    <x v="1"/>
    <s v="OFF-BI-10000069"/>
    <x v="1"/>
    <x v="8"/>
    <s v="GBC Prepunched Paper, 19-Hole, for Binding Systems, 24-lb"/>
    <n v="48.031999999999996"/>
    <n v="4"/>
    <n v="0.2"/>
    <n v="15.6104"/>
  </r>
  <r>
    <n v="6740"/>
    <x v="3347"/>
    <x v="2"/>
    <x v="542"/>
    <d v="2011-05-31T00:00:00"/>
    <s v="Standard Class"/>
    <s v="MM-18055"/>
    <s v="Michelle Moray"/>
    <x v="0"/>
    <s v="United States"/>
    <s v="Chicago"/>
    <x v="10"/>
    <n v="60623"/>
    <x v="2"/>
    <s v="OFF-ST-10001837"/>
    <x v="1"/>
    <x v="4"/>
    <s v="SAFCO Mobile Desk Side File, Wire Frame"/>
    <n v="102.624"/>
    <n v="3"/>
    <n v="0.2"/>
    <n v="7.6967999999999996"/>
  </r>
  <r>
    <n v="6741"/>
    <x v="3347"/>
    <x v="2"/>
    <x v="542"/>
    <d v="2011-05-31T00:00:00"/>
    <s v="Standard Class"/>
    <s v="MM-18055"/>
    <s v="Michelle Moray"/>
    <x v="0"/>
    <s v="United States"/>
    <s v="Chicago"/>
    <x v="10"/>
    <n v="60623"/>
    <x v="2"/>
    <s v="FUR-CH-10003981"/>
    <x v="0"/>
    <x v="1"/>
    <s v="Global Commerce Series Low-Back Swivel/Tilt Chairs"/>
    <n v="359.77199999999999"/>
    <n v="2"/>
    <n v="0.3"/>
    <n v="-5.1395999999999997"/>
  </r>
  <r>
    <n v="6742"/>
    <x v="3347"/>
    <x v="2"/>
    <x v="542"/>
    <d v="2011-05-31T00:00:00"/>
    <s v="Standard Class"/>
    <s v="MM-18055"/>
    <s v="Michelle Moray"/>
    <x v="0"/>
    <s v="United States"/>
    <s v="Chicago"/>
    <x v="10"/>
    <n v="60623"/>
    <x v="2"/>
    <s v="OFF-AR-10000716"/>
    <x v="1"/>
    <x v="6"/>
    <s v="DIXON Ticonderoga Erasable Checking Pencils"/>
    <n v="13.391999999999999"/>
    <n v="3"/>
    <n v="0.2"/>
    <n v="3.1806000000000001"/>
  </r>
  <r>
    <n v="6743"/>
    <x v="3348"/>
    <x v="3"/>
    <x v="91"/>
    <d v="2014-07-12T00:00:00"/>
    <s v="Standard Class"/>
    <s v="PO-18850"/>
    <s v="Patrick O'Brill"/>
    <x v="0"/>
    <s v="United States"/>
    <s v="Los Angeles"/>
    <x v="1"/>
    <n v="90008"/>
    <x v="1"/>
    <s v="FUR-CH-10001146"/>
    <x v="0"/>
    <x v="1"/>
    <s v="Global Task Chair, Black"/>
    <n v="122.136"/>
    <n v="3"/>
    <n v="0.2"/>
    <n v="-13.7403"/>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
  </r>
  <r>
    <n v="6746"/>
    <x v="3350"/>
    <x v="3"/>
    <x v="114"/>
    <d v="2014-06-19T00:00:00"/>
    <s v="Second Class"/>
    <s v="CS-12355"/>
    <s v="Christine Sundaresam"/>
    <x v="0"/>
    <s v="United States"/>
    <s v="Dublin"/>
    <x v="24"/>
    <n v="43017"/>
    <x v="3"/>
    <s v="OFF-AR-10001427"/>
    <x v="1"/>
    <x v="6"/>
    <s v="Newell 330"/>
    <n v="23.92"/>
    <n v="5"/>
    <n v="0.2"/>
    <n v="1.794"/>
  </r>
  <r>
    <n v="6747"/>
    <x v="3351"/>
    <x v="3"/>
    <x v="38"/>
    <d v="2014-11-17T00:00:00"/>
    <s v="First Class"/>
    <s v="KB-16600"/>
    <s v="Ken Brennan"/>
    <x v="1"/>
    <s v="United States"/>
    <s v="New York City"/>
    <x v="15"/>
    <n v="10009"/>
    <x v="3"/>
    <s v="TEC-PH-10004389"/>
    <x v="2"/>
    <x v="7"/>
    <s v="Nokia Lumia 925"/>
    <n v="629.95000000000005"/>
    <n v="5"/>
    <n v="0"/>
    <n v="163.78700000000001"/>
  </r>
  <r>
    <n v="6748"/>
    <x v="3352"/>
    <x v="3"/>
    <x v="157"/>
    <d v="2014-12-16T00:00:00"/>
    <s v="Standard Class"/>
    <s v="AA-10375"/>
    <s v="Allen Armold"/>
    <x v="0"/>
    <s v="United States"/>
    <s v="New York City"/>
    <x v="15"/>
    <n v="10035"/>
    <x v="3"/>
    <s v="OFF-BI-10002498"/>
    <x v="1"/>
    <x v="8"/>
    <s v="Clear Mylar Reinforcing Strips"/>
    <n v="14.95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1"/>
  </r>
  <r>
    <n v="6751"/>
    <x v="3353"/>
    <x v="0"/>
    <x v="931"/>
    <d v="2013-07-01T00:00:00"/>
    <s v="Second Class"/>
    <s v="BP-11155"/>
    <s v="Becky Pak"/>
    <x v="0"/>
    <s v="United States"/>
    <s v="Paterson"/>
    <x v="30"/>
    <n v="7501"/>
    <x v="3"/>
    <s v="FUR-CH-10003535"/>
    <x v="0"/>
    <x v="1"/>
    <s v="Global Armless Task Chair, Royal Blue"/>
    <n v="121.96"/>
    <n v="2"/>
    <n v="0"/>
    <n v="20.7332"/>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2000000000001"/>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
  </r>
  <r>
    <n v="6756"/>
    <x v="3354"/>
    <x v="3"/>
    <x v="175"/>
    <d v="2014-09-20T00:00:00"/>
    <s v="Standard Class"/>
    <s v="TC-21145"/>
    <s v="Theresa Coyne"/>
    <x v="1"/>
    <s v="United States"/>
    <s v="Lakewood"/>
    <x v="30"/>
    <n v="8701"/>
    <x v="3"/>
    <s v="FUR-FU-10002445"/>
    <x v="0"/>
    <x v="5"/>
    <s v="DAX Two-Tone Rosewood/Black Document Frame, Desktop, 5 x 7"/>
    <n v="47.4"/>
    <n v="5"/>
    <n v="0"/>
    <n v="18.96"/>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4"/>
    <n v="6"/>
    <n v="0"/>
    <n v="102.9444"/>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2000000000002"/>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x v="476"/>
    <d v="2013-09-09T00:00:00"/>
    <s v="Standard Class"/>
    <s v="RL-19615"/>
    <s v="Rob Lucas"/>
    <x v="0"/>
    <s v="United States"/>
    <s v="Chicago"/>
    <x v="10"/>
    <n v="60623"/>
    <x v="2"/>
    <s v="OFF-LA-10000240"/>
    <x v="1"/>
    <x v="2"/>
    <s v="Self-Adhesive Address Labels for Typewriters by Universal"/>
    <n v="29.24"/>
    <n v="5"/>
    <n v="0.2"/>
    <n v="9.8684999999999992"/>
  </r>
  <r>
    <n v="6764"/>
    <x v="3358"/>
    <x v="0"/>
    <x v="476"/>
    <d v="2013-09-09T00:00:00"/>
    <s v="Standard Class"/>
    <s v="RL-19615"/>
    <s v="Rob Lucas"/>
    <x v="0"/>
    <s v="United States"/>
    <s v="Chicago"/>
    <x v="10"/>
    <n v="60623"/>
    <x v="2"/>
    <s v="OFF-ST-10002485"/>
    <x v="1"/>
    <x v="4"/>
    <s v="Rogers Deluxe File Chest"/>
    <n v="35.167999999999999"/>
    <n v="2"/>
    <n v="0.2"/>
    <n v="-8.3523999999999994"/>
  </r>
  <r>
    <n v="6765"/>
    <x v="3358"/>
    <x v="0"/>
    <x v="476"/>
    <d v="2013-09-09T00:00:00"/>
    <s v="Standard Class"/>
    <s v="RL-19615"/>
    <s v="Rob Lucas"/>
    <x v="0"/>
    <s v="United States"/>
    <s v="Chicago"/>
    <x v="10"/>
    <n v="60623"/>
    <x v="2"/>
    <s v="TEC-MA-10003230"/>
    <x v="2"/>
    <x v="15"/>
    <s v="Okidata C610n Printer"/>
    <n v="1362.9"/>
    <n v="3"/>
    <n v="0.3"/>
    <n v="-19.47"/>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9"/>
  </r>
  <r>
    <n v="6767"/>
    <x v="3359"/>
    <x v="3"/>
    <x v="693"/>
    <d v="2014-04-25T00:00:00"/>
    <s v="Standard Class"/>
    <s v="SJ-20215"/>
    <s v="Sarah Jordon"/>
    <x v="0"/>
    <s v="United States"/>
    <s v="Chicago"/>
    <x v="10"/>
    <n v="60653"/>
    <x v="2"/>
    <s v="OFF-AR-10001683"/>
    <x v="1"/>
    <x v="6"/>
    <s v="Lumber Crayons"/>
    <n v="15.76"/>
    <n v="2"/>
    <n v="0.2"/>
    <n v="3.5459999999999998"/>
  </r>
  <r>
    <n v="6768"/>
    <x v="3359"/>
    <x v="3"/>
    <x v="693"/>
    <d v="2014-04-25T00:00:00"/>
    <s v="Standard Class"/>
    <s v="SJ-20215"/>
    <s v="Sarah Jordon"/>
    <x v="0"/>
    <s v="United States"/>
    <s v="Chicago"/>
    <x v="10"/>
    <n v="60653"/>
    <x v="2"/>
    <s v="FUR-FU-10002456"/>
    <x v="0"/>
    <x v="5"/>
    <s v="Master Caster Door Stop, Large Neon Orange"/>
    <n v="14.56"/>
    <n v="5"/>
    <n v="0.6"/>
    <n v="-6.1879999999999997"/>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1"/>
    <n v="3"/>
    <n v="0.7"/>
    <n v="-9.9704999999999995"/>
  </r>
  <r>
    <n v="6773"/>
    <x v="3363"/>
    <x v="0"/>
    <x v="254"/>
    <d v="2013-11-09T00:00:00"/>
    <s v="Standard Class"/>
    <s v="CW-11905"/>
    <s v="Carl Weiss"/>
    <x v="2"/>
    <s v="United States"/>
    <s v="Los Angeles"/>
    <x v="1"/>
    <n v="90004"/>
    <x v="1"/>
    <s v="OFF-BI-10003314"/>
    <x v="1"/>
    <x v="8"/>
    <s v="Tuff Stuff Recycled Round Ring Binders"/>
    <n v="7.7119999999999997"/>
    <n v="2"/>
    <n v="0.2"/>
    <n v="2.7955999999999999"/>
  </r>
  <r>
    <n v="6774"/>
    <x v="3363"/>
    <x v="0"/>
    <x v="254"/>
    <d v="2013-11-09T00:00:00"/>
    <s v="Standard Class"/>
    <s v="CW-11905"/>
    <s v="Carl Weiss"/>
    <x v="2"/>
    <s v="United States"/>
    <s v="Los Angeles"/>
    <x v="1"/>
    <n v="90004"/>
    <x v="1"/>
    <s v="OFF-BI-10000494"/>
    <x v="1"/>
    <x v="8"/>
    <s v="Acco Economy Flexible Poly Round Ring Binder"/>
    <n v="4.1760000000000002"/>
    <n v="1"/>
    <n v="0.2"/>
    <n v="1.3049999999999999"/>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
  </r>
  <r>
    <n v="6778"/>
    <x v="3366"/>
    <x v="3"/>
    <x v="480"/>
    <d v="2014-02-02T00:00:00"/>
    <s v="Standard Class"/>
    <s v="CL-12700"/>
    <s v="Craig Leslie"/>
    <x v="2"/>
    <s v="United States"/>
    <s v="New York City"/>
    <x v="15"/>
    <n v="10009"/>
    <x v="3"/>
    <s v="TEC-AC-10002800"/>
    <x v="2"/>
    <x v="11"/>
    <s v="Plantronics Audio 478 Stereo USB Headset"/>
    <n v="449.91"/>
    <n v="9"/>
    <n v="0"/>
    <n v="157.46850000000001"/>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99"/>
  </r>
  <r>
    <n v="6780"/>
    <x v="3367"/>
    <x v="0"/>
    <x v="323"/>
    <d v="2013-09-09T00:00:00"/>
    <s v="Second Class"/>
    <s v="HF-14995"/>
    <s v="Herbert Flentye"/>
    <x v="0"/>
    <s v="United States"/>
    <s v="Baltimore"/>
    <x v="39"/>
    <n v="21215"/>
    <x v="3"/>
    <s v="FUR-FU-10002364"/>
    <x v="0"/>
    <x v="5"/>
    <s v="Eldon Expressions Wood Desk Accessories, Oak"/>
    <n v="14.76"/>
    <n v="2"/>
    <n v="0"/>
    <n v="4.2804000000000002"/>
  </r>
  <r>
    <n v="6781"/>
    <x v="3367"/>
    <x v="0"/>
    <x v="323"/>
    <d v="2013-09-09T00:00:00"/>
    <s v="Second Class"/>
    <s v="HF-14995"/>
    <s v="Herbert Flentye"/>
    <x v="0"/>
    <s v="United States"/>
    <s v="Baltimore"/>
    <x v="39"/>
    <n v="21215"/>
    <x v="3"/>
    <s v="OFF-BI-10003350"/>
    <x v="1"/>
    <x v="8"/>
    <s v="Acco Expandable Hanging Binders"/>
    <n v="12.76"/>
    <n v="2"/>
    <n v="0"/>
    <n v="5.8696000000000002"/>
  </r>
  <r>
    <n v="6782"/>
    <x v="3367"/>
    <x v="0"/>
    <x v="323"/>
    <d v="2013-09-09T00:00:00"/>
    <s v="Second Class"/>
    <s v="HF-14995"/>
    <s v="Herbert Flentye"/>
    <x v="0"/>
    <s v="United States"/>
    <s v="Baltimore"/>
    <x v="39"/>
    <n v="21215"/>
    <x v="3"/>
    <s v="OFF-LA-10004093"/>
    <x v="1"/>
    <x v="2"/>
    <s v="Avery 486"/>
    <n v="58.48"/>
    <n v="8"/>
    <n v="0"/>
    <n v="27.485600000000002"/>
  </r>
  <r>
    <n v="6783"/>
    <x v="3368"/>
    <x v="3"/>
    <x v="800"/>
    <d v="2014-07-29T00:00:00"/>
    <s v="Second Class"/>
    <s v="JC-15775"/>
    <s v="John Castell"/>
    <x v="0"/>
    <s v="United States"/>
    <s v="Philadelphia"/>
    <x v="9"/>
    <n v="19143"/>
    <x v="3"/>
    <s v="FUR-FU-10000732"/>
    <x v="0"/>
    <x v="5"/>
    <s v="Eldon 200 Class Desk Accessories"/>
    <n v="20.096"/>
    <n v="4"/>
    <n v="0.2"/>
    <n v="3.0144000000000002"/>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97"/>
  </r>
  <r>
    <n v="6785"/>
    <x v="3368"/>
    <x v="3"/>
    <x v="800"/>
    <d v="2014-07-29T00:00:00"/>
    <s v="Second Class"/>
    <s v="JC-15775"/>
    <s v="John Castell"/>
    <x v="0"/>
    <s v="United States"/>
    <s v="Philadelphia"/>
    <x v="9"/>
    <n v="19143"/>
    <x v="3"/>
    <s v="FUR-TA-10001771"/>
    <x v="0"/>
    <x v="3"/>
    <s v="Bush Cubix Conference Tables, Fully Assembled"/>
    <n v="138.58799999999999"/>
    <n v="1"/>
    <n v="0.4"/>
    <n v="-34.646999999999998"/>
  </r>
  <r>
    <n v="6786"/>
    <x v="3368"/>
    <x v="3"/>
    <x v="800"/>
    <d v="2014-07-29T00:00:00"/>
    <s v="Second Class"/>
    <s v="JC-15775"/>
    <s v="John Castell"/>
    <x v="0"/>
    <s v="United States"/>
    <s v="Philadelphia"/>
    <x v="9"/>
    <n v="19143"/>
    <x v="3"/>
    <s v="OFF-ST-10000060"/>
    <x v="1"/>
    <x v="4"/>
    <s v="Fellowes Bankers Box Staxonsteel Drawer File/Stacking System"/>
    <n v="259.92"/>
    <n v="5"/>
    <n v="0.2"/>
    <n v="-25.992000000000001"/>
  </r>
  <r>
    <n v="6787"/>
    <x v="3368"/>
    <x v="3"/>
    <x v="800"/>
    <d v="2014-07-29T00:00:00"/>
    <s v="Second Class"/>
    <s v="JC-15775"/>
    <s v="John Castell"/>
    <x v="0"/>
    <s v="United States"/>
    <s v="Philadelphia"/>
    <x v="9"/>
    <n v="19143"/>
    <x v="3"/>
    <s v="OFF-PA-10004100"/>
    <x v="1"/>
    <x v="10"/>
    <s v="Xerox 216"/>
    <n v="20.736000000000001"/>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3"/>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399999999999"/>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
  </r>
  <r>
    <n v="6793"/>
    <x v="3373"/>
    <x v="2"/>
    <x v="860"/>
    <d v="2011-08-18T00:00:00"/>
    <s v="First Class"/>
    <s v="CS-12355"/>
    <s v="Christine Sundaresam"/>
    <x v="0"/>
    <s v="United States"/>
    <s v="Fairfield"/>
    <x v="29"/>
    <n v="6824"/>
    <x v="3"/>
    <s v="OFF-BI-10001989"/>
    <x v="1"/>
    <x v="8"/>
    <s v="Premium Transparent Presentation Covers by GBC"/>
    <n v="62.94"/>
    <n v="3"/>
    <n v="0"/>
    <n v="30.211200000000002"/>
  </r>
  <r>
    <n v="6794"/>
    <x v="3374"/>
    <x v="1"/>
    <x v="547"/>
    <d v="2012-11-20T00:00:00"/>
    <s v="Standard Class"/>
    <s v="MC-17605"/>
    <s v="Matt Connell"/>
    <x v="1"/>
    <s v="United States"/>
    <s v="Chicago"/>
    <x v="10"/>
    <n v="60610"/>
    <x v="2"/>
    <s v="OFF-ST-10000344"/>
    <x v="1"/>
    <x v="4"/>
    <s v="Neat Ideas Personal Hanging Folder Files, Black"/>
    <n v="21.488"/>
    <n v="2"/>
    <n v="0.2"/>
    <n v="1.6115999999999999"/>
  </r>
  <r>
    <n v="6795"/>
    <x v="3374"/>
    <x v="1"/>
    <x v="547"/>
    <d v="2012-11-20T00:00:00"/>
    <s v="Standard Class"/>
    <s v="MC-17605"/>
    <s v="Matt Connell"/>
    <x v="1"/>
    <s v="United States"/>
    <s v="Chicago"/>
    <x v="10"/>
    <n v="60610"/>
    <x v="2"/>
    <s v="TEC-PH-10001051"/>
    <x v="2"/>
    <x v="7"/>
    <s v="HTC One"/>
    <n v="239.976"/>
    <n v="3"/>
    <n v="0.2"/>
    <n v="26.997299999999999"/>
  </r>
  <r>
    <n v="6796"/>
    <x v="3374"/>
    <x v="1"/>
    <x v="547"/>
    <d v="2012-11-20T00:00:00"/>
    <s v="Standard Class"/>
    <s v="MC-17605"/>
    <s v="Matt Connell"/>
    <x v="1"/>
    <s v="United States"/>
    <s v="Chicago"/>
    <x v="10"/>
    <n v="60610"/>
    <x v="2"/>
    <s v="FUR-FU-10001215"/>
    <x v="0"/>
    <x v="5"/>
    <s v="Howard Miller 11-1/2&quot; Diameter Brentwood Wall Clock"/>
    <n v="34.503999999999998"/>
    <n v="2"/>
    <n v="0.6"/>
    <n v="-15.5268"/>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8"/>
    <n v="1"/>
    <n v="0.8"/>
    <n v="-6.0768000000000004"/>
  </r>
  <r>
    <n v="6799"/>
    <x v="3375"/>
    <x v="1"/>
    <x v="767"/>
    <d v="2012-08-25T00:00:00"/>
    <s v="Same Day"/>
    <s v="MC-18100"/>
    <s v="Mick Crebagga"/>
    <x v="0"/>
    <s v="United States"/>
    <s v="Houston"/>
    <x v="5"/>
    <n v="77041"/>
    <x v="2"/>
    <s v="FUR-FU-10002240"/>
    <x v="0"/>
    <x v="5"/>
    <s v="Nu-Dell EZ-Mount Plastic Wall Frames"/>
    <n v="7.88"/>
    <n v="5"/>
    <n v="0.6"/>
    <n v="-3.94"/>
  </r>
  <r>
    <n v="6800"/>
    <x v="3376"/>
    <x v="0"/>
    <x v="591"/>
    <d v="2014-01-02T00:00:00"/>
    <s v="Standard Class"/>
    <s v="LW-16825"/>
    <s v="Laurel Workman"/>
    <x v="1"/>
    <s v="United States"/>
    <s v="Phoenix"/>
    <x v="16"/>
    <n v="85023"/>
    <x v="1"/>
    <s v="FUR-TA-10002607"/>
    <x v="0"/>
    <x v="3"/>
    <s v="KI Conference Tables"/>
    <n v="35.445"/>
    <n v="1"/>
    <n v="0.5"/>
    <n v="-24.102599999999999"/>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
    <n v="3"/>
    <n v="0.2"/>
    <n v="-7.8959999999999999"/>
  </r>
  <r>
    <n v="6803"/>
    <x v="3376"/>
    <x v="0"/>
    <x v="591"/>
    <d v="2014-01-02T00:00:00"/>
    <s v="Standard Class"/>
    <s v="LW-16825"/>
    <s v="Laurel Workman"/>
    <x v="1"/>
    <s v="United States"/>
    <s v="Phoenix"/>
    <x v="16"/>
    <n v="85023"/>
    <x v="1"/>
    <s v="TEC-AC-10004353"/>
    <x v="2"/>
    <x v="11"/>
    <s v="Hypercom P1300 Pinpad"/>
    <n v="100.8"/>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96"/>
  </r>
  <r>
    <n v="6805"/>
    <x v="3377"/>
    <x v="2"/>
    <x v="1082"/>
    <d v="2011-10-06T00:00:00"/>
    <s v="First Class"/>
    <s v="KH-16510"/>
    <s v="Keith Herrera"/>
    <x v="0"/>
    <s v="United States"/>
    <s v="Pomona"/>
    <x v="1"/>
    <n v="91767"/>
    <x v="1"/>
    <s v="TEC-AC-10002800"/>
    <x v="2"/>
    <x v="11"/>
    <s v="Plantronics Audio 478 Stereo USB Headset"/>
    <n v="99.98"/>
    <n v="2"/>
    <n v="0"/>
    <n v="34.993000000000002"/>
  </r>
  <r>
    <n v="6806"/>
    <x v="3378"/>
    <x v="2"/>
    <x v="754"/>
    <d v="2011-11-25T00:00:00"/>
    <s v="First Class"/>
    <s v="RB-19645"/>
    <s v="Robert Barroso"/>
    <x v="1"/>
    <s v="United States"/>
    <s v="Atlanta"/>
    <x v="32"/>
    <n v="30318"/>
    <x v="0"/>
    <s v="OFF-PA-10001752"/>
    <x v="1"/>
    <x v="10"/>
    <s v="Hammermill CopyPlus Copy Paper (20Lb. and 84 Bright)"/>
    <n v="9.9600000000000009"/>
    <n v="2"/>
    <n v="0"/>
    <n v="4.8803999999999998"/>
  </r>
  <r>
    <n v="6807"/>
    <x v="3379"/>
    <x v="3"/>
    <x v="53"/>
    <d v="2014-12-30T00:00:00"/>
    <s v="Standard Class"/>
    <s v="GD-14590"/>
    <s v="Giulietta Dortch"/>
    <x v="1"/>
    <s v="United States"/>
    <s v="Everett"/>
    <x v="4"/>
    <n v="98208"/>
    <x v="1"/>
    <s v="OFF-BI-10003314"/>
    <x v="1"/>
    <x v="8"/>
    <s v="Tuff Stuff Recycled Round Ring Binders"/>
    <n v="3.8559999999999999"/>
    <n v="1"/>
    <n v="0.2"/>
    <n v="1.3977999999999999"/>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x v="1052"/>
    <d v="2012-04-05T00:00:00"/>
    <s v="Standard Class"/>
    <s v="EB-13705"/>
    <s v="Ed Braxton"/>
    <x v="1"/>
    <s v="United States"/>
    <s v="Houston"/>
    <x v="5"/>
    <n v="77095"/>
    <x v="2"/>
    <s v="FUR-FU-10001085"/>
    <x v="0"/>
    <x v="5"/>
    <s v="3M Polarizing Light Filter Sleeves"/>
    <n v="22.38"/>
    <n v="3"/>
    <n v="0.6"/>
    <n v="-7.8330000000000002"/>
  </r>
  <r>
    <n v="6810"/>
    <x v="3381"/>
    <x v="3"/>
    <x v="32"/>
    <d v="2014-09-16T00:00:00"/>
    <s v="First Class"/>
    <s v="PS-18760"/>
    <s v="Pamela Stobb"/>
    <x v="0"/>
    <s v="United States"/>
    <s v="Philadelphia"/>
    <x v="9"/>
    <n v="19140"/>
    <x v="3"/>
    <s v="OFF-BI-10000301"/>
    <x v="1"/>
    <x v="8"/>
    <s v="GBC Instant Report Kit"/>
    <n v="3.8820000000000001"/>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1"/>
    <n v="1"/>
    <n v="0.7"/>
    <n v="-18.038499999999999"/>
  </r>
  <r>
    <n v="6812"/>
    <x v="3381"/>
    <x v="3"/>
    <x v="32"/>
    <d v="2014-09-16T00:00:00"/>
    <s v="First Class"/>
    <s v="PS-18760"/>
    <s v="Pamela Stobb"/>
    <x v="0"/>
    <s v="United States"/>
    <s v="Philadelphia"/>
    <x v="9"/>
    <n v="19140"/>
    <x v="3"/>
    <s v="FUR-CH-10002372"/>
    <x v="0"/>
    <x v="1"/>
    <s v="Office Star - Ergonomically Designed Knee Chair"/>
    <n v="113.372"/>
    <n v="2"/>
    <n v="0.3"/>
    <n v="-29.152799999999999"/>
  </r>
  <r>
    <n v="6813"/>
    <x v="3381"/>
    <x v="3"/>
    <x v="32"/>
    <d v="2014-09-16T00:00:00"/>
    <s v="First Class"/>
    <s v="PS-18760"/>
    <s v="Pamela Stobb"/>
    <x v="0"/>
    <s v="United States"/>
    <s v="Philadelphia"/>
    <x v="9"/>
    <n v="19140"/>
    <x v="3"/>
    <s v="OFF-BI-10003707"/>
    <x v="1"/>
    <x v="8"/>
    <s v="Aluminum Screw Posts"/>
    <n v="18.312000000000001"/>
    <n v="4"/>
    <n v="0.7"/>
    <n v="-12.208"/>
  </r>
  <r>
    <n v="6814"/>
    <x v="3381"/>
    <x v="3"/>
    <x v="32"/>
    <d v="2014-09-16T00:00:00"/>
    <s v="First Class"/>
    <s v="PS-18760"/>
    <s v="Pamela Stobb"/>
    <x v="0"/>
    <s v="United States"/>
    <s v="Philadelphia"/>
    <x v="9"/>
    <n v="19140"/>
    <x v="3"/>
    <s v="FUR-FU-10001057"/>
    <x v="0"/>
    <x v="5"/>
    <s v="Tensor Track Tree Floor Lamp"/>
    <n v="127.93600000000001"/>
    <n v="8"/>
    <n v="0.2"/>
    <n v="4.7976000000000001"/>
  </r>
  <r>
    <n v="6815"/>
    <x v="3381"/>
    <x v="3"/>
    <x v="32"/>
    <d v="2014-09-16T00:00:00"/>
    <s v="First Class"/>
    <s v="PS-18760"/>
    <s v="Pamela Stobb"/>
    <x v="0"/>
    <s v="United States"/>
    <s v="Philadelphia"/>
    <x v="9"/>
    <n v="19140"/>
    <x v="3"/>
    <s v="TEC-MA-10001681"/>
    <x v="2"/>
    <x v="15"/>
    <s v="Lexmark MarkNet N8150 Wireless Print Server"/>
    <n v="241.17"/>
    <n v="2"/>
    <n v="0.7"/>
    <n v="-168.81899999999999"/>
  </r>
  <r>
    <n v="6816"/>
    <x v="3382"/>
    <x v="2"/>
    <x v="1103"/>
    <d v="2011-06-21T00:00:00"/>
    <s v="Standard Class"/>
    <s v="GH-14425"/>
    <s v="Gary Hwang"/>
    <x v="0"/>
    <s v="United States"/>
    <s v="Seattle"/>
    <x v="4"/>
    <n v="98105"/>
    <x v="1"/>
    <s v="FUR-FU-10003981"/>
    <x v="0"/>
    <x v="5"/>
    <s v="Eldon Wave Desk Accessories"/>
    <n v="6.24"/>
    <n v="3"/>
    <n v="0"/>
    <n v="2.6208"/>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2000000001"/>
  </r>
  <r>
    <n v="6819"/>
    <x v="3383"/>
    <x v="3"/>
    <x v="116"/>
    <d v="2015-01-02T00:00:00"/>
    <s v="Standard Class"/>
    <s v="LO-17170"/>
    <s v="Lori Olson"/>
    <x v="1"/>
    <s v="United States"/>
    <s v="Peoria"/>
    <x v="10"/>
    <n v="61604"/>
    <x v="2"/>
    <s v="OFF-BI-10003784"/>
    <x v="1"/>
    <x v="8"/>
    <s v="Computer Printout Index Tabs"/>
    <n v="1.68"/>
    <n v="5"/>
    <n v="0.8"/>
    <n v="-2.6880000000000002"/>
  </r>
  <r>
    <n v="6820"/>
    <x v="3383"/>
    <x v="3"/>
    <x v="116"/>
    <d v="2015-01-02T00:00:00"/>
    <s v="Standard Class"/>
    <s v="LO-17170"/>
    <s v="Lori Olson"/>
    <x v="1"/>
    <s v="United States"/>
    <s v="Peoria"/>
    <x v="10"/>
    <n v="61604"/>
    <x v="2"/>
    <s v="FUR-FU-10004586"/>
    <x v="0"/>
    <x v="5"/>
    <s v="G.E. Longer-Life Indoor Recessed Floodlight Bulbs"/>
    <n v="7.968"/>
    <n v="3"/>
    <n v="0.6"/>
    <n v="-2.3904000000000001"/>
  </r>
  <r>
    <n v="6821"/>
    <x v="3383"/>
    <x v="3"/>
    <x v="116"/>
    <d v="2015-01-02T00:00:00"/>
    <s v="Standard Class"/>
    <s v="LO-17170"/>
    <s v="Lori Olson"/>
    <x v="1"/>
    <s v="United States"/>
    <s v="Peoria"/>
    <x v="10"/>
    <n v="61604"/>
    <x v="2"/>
    <s v="FUR-CH-10004698"/>
    <x v="0"/>
    <x v="1"/>
    <s v="Padded Folding Chairs, Black, 4/Carton"/>
    <n v="113.372"/>
    <n v="2"/>
    <n v="0.3"/>
    <n v="-3.2391999999999999"/>
  </r>
  <r>
    <n v="6822"/>
    <x v="3383"/>
    <x v="3"/>
    <x v="116"/>
    <d v="2015-01-02T00:00:00"/>
    <s v="Standard Class"/>
    <s v="LO-17170"/>
    <s v="Lori Olson"/>
    <x v="1"/>
    <s v="United States"/>
    <s v="Peoria"/>
    <x v="10"/>
    <n v="61604"/>
    <x v="2"/>
    <s v="FUR-FU-10001935"/>
    <x v="0"/>
    <x v="5"/>
    <s v="3M Hangers With Command Adhesive"/>
    <n v="2.96"/>
    <n v="2"/>
    <n v="0.6"/>
    <n v="-1.4059999999999999"/>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03"/>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5"/>
    <n v="5"/>
    <n v="0"/>
    <n v="8399.9760000000006"/>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7"/>
    <n v="3"/>
    <n v="0"/>
    <n v="53.451900000000002"/>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2"/>
  </r>
  <r>
    <n v="6834"/>
    <x v="3390"/>
    <x v="0"/>
    <x v="162"/>
    <d v="2013-09-09T00:00:00"/>
    <s v="Same Day"/>
    <s v="PJ-19015"/>
    <s v="Pauline Johnson"/>
    <x v="0"/>
    <s v="United States"/>
    <s v="Santa Ana"/>
    <x v="1"/>
    <n v="92704"/>
    <x v="1"/>
    <s v="FUR-TA-10003008"/>
    <x v="0"/>
    <x v="3"/>
    <s v="Lesro Round Back Collection Coffee Table, End Table"/>
    <n v="146.04"/>
    <n v="1"/>
    <n v="0.2"/>
    <n v="-12.778499999999999"/>
  </r>
  <r>
    <n v="6835"/>
    <x v="3391"/>
    <x v="0"/>
    <x v="73"/>
    <d v="2013-11-25T00:00:00"/>
    <s v="Standard Class"/>
    <s v="BM-11575"/>
    <s v="Brendan Murry"/>
    <x v="1"/>
    <s v="United States"/>
    <s v="Montebello"/>
    <x v="1"/>
    <n v="90640"/>
    <x v="1"/>
    <s v="TEC-AC-10004803"/>
    <x v="2"/>
    <x v="11"/>
    <s v="Sony Micro Vault Click 4 GB USB 2.0 Flash Drive"/>
    <n v="27.88"/>
    <n v="2"/>
    <n v="0"/>
    <n v="3.9032"/>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8999999999994"/>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2"/>
  </r>
  <r>
    <n v="6839"/>
    <x v="3394"/>
    <x v="3"/>
    <x v="1119"/>
    <d v="2014-02-10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x v="1119"/>
    <d v="2014-02-10T00:00:00"/>
    <s v="Standard Class"/>
    <s v="FC-14335"/>
    <s v="Fred Chung"/>
    <x v="1"/>
    <s v="United States"/>
    <s v="Torrance"/>
    <x v="1"/>
    <n v="90503"/>
    <x v="1"/>
    <s v="TEC-PH-10003505"/>
    <x v="2"/>
    <x v="7"/>
    <s v="Geemarc AmpliPOWER60"/>
    <n v="371.2"/>
    <n v="5"/>
    <n v="0.2"/>
    <n v="41.76"/>
  </r>
  <r>
    <n v="6841"/>
    <x v="3395"/>
    <x v="1"/>
    <x v="401"/>
    <d v="2012-12-07T00:00:00"/>
    <s v="First Class"/>
    <s v="MP-18175"/>
    <s v="Mike Pelletier"/>
    <x v="2"/>
    <s v="United States"/>
    <s v="Troy"/>
    <x v="24"/>
    <n v="45373"/>
    <x v="3"/>
    <s v="OFF-BI-10002852"/>
    <x v="1"/>
    <x v="8"/>
    <s v="Ibico Standard Transparent Covers"/>
    <n v="14.832000000000001"/>
    <n v="3"/>
    <n v="0.7"/>
    <n v="-10.382400000000001"/>
  </r>
  <r>
    <n v="6842"/>
    <x v="3396"/>
    <x v="0"/>
    <x v="126"/>
    <d v="2013-09-18T00:00:00"/>
    <s v="Standard Class"/>
    <s v="AJ-10795"/>
    <s v="Anthony Johnson"/>
    <x v="1"/>
    <s v="United States"/>
    <s v="Springfield"/>
    <x v="17"/>
    <n v="22153"/>
    <x v="0"/>
    <s v="TEC-AC-10004877"/>
    <x v="2"/>
    <x v="11"/>
    <s v="Imation 30456 USB Flash Drive 8GB"/>
    <n v="20.7"/>
    <n v="3"/>
    <n v="0"/>
    <n v="1.6559999999999999"/>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900000000000005"/>
  </r>
  <r>
    <n v="6845"/>
    <x v="3396"/>
    <x v="0"/>
    <x v="126"/>
    <d v="2013-09-18T00:00:00"/>
    <s v="Standard Class"/>
    <s v="AJ-10795"/>
    <s v="Anthony Johnson"/>
    <x v="1"/>
    <s v="United States"/>
    <s v="Springfield"/>
    <x v="17"/>
    <n v="22153"/>
    <x v="0"/>
    <s v="FUR-CH-10002073"/>
    <x v="0"/>
    <x v="1"/>
    <s v="Hon Olson Stacker Chairs"/>
    <n v="1059.1199999999999"/>
    <n v="4"/>
    <n v="0"/>
    <n v="307.14479999999998"/>
  </r>
  <r>
    <n v="6846"/>
    <x v="3397"/>
    <x v="2"/>
    <x v="522"/>
    <d v="2011-07-12T00:00:00"/>
    <s v="Standard Class"/>
    <s v="BC-11125"/>
    <s v="Becky Castell"/>
    <x v="2"/>
    <s v="United States"/>
    <s v="El Cajon"/>
    <x v="1"/>
    <n v="92020"/>
    <x v="1"/>
    <s v="FUR-CH-10000155"/>
    <x v="0"/>
    <x v="1"/>
    <s v="Global Comet Stacking Armless Chair"/>
    <n v="478.48"/>
    <n v="2"/>
    <n v="0.2"/>
    <n v="47.847999999999999"/>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4999999999998"/>
  </r>
  <r>
    <n v="6849"/>
    <x v="3400"/>
    <x v="0"/>
    <x v="1133"/>
    <d v="2013-06-22T00:00:00"/>
    <s v="First Class"/>
    <s v="BT-11440"/>
    <s v="Bobby Trafton"/>
    <x v="0"/>
    <s v="United States"/>
    <s v="Frankfort"/>
    <x v="10"/>
    <n v="60423"/>
    <x v="2"/>
    <s v="OFF-PA-10003134"/>
    <x v="1"/>
    <x v="10"/>
    <s v="Xerox 1937"/>
    <n v="76.864000000000004"/>
    <n v="2"/>
    <n v="0.2"/>
    <n v="26.9024"/>
  </r>
  <r>
    <n v="6850"/>
    <x v="3401"/>
    <x v="2"/>
    <x v="1017"/>
    <d v="2011-04-25T00:00:00"/>
    <s v="Standard Class"/>
    <s v="BP-11230"/>
    <s v="Benjamin Patterson"/>
    <x v="0"/>
    <s v="United States"/>
    <s v="Los Angeles"/>
    <x v="1"/>
    <n v="90045"/>
    <x v="1"/>
    <s v="FUR-FU-10000409"/>
    <x v="0"/>
    <x v="5"/>
    <s v="GE 4 Foot Flourescent Tube, 40 Watt"/>
    <n v="59.92"/>
    <n v="4"/>
    <n v="0"/>
    <n v="27.563199999999998"/>
  </r>
  <r>
    <n v="6851"/>
    <x v="3402"/>
    <x v="0"/>
    <x v="1134"/>
    <d v="2013-01-12T00:00:00"/>
    <s v="Standard Class"/>
    <s v="JO-15145"/>
    <s v="Jack O'Briant"/>
    <x v="1"/>
    <s v="United States"/>
    <s v="Franklin"/>
    <x v="6"/>
    <n v="53132"/>
    <x v="2"/>
    <s v="FUR-BO-10002545"/>
    <x v="0"/>
    <x v="0"/>
    <s v="Atlantic Metals Mobile 3-Shelf Bookcases, Custom Colors"/>
    <n v="1565.88"/>
    <n v="6"/>
    <n v="0"/>
    <n v="407.12880000000001"/>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x v="331"/>
    <d v="2014-12-29T00:00:00"/>
    <s v="Second Class"/>
    <s v="MF-18250"/>
    <s v="Monica Federle"/>
    <x v="1"/>
    <s v="United States"/>
    <s v="Little Rock"/>
    <x v="36"/>
    <n v="72209"/>
    <x v="0"/>
    <s v="OFF-ST-10001522"/>
    <x v="1"/>
    <x v="4"/>
    <s v="Gould Plastics 18-Pocket Panel Bin, 34w x 5-1/4d x 20-1/2h"/>
    <n v="367.96"/>
    <n v="4"/>
    <n v="0"/>
    <n v="14.718400000000001"/>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800000000007"/>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199999999999"/>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
  </r>
  <r>
    <n v="6861"/>
    <x v="3404"/>
    <x v="3"/>
    <x v="827"/>
    <d v="2014-04-23T00:00:00"/>
    <s v="Standard Class"/>
    <s v="PS-18760"/>
    <s v="Pamela Stobb"/>
    <x v="0"/>
    <s v="United States"/>
    <s v="Los Angeles"/>
    <x v="1"/>
    <n v="90008"/>
    <x v="1"/>
    <s v="TEC-AC-10001383"/>
    <x v="2"/>
    <x v="11"/>
    <s v="Logitech Wireless Touch Keyboard K400"/>
    <n v="274.89"/>
    <n v="11"/>
    <n v="0"/>
    <n v="46.731299999999997"/>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
    <n v="3"/>
    <n v="0.2"/>
    <n v="-19.105799999999999"/>
  </r>
  <r>
    <n v="6864"/>
    <x v="3405"/>
    <x v="3"/>
    <x v="96"/>
    <d v="2014-12-09T00:00:00"/>
    <s v="Standard Class"/>
    <s v="MY-17380"/>
    <s v="Maribeth Yedwab"/>
    <x v="1"/>
    <s v="United States"/>
    <s v="San Antonio"/>
    <x v="5"/>
    <n v="78207"/>
    <x v="2"/>
    <s v="OFF-PA-10000520"/>
    <x v="1"/>
    <x v="10"/>
    <s v="Xerox 201"/>
    <n v="10.368"/>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9"/>
  </r>
  <r>
    <n v="6867"/>
    <x v="3406"/>
    <x v="0"/>
    <x v="1036"/>
    <d v="2013-08-29T00:00:00"/>
    <s v="Standard Class"/>
    <s v="SC-20230"/>
    <s v="Scot Coram"/>
    <x v="1"/>
    <s v="United States"/>
    <s v="Los Angeles"/>
    <x v="1"/>
    <n v="90004"/>
    <x v="1"/>
    <s v="TEC-AC-10000844"/>
    <x v="2"/>
    <x v="11"/>
    <s v="Logitech Gaming G510s - Keyboard"/>
    <n v="254.97"/>
    <n v="3"/>
    <n v="0"/>
    <n v="91.789199999999994"/>
  </r>
  <r>
    <n v="6868"/>
    <x v="3406"/>
    <x v="0"/>
    <x v="1036"/>
    <d v="2013-08-29T00:00:00"/>
    <s v="Standard Class"/>
    <s v="SC-20230"/>
    <s v="Scot Coram"/>
    <x v="1"/>
    <s v="United States"/>
    <s v="Los Angeles"/>
    <x v="1"/>
    <n v="90004"/>
    <x v="1"/>
    <s v="TEC-PH-10003187"/>
    <x v="2"/>
    <x v="7"/>
    <s v="Anker Astro Mini 3000mAh Ultra-Compact Portable Charger"/>
    <n v="31.984000000000002"/>
    <n v="2"/>
    <n v="0.2"/>
    <n v="-7.9960000000000004"/>
  </r>
  <r>
    <n v="6869"/>
    <x v="3406"/>
    <x v="0"/>
    <x v="1036"/>
    <d v="2013-08-29T00:00:00"/>
    <s v="Standard Class"/>
    <s v="SC-20230"/>
    <s v="Scot Coram"/>
    <x v="1"/>
    <s v="United States"/>
    <s v="Los Angeles"/>
    <x v="1"/>
    <n v="90004"/>
    <x v="1"/>
    <s v="FUR-TA-10003569"/>
    <x v="0"/>
    <x v="3"/>
    <s v="Bretford CR8500 Series Meeting Room Furniture"/>
    <n v="2887.056"/>
    <n v="9"/>
    <n v="0.2"/>
    <n v="180.441"/>
  </r>
  <r>
    <n v="6870"/>
    <x v="3406"/>
    <x v="0"/>
    <x v="1036"/>
    <d v="2013-08-29T00:00:00"/>
    <s v="Standard Class"/>
    <s v="SC-20230"/>
    <s v="Scot Coram"/>
    <x v="1"/>
    <s v="United States"/>
    <s v="Los Angeles"/>
    <x v="1"/>
    <n v="90004"/>
    <x v="1"/>
    <s v="OFF-PA-10003848"/>
    <x v="1"/>
    <x v="10"/>
    <s v="Xerox 1997"/>
    <n v="12.96"/>
    <n v="2"/>
    <n v="0"/>
    <n v="6.2207999999999997"/>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
    <n v="3"/>
    <n v="0.2"/>
    <n v="3.8843999999999999"/>
  </r>
  <r>
    <n v="6873"/>
    <x v="3408"/>
    <x v="1"/>
    <x v="1135"/>
    <d v="2012-12-19T00:00:00"/>
    <s v="First Class"/>
    <s v="SG-20080"/>
    <s v="Sandra Glassco"/>
    <x v="0"/>
    <s v="United States"/>
    <s v="Seattle"/>
    <x v="4"/>
    <n v="98105"/>
    <x v="1"/>
    <s v="OFF-PA-10004948"/>
    <x v="1"/>
    <x v="10"/>
    <s v="Xerox 190"/>
    <n v="4.9800000000000004"/>
    <n v="1"/>
    <n v="0"/>
    <n v="2.3405999999999998"/>
  </r>
  <r>
    <n v="6874"/>
    <x v="3409"/>
    <x v="2"/>
    <x v="1136"/>
    <d v="2011-10-22T00:00:00"/>
    <s v="Second Class"/>
    <s v="TB-21520"/>
    <s v="Tracy Blumstein"/>
    <x v="0"/>
    <s v="United States"/>
    <s v="Beaumont"/>
    <x v="5"/>
    <n v="77705"/>
    <x v="2"/>
    <s v="OFF-BI-10003676"/>
    <x v="1"/>
    <x v="8"/>
    <s v="GBC Standard Recycled Report Covers, Clear Plastic Sheets"/>
    <n v="10.78"/>
    <n v="5"/>
    <n v="0.8"/>
    <n v="-17.248000000000001"/>
  </r>
  <r>
    <n v="6875"/>
    <x v="3409"/>
    <x v="2"/>
    <x v="1136"/>
    <d v="2011-10-22T00:00:00"/>
    <s v="Second Class"/>
    <s v="TB-21520"/>
    <s v="Tracy Blumstein"/>
    <x v="0"/>
    <s v="United States"/>
    <s v="Beaumont"/>
    <x v="5"/>
    <n v="77705"/>
    <x v="2"/>
    <s v="TEC-AC-10001314"/>
    <x v="2"/>
    <x v="11"/>
    <s v="Case Logic 2.4GHz Wireless Keyboard"/>
    <n v="119.976"/>
    <n v="3"/>
    <n v="0.2"/>
    <n v="-17.996400000000001"/>
  </r>
  <r>
    <n v="6876"/>
    <x v="3410"/>
    <x v="0"/>
    <x v="64"/>
    <d v="2013-09-11T00:00:00"/>
    <s v="Standard Class"/>
    <s v="MM-17920"/>
    <s v="Michael Moore"/>
    <x v="0"/>
    <s v="United States"/>
    <s v="Chesapeake"/>
    <x v="17"/>
    <n v="23320"/>
    <x v="0"/>
    <s v="OFF-LA-10004545"/>
    <x v="1"/>
    <x v="2"/>
    <s v="Avery 50"/>
    <n v="25.06"/>
    <n v="2"/>
    <n v="0"/>
    <n v="11.7782"/>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60000000001"/>
  </r>
  <r>
    <n v="6878"/>
    <x v="3411"/>
    <x v="1"/>
    <x v="52"/>
    <d v="2012-10-15T00:00:00"/>
    <s v="Same Day"/>
    <s v="CG-12520"/>
    <s v="Claire Gute"/>
    <x v="0"/>
    <s v="United States"/>
    <s v="Dallas"/>
    <x v="5"/>
    <n v="75217"/>
    <x v="2"/>
    <s v="FUR-FU-10004952"/>
    <x v="0"/>
    <x v="5"/>
    <s v="C-Line Cubicle Keepers Polyproplyene Holder w/Velcro Back, 8-1/2x11, 25/Bx"/>
    <n v="131.376"/>
    <n v="6"/>
    <n v="0.6"/>
    <n v="-95.247600000000006"/>
  </r>
  <r>
    <n v="6879"/>
    <x v="3411"/>
    <x v="1"/>
    <x v="52"/>
    <d v="2012-10-15T00:00:00"/>
    <s v="Same Day"/>
    <s v="CG-12520"/>
    <s v="Claire Gute"/>
    <x v="0"/>
    <s v="United States"/>
    <s v="Dallas"/>
    <x v="5"/>
    <n v="75217"/>
    <x v="2"/>
    <s v="OFF-PA-10003001"/>
    <x v="1"/>
    <x v="10"/>
    <s v="Xerox 1986"/>
    <n v="5.3440000000000003"/>
    <n v="1"/>
    <n v="0.2"/>
    <n v="1.8704000000000001"/>
  </r>
  <r>
    <n v="6880"/>
    <x v="3412"/>
    <x v="1"/>
    <x v="494"/>
    <d v="2012-12-05T00:00:00"/>
    <s v="Second Class"/>
    <s v="TW-21025"/>
    <s v="Tamara Willingham"/>
    <x v="2"/>
    <s v="United States"/>
    <s v="Seattle"/>
    <x v="4"/>
    <n v="98105"/>
    <x v="1"/>
    <s v="FUR-CH-10001215"/>
    <x v="0"/>
    <x v="1"/>
    <s v="Global Troy Executive Leather Low-Back Tilter"/>
    <n v="2003.92"/>
    <n v="5"/>
    <n v="0.2"/>
    <n v="125.245"/>
  </r>
  <r>
    <n v="6881"/>
    <x v="3412"/>
    <x v="1"/>
    <x v="494"/>
    <d v="2012-12-05T00:00:00"/>
    <s v="Second Class"/>
    <s v="TW-21025"/>
    <s v="Tamara Willingham"/>
    <x v="2"/>
    <s v="United States"/>
    <s v="Seattle"/>
    <x v="4"/>
    <n v="98105"/>
    <x v="1"/>
    <s v="OFF-PA-10004255"/>
    <x v="1"/>
    <x v="10"/>
    <s v="Xerox 219"/>
    <n v="32.4"/>
    <n v="5"/>
    <n v="0"/>
    <n v="15.552"/>
  </r>
  <r>
    <n v="6882"/>
    <x v="3412"/>
    <x v="1"/>
    <x v="494"/>
    <d v="2012-12-05T00:00:00"/>
    <s v="Second Class"/>
    <s v="TW-21025"/>
    <s v="Tamara Willingham"/>
    <x v="2"/>
    <s v="United States"/>
    <s v="Seattle"/>
    <x v="4"/>
    <n v="98105"/>
    <x v="1"/>
    <s v="FUR-TA-10001705"/>
    <x v="0"/>
    <x v="3"/>
    <s v="Bush Advantage Collection Round Conference Table"/>
    <n v="1913.4"/>
    <n v="9"/>
    <n v="0"/>
    <n v="401.81400000000002"/>
  </r>
  <r>
    <n v="6883"/>
    <x v="3412"/>
    <x v="1"/>
    <x v="494"/>
    <d v="2012-12-05T00:00:00"/>
    <s v="Second Class"/>
    <s v="TW-21025"/>
    <s v="Tamara Willingham"/>
    <x v="2"/>
    <s v="United States"/>
    <s v="Seattle"/>
    <x v="4"/>
    <n v="98105"/>
    <x v="1"/>
    <s v="OFF-ST-10002554"/>
    <x v="1"/>
    <x v="4"/>
    <s v="Tennsco Industrial Shelving"/>
    <n v="146.72999999999999"/>
    <n v="3"/>
    <n v="0"/>
    <n v="2.9346000000000001"/>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98"/>
  </r>
  <r>
    <n v="6886"/>
    <x v="3414"/>
    <x v="3"/>
    <x v="18"/>
    <d v="2014-09-18T00:00:00"/>
    <s v="Standard Class"/>
    <s v="HA-14905"/>
    <s v="Helen Abelman"/>
    <x v="0"/>
    <s v="United States"/>
    <s v="Springfield"/>
    <x v="24"/>
    <n v="45503"/>
    <x v="3"/>
    <s v="TEC-AC-10003499"/>
    <x v="2"/>
    <x v="11"/>
    <s v="Memorex Mini Travel Drive 8 GB USB 2.0 Flash Drive"/>
    <n v="37.055999999999997"/>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8"/>
  </r>
  <r>
    <n v="6888"/>
    <x v="3415"/>
    <x v="3"/>
    <x v="1016"/>
    <d v="2014-05-03T00:00:00"/>
    <s v="Standard Class"/>
    <s v="LL-16840"/>
    <s v="Lauren Leatherbury"/>
    <x v="0"/>
    <s v="United States"/>
    <s v="Los Angeles"/>
    <x v="1"/>
    <n v="90032"/>
    <x v="1"/>
    <s v="OFF-PA-10004675"/>
    <x v="1"/>
    <x v="10"/>
    <s v="Telephone Message Books with Fax/Mobile Section, 5 1/2&quot; x 3 3/16&quot;"/>
    <n v="19.05"/>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4000000000001"/>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x v="65"/>
    <d v="2014-09-23T00:00:00"/>
    <s v="Standard Class"/>
    <s v="SS-20140"/>
    <s v="Saphhira Shifley"/>
    <x v="1"/>
    <s v="United States"/>
    <s v="Columbus"/>
    <x v="32"/>
    <n v="31907"/>
    <x v="0"/>
    <s v="OFF-PA-10000673"/>
    <x v="1"/>
    <x v="10"/>
    <s v="Post-it “Important Message” Note Pad, Neon Colors, 50 Sheets/Pad"/>
    <n v="50.96"/>
    <n v="7"/>
    <n v="0"/>
    <n v="24.460799999999999"/>
  </r>
  <r>
    <n v="6892"/>
    <x v="3416"/>
    <x v="3"/>
    <x v="65"/>
    <d v="2014-09-23T00:00:00"/>
    <s v="Standard Class"/>
    <s v="SS-20140"/>
    <s v="Saphhira Shifley"/>
    <x v="1"/>
    <s v="United States"/>
    <s v="Columbus"/>
    <x v="32"/>
    <n v="31907"/>
    <x v="0"/>
    <s v="OFF-AR-10000380"/>
    <x v="1"/>
    <x v="6"/>
    <s v="Hunt PowerHouse Electric Pencil Sharpener, Blue"/>
    <n v="113.94"/>
    <n v="3"/>
    <n v="0"/>
    <n v="34.182000000000002"/>
  </r>
  <r>
    <n v="6893"/>
    <x v="3416"/>
    <x v="3"/>
    <x v="65"/>
    <d v="2014-09-23T00:00:00"/>
    <s v="Standard Class"/>
    <s v="SS-20140"/>
    <s v="Saphhira Shifley"/>
    <x v="1"/>
    <s v="United States"/>
    <s v="Columbus"/>
    <x v="32"/>
    <n v="31907"/>
    <x v="0"/>
    <s v="OFF-PA-10003848"/>
    <x v="1"/>
    <x v="10"/>
    <s v="Xerox 1997"/>
    <n v="25.92"/>
    <n v="4"/>
    <n v="0"/>
    <n v="12.441599999999999"/>
  </r>
  <r>
    <n v="6894"/>
    <x v="3416"/>
    <x v="3"/>
    <x v="65"/>
    <d v="2014-09-23T00:00:00"/>
    <s v="Standard Class"/>
    <s v="SS-20140"/>
    <s v="Saphhira Shifley"/>
    <x v="1"/>
    <s v="United States"/>
    <s v="Columbus"/>
    <x v="32"/>
    <n v="31907"/>
    <x v="0"/>
    <s v="FUR-FU-10002963"/>
    <x v="0"/>
    <x v="5"/>
    <s v="Master Caster Door Stop, Gray"/>
    <n v="20.32"/>
    <n v="4"/>
    <n v="0"/>
    <n v="6.9088000000000003"/>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2000000000001"/>
  </r>
  <r>
    <n v="6897"/>
    <x v="3416"/>
    <x v="3"/>
    <x v="65"/>
    <d v="2014-09-23T00:00:00"/>
    <s v="Standard Class"/>
    <s v="SS-20140"/>
    <s v="Saphhira Shifley"/>
    <x v="1"/>
    <s v="United States"/>
    <s v="Columbus"/>
    <x v="32"/>
    <n v="31907"/>
    <x v="0"/>
    <s v="OFF-PA-10003228"/>
    <x v="1"/>
    <x v="10"/>
    <s v="Xerox 1917"/>
    <n v="244.55"/>
    <n v="5"/>
    <n v="0"/>
    <n v="114.9385"/>
  </r>
  <r>
    <n v="6898"/>
    <x v="3417"/>
    <x v="3"/>
    <x v="238"/>
    <d v="2014-08-26T00:00:00"/>
    <s v="Standard Class"/>
    <s v="CK-12205"/>
    <s v="Chloris Kastensmidt"/>
    <x v="0"/>
    <s v="United States"/>
    <s v="Lakewood"/>
    <x v="24"/>
    <n v="44107"/>
    <x v="3"/>
    <s v="OFF-BI-10004817"/>
    <x v="1"/>
    <x v="8"/>
    <s v="GBC Personal VeloBind Strips"/>
    <n v="10.782"/>
    <n v="3"/>
    <n v="0.7"/>
    <n v="-7.9067999999999996"/>
  </r>
  <r>
    <n v="6899"/>
    <x v="3418"/>
    <x v="1"/>
    <x v="1137"/>
    <d v="2012-05-26T00:00:00"/>
    <s v="Second Class"/>
    <s v="VS-21820"/>
    <s v="Vivek Sundaresam"/>
    <x v="0"/>
    <s v="United States"/>
    <s v="Naperville"/>
    <x v="10"/>
    <n v="60540"/>
    <x v="2"/>
    <s v="FUR-CH-10002880"/>
    <x v="0"/>
    <x v="1"/>
    <s v="Global High-Back Leather Tilter, Burgundy"/>
    <n v="602.65099999999995"/>
    <n v="7"/>
    <n v="0.3"/>
    <n v="-163.57669999999999"/>
  </r>
  <r>
    <n v="6900"/>
    <x v="3418"/>
    <x v="1"/>
    <x v="1137"/>
    <d v="2012-05-26T00:00:00"/>
    <s v="Second Class"/>
    <s v="VS-21820"/>
    <s v="Vivek Sundaresam"/>
    <x v="0"/>
    <s v="United States"/>
    <s v="Naperville"/>
    <x v="10"/>
    <n v="60540"/>
    <x v="2"/>
    <s v="OFF-BI-10001249"/>
    <x v="1"/>
    <x v="8"/>
    <s v="Avery Heavy-Duty EZD View Binder with Locking Rings"/>
    <n v="7.6559999999999997"/>
    <n v="6"/>
    <n v="0.8"/>
    <n v="-13.0152"/>
  </r>
  <r>
    <n v="6901"/>
    <x v="3419"/>
    <x v="1"/>
    <x v="67"/>
    <d v="2012-09-11T00:00:00"/>
    <s v="Standard Class"/>
    <s v="TN-21040"/>
    <s v="Tanja Norvell"/>
    <x v="2"/>
    <s v="United States"/>
    <s v="New York City"/>
    <x v="15"/>
    <n v="10009"/>
    <x v="3"/>
    <s v="TEC-AC-10002402"/>
    <x v="2"/>
    <x v="11"/>
    <s v="Razer Kraken PRO Over Ear PC and Music Headset"/>
    <n v="559.92999999999995"/>
    <n v="7"/>
    <n v="0"/>
    <n v="167.97900000000001"/>
  </r>
  <r>
    <n v="6902"/>
    <x v="3420"/>
    <x v="3"/>
    <x v="1138"/>
    <d v="2014-07-25T00:00:00"/>
    <s v="Same Day"/>
    <s v="HR-14830"/>
    <s v="Harold Ryan"/>
    <x v="1"/>
    <s v="United States"/>
    <s v="Huntington Beach"/>
    <x v="1"/>
    <n v="92646"/>
    <x v="1"/>
    <s v="TEC-CO-10001449"/>
    <x v="2"/>
    <x v="16"/>
    <s v="Hewlett Packard LaserJet 3310 Copier"/>
    <n v="2399.96"/>
    <n v="5"/>
    <n v="0.2"/>
    <n v="839.98599999999999"/>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80000000000001"/>
    <n v="2"/>
    <n v="0.8"/>
    <n v="-15.0876"/>
  </r>
  <r>
    <n v="6905"/>
    <x v="3421"/>
    <x v="3"/>
    <x v="264"/>
    <d v="2014-09-09T00:00:00"/>
    <s v="Standard Class"/>
    <s v="JS-15595"/>
    <s v="Jill Stevenson"/>
    <x v="1"/>
    <s v="United States"/>
    <s v="Chicago"/>
    <x v="10"/>
    <n v="60653"/>
    <x v="2"/>
    <s v="OFF-ST-10003994"/>
    <x v="1"/>
    <x v="4"/>
    <s v="Belkin 19&quot; Center-Weighted Shelf, Gray"/>
    <n v="235.92"/>
    <n v="5"/>
    <n v="0.2"/>
    <n v="-44.234999999999999"/>
  </r>
  <r>
    <n v="6906"/>
    <x v="3422"/>
    <x v="3"/>
    <x v="1139"/>
    <d v="2014-12-09T00:00:00"/>
    <s v="Second Class"/>
    <s v="BN-11470"/>
    <s v="Brad Norvell"/>
    <x v="1"/>
    <s v="United States"/>
    <s v="Brentwood"/>
    <x v="1"/>
    <n v="94513"/>
    <x v="1"/>
    <s v="OFF-ST-10003221"/>
    <x v="1"/>
    <x v="4"/>
    <s v="Staples"/>
    <n v="10.68"/>
    <n v="1"/>
    <n v="0"/>
    <n v="2.8835999999999999"/>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39999999999"/>
    <n v="2"/>
    <n v="0.2"/>
    <n v="125.19799999999999"/>
  </r>
  <r>
    <n v="6909"/>
    <x v="3425"/>
    <x v="3"/>
    <x v="389"/>
    <d v="2014-12-16T00:00:00"/>
    <s v="Standard Class"/>
    <s v="JE-16165"/>
    <s v="Justin Ellison"/>
    <x v="1"/>
    <s v="United States"/>
    <s v="North Charleston"/>
    <x v="20"/>
    <n v="29406"/>
    <x v="0"/>
    <s v="FUR-FU-10002364"/>
    <x v="0"/>
    <x v="5"/>
    <s v="Eldon Expressions Wood Desk Accessories, Oak"/>
    <n v="14.76"/>
    <n v="2"/>
    <n v="0"/>
    <n v="4.2804000000000002"/>
  </r>
  <r>
    <n v="6910"/>
    <x v="3426"/>
    <x v="2"/>
    <x v="103"/>
    <d v="2011-09-18T00:00:00"/>
    <s v="Second Class"/>
    <s v="LH-16900"/>
    <s v="Lena Hernandez"/>
    <x v="0"/>
    <s v="United States"/>
    <s v="Columbus"/>
    <x v="24"/>
    <n v="43229"/>
    <x v="3"/>
    <s v="OFF-BI-10004022"/>
    <x v="1"/>
    <x v="8"/>
    <s v="Acco Suede Grain Vinyl Round Ring Binder"/>
    <n v="2.5019999999999998"/>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199999999999"/>
  </r>
  <r>
    <n v="6912"/>
    <x v="3428"/>
    <x v="3"/>
    <x v="378"/>
    <d v="2014-08-06T00:00:00"/>
    <s v="Second Class"/>
    <s v="EM-13960"/>
    <s v="Eric Murdock"/>
    <x v="0"/>
    <s v="United States"/>
    <s v="San Francisco"/>
    <x v="1"/>
    <n v="94109"/>
    <x v="1"/>
    <s v="OFF-ST-10004340"/>
    <x v="1"/>
    <x v="4"/>
    <s v="Fellowes Mobile File Cart, Black"/>
    <n v="186.54"/>
    <n v="3"/>
    <n v="0"/>
    <n v="50.3658"/>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2"/>
    <n v="2"/>
    <n v="0.2"/>
    <n v="4.1988000000000003"/>
  </r>
  <r>
    <n v="6915"/>
    <x v="3431"/>
    <x v="2"/>
    <x v="1091"/>
    <d v="2011-12-29T00:00:00"/>
    <s v="Standard Class"/>
    <s v="NP-18700"/>
    <s v="Nora Preis"/>
    <x v="0"/>
    <s v="United States"/>
    <s v="Chicago"/>
    <x v="10"/>
    <n v="60623"/>
    <x v="2"/>
    <s v="OFF-ST-10000585"/>
    <x v="1"/>
    <x v="4"/>
    <s v="Economy Rollaway Files"/>
    <n v="132.16"/>
    <n v="1"/>
    <n v="0.2"/>
    <n v="9.9120000000000008"/>
  </r>
  <r>
    <n v="6916"/>
    <x v="3431"/>
    <x v="2"/>
    <x v="1091"/>
    <d v="2011-12-29T00:00:00"/>
    <s v="Standard Class"/>
    <s v="NP-18700"/>
    <s v="Nora Preis"/>
    <x v="0"/>
    <s v="United States"/>
    <s v="Chicago"/>
    <x v="10"/>
    <n v="60623"/>
    <x v="2"/>
    <s v="OFF-BI-10002824"/>
    <x v="1"/>
    <x v="8"/>
    <s v="Recycled Easel Ring Binders"/>
    <n v="17.904"/>
    <n v="6"/>
    <n v="0.8"/>
    <n v="-31.332000000000001"/>
  </r>
  <r>
    <n v="6917"/>
    <x v="3431"/>
    <x v="2"/>
    <x v="1091"/>
    <d v="2011-12-29T00:00:00"/>
    <s v="Standard Class"/>
    <s v="NP-18700"/>
    <s v="Nora Preis"/>
    <x v="0"/>
    <s v="United States"/>
    <s v="Chicago"/>
    <x v="10"/>
    <n v="60623"/>
    <x v="2"/>
    <s v="OFF-PA-10001289"/>
    <x v="1"/>
    <x v="10"/>
    <s v="White Computer Printout Paper by Universal"/>
    <n v="124.032"/>
    <n v="4"/>
    <n v="0.2"/>
    <n v="44.961599999999997"/>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x v="947"/>
    <d v="2013-04-19T00:00:00"/>
    <s v="Second Class"/>
    <s v="BM-11785"/>
    <s v="Bryan Mills"/>
    <x v="0"/>
    <s v="United States"/>
    <s v="Seattle"/>
    <x v="4"/>
    <n v="98115"/>
    <x v="1"/>
    <s v="OFF-SU-10003567"/>
    <x v="1"/>
    <x v="14"/>
    <s v="Stiletto Hand Letter Openers"/>
    <n v="28.8"/>
    <n v="3"/>
    <n v="0"/>
    <n v="0.86399999999999999"/>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9"/>
    <n v="7"/>
    <n v="0"/>
    <n v="99.901200000000003"/>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8"/>
  </r>
  <r>
    <n v="6925"/>
    <x v="3438"/>
    <x v="1"/>
    <x v="672"/>
    <d v="2012-12-04T00:00:00"/>
    <s v="Standard Class"/>
    <s v="JL-15235"/>
    <s v="Janet Lee"/>
    <x v="0"/>
    <s v="United States"/>
    <s v="New York City"/>
    <x v="15"/>
    <n v="10035"/>
    <x v="3"/>
    <s v="OFF-PA-10002659"/>
    <x v="1"/>
    <x v="10"/>
    <s v="Avoid Verbal Orders Carbonless Minifold Book"/>
    <n v="23.66"/>
    <n v="7"/>
    <n v="0"/>
    <n v="10.883599999999999"/>
  </r>
  <r>
    <n v="6926"/>
    <x v="3438"/>
    <x v="1"/>
    <x v="672"/>
    <d v="2012-12-04T00:00:00"/>
    <s v="Standard Class"/>
    <s v="JL-15235"/>
    <s v="Janet Lee"/>
    <x v="0"/>
    <s v="United States"/>
    <s v="New York City"/>
    <x v="15"/>
    <n v="10035"/>
    <x v="3"/>
    <s v="FUR-BO-10001608"/>
    <x v="0"/>
    <x v="0"/>
    <s v="Hon Metal Bookcases, Black"/>
    <n v="681.40800000000002"/>
    <n v="12"/>
    <n v="0.2"/>
    <n v="42.588000000000001"/>
  </r>
  <r>
    <n v="6927"/>
    <x v="3439"/>
    <x v="0"/>
    <x v="1062"/>
    <d v="2013-08-04T00:00:00"/>
    <s v="Standard Class"/>
    <s v="KM-16660"/>
    <s v="Khloe Miller"/>
    <x v="0"/>
    <s v="United States"/>
    <s v="Los Angeles"/>
    <x v="1"/>
    <n v="90032"/>
    <x v="1"/>
    <s v="OFF-LA-10000305"/>
    <x v="1"/>
    <x v="2"/>
    <s v="Avery 495"/>
    <n v="18.899999999999999"/>
    <n v="3"/>
    <n v="0"/>
    <n v="8.6940000000000008"/>
  </r>
  <r>
    <n v="6928"/>
    <x v="3440"/>
    <x v="0"/>
    <x v="661"/>
    <d v="2013-06-26T00:00:00"/>
    <s v="Second Class"/>
    <s v="RD-19900"/>
    <s v="Ruben Dartt"/>
    <x v="0"/>
    <s v="United States"/>
    <s v="San Francisco"/>
    <x v="1"/>
    <n v="94109"/>
    <x v="1"/>
    <s v="OFF-ST-10003638"/>
    <x v="1"/>
    <x v="4"/>
    <s v="Mobile Personal File Cube"/>
    <n v="93.68"/>
    <n v="4"/>
    <n v="0"/>
    <n v="25.293600000000001"/>
  </r>
  <r>
    <n v="6929"/>
    <x v="3440"/>
    <x v="0"/>
    <x v="661"/>
    <d v="2013-06-26T00:00:00"/>
    <s v="Second Class"/>
    <s v="RD-19900"/>
    <s v="Ruben Dartt"/>
    <x v="0"/>
    <s v="United States"/>
    <s v="San Francisco"/>
    <x v="1"/>
    <n v="94109"/>
    <x v="1"/>
    <s v="OFF-LA-10001934"/>
    <x v="1"/>
    <x v="2"/>
    <s v="Avery 516"/>
    <n v="21.93"/>
    <n v="3"/>
    <n v="0"/>
    <n v="10.3071"/>
  </r>
  <r>
    <n v="6930"/>
    <x v="3440"/>
    <x v="0"/>
    <x v="661"/>
    <d v="2013-06-26T00:00:00"/>
    <s v="Second Class"/>
    <s v="RD-19900"/>
    <s v="Ruben Dartt"/>
    <x v="0"/>
    <s v="United States"/>
    <s v="San Francisco"/>
    <x v="1"/>
    <n v="94109"/>
    <x v="1"/>
    <s v="TEC-PH-10003012"/>
    <x v="2"/>
    <x v="7"/>
    <s v="Nortel Meridian M3904 Professional Digital phone"/>
    <n v="862.34400000000005"/>
    <n v="7"/>
    <n v="0.2"/>
    <n v="97.0137"/>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4"/>
    <n v="1"/>
    <n v="0.4"/>
    <n v="-2.2490000000000001"/>
  </r>
  <r>
    <n v="6933"/>
    <x v="3441"/>
    <x v="2"/>
    <x v="686"/>
    <d v="2011-07-18T00:00:00"/>
    <s v="Standard Class"/>
    <s v="ST-20530"/>
    <s v="Shui Tom"/>
    <x v="0"/>
    <s v="United States"/>
    <s v="Philadelphia"/>
    <x v="9"/>
    <n v="19140"/>
    <x v="3"/>
    <s v="TEC-PH-10002583"/>
    <x v="2"/>
    <x v="7"/>
    <s v="iOttie HLCRIO102 Car Mount"/>
    <n v="23.988"/>
    <n v="2"/>
    <n v="0.4"/>
    <n v="-13.993"/>
  </r>
  <r>
    <n v="6934"/>
    <x v="3441"/>
    <x v="2"/>
    <x v="686"/>
    <d v="2011-07-18T00:00:00"/>
    <s v="Standard Class"/>
    <s v="ST-20530"/>
    <s v="Shui Tom"/>
    <x v="0"/>
    <s v="United States"/>
    <s v="Philadelphia"/>
    <x v="9"/>
    <n v="19140"/>
    <x v="3"/>
    <s v="FUR-FU-10001057"/>
    <x v="0"/>
    <x v="5"/>
    <s v="Tensor Track Tree Floor Lamp"/>
    <n v="31.984000000000002"/>
    <n v="2"/>
    <n v="0.2"/>
    <n v="1.1994"/>
  </r>
  <r>
    <n v="6935"/>
    <x v="3441"/>
    <x v="2"/>
    <x v="686"/>
    <d v="2011-07-18T00:00:00"/>
    <s v="Standard Class"/>
    <s v="ST-20530"/>
    <s v="Shui Tom"/>
    <x v="0"/>
    <s v="United States"/>
    <s v="Philadelphia"/>
    <x v="9"/>
    <n v="19140"/>
    <x v="3"/>
    <s v="OFF-AR-10001044"/>
    <x v="1"/>
    <x v="6"/>
    <s v="BOSTON Ranger #55 Pencil Sharpener, Black"/>
    <n v="41.584000000000003"/>
    <n v="2"/>
    <n v="0.2"/>
    <n v="4.6782000000000004"/>
  </r>
  <r>
    <n v="6936"/>
    <x v="3442"/>
    <x v="3"/>
    <x v="329"/>
    <d v="2014-12-04T00:00:00"/>
    <s v="Second Class"/>
    <s v="BP-11095"/>
    <s v="Bart Pistole"/>
    <x v="1"/>
    <s v="United States"/>
    <s v="El Paso"/>
    <x v="5"/>
    <n v="79907"/>
    <x v="2"/>
    <s v="TEC-AC-10001767"/>
    <x v="2"/>
    <x v="11"/>
    <s v="SanDisk Ultra 64 GB MicroSDHC Class 10 Memory Card"/>
    <n v="95.975999999999999"/>
    <n v="3"/>
    <n v="0.2"/>
    <n v="-10.7973"/>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3999999999997"/>
    <n v="2"/>
    <n v="0.2"/>
    <n v="11.876799999999999"/>
  </r>
  <r>
    <n v="6939"/>
    <x v="3445"/>
    <x v="0"/>
    <x v="732"/>
    <d v="2013-11-10T00:00:00"/>
    <s v="Standard Class"/>
    <s v="NP-18700"/>
    <s v="Nora Preis"/>
    <x v="0"/>
    <s v="United States"/>
    <s v="Seattle"/>
    <x v="4"/>
    <n v="98105"/>
    <x v="1"/>
    <s v="TEC-AC-10004420"/>
    <x v="2"/>
    <x v="11"/>
    <s v="Cherry 142-key Programmable Keyboard"/>
    <n v="479.72"/>
    <n v="4"/>
    <n v="0"/>
    <n v="52.769199999999998"/>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60000000000007"/>
  </r>
  <r>
    <n v="6942"/>
    <x v="3446"/>
    <x v="3"/>
    <x v="335"/>
    <d v="2014-07-01T00:00:00"/>
    <s v="Standard Class"/>
    <s v="SC-20260"/>
    <s v="Scott Cohen"/>
    <x v="1"/>
    <s v="United States"/>
    <s v="New York City"/>
    <x v="15"/>
    <n v="10009"/>
    <x v="3"/>
    <s v="OFF-ST-10001490"/>
    <x v="1"/>
    <x v="4"/>
    <s v="Hot File 7-Pocket, Floor Stand"/>
    <n v="713.88"/>
    <n v="4"/>
    <n v="0"/>
    <n v="214.16399999999999"/>
  </r>
  <r>
    <n v="6943"/>
    <x v="3446"/>
    <x v="3"/>
    <x v="335"/>
    <d v="2014-07-01T00:00:00"/>
    <s v="Standard Class"/>
    <s v="SC-20260"/>
    <s v="Scott Cohen"/>
    <x v="1"/>
    <s v="United States"/>
    <s v="New York City"/>
    <x v="15"/>
    <n v="10009"/>
    <x v="3"/>
    <s v="OFF-PA-10003790"/>
    <x v="1"/>
    <x v="10"/>
    <s v="Xerox 1991"/>
    <n v="68.52"/>
    <n v="3"/>
    <n v="0"/>
    <n v="31.519200000000001"/>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8000000000003"/>
  </r>
  <r>
    <n v="6946"/>
    <x v="3449"/>
    <x v="0"/>
    <x v="955"/>
    <d v="2013-10-05T00:00:00"/>
    <s v="Standard Class"/>
    <s v="GM-14680"/>
    <s v="Greg Matthias"/>
    <x v="0"/>
    <s v="United States"/>
    <s v="New York City"/>
    <x v="15"/>
    <n v="10011"/>
    <x v="3"/>
    <s v="FUR-BO-10003034"/>
    <x v="0"/>
    <x v="0"/>
    <s v="O'Sullivan Elevations Bookcase, Cherry Finish"/>
    <n v="523.91999999999996"/>
    <n v="5"/>
    <n v="0.2"/>
    <n v="-26.196000000000002"/>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2"/>
  </r>
  <r>
    <n v="6950"/>
    <x v="3452"/>
    <x v="3"/>
    <x v="123"/>
    <d v="2014-11-20T00:00:00"/>
    <s v="Same Day"/>
    <s v="AP-10720"/>
    <s v="Anne Pryor"/>
    <x v="2"/>
    <s v="United States"/>
    <s v="New York City"/>
    <x v="15"/>
    <n v="10011"/>
    <x v="3"/>
    <s v="OFF-BI-10001628"/>
    <x v="1"/>
    <x v="8"/>
    <s v="Acco Data Flex Cable Posts For Top &amp; Bottom Load Binders, 6&quot; Capacity"/>
    <n v="58.408000000000001"/>
    <n v="7"/>
    <n v="0.2"/>
    <n v="18.252500000000001"/>
  </r>
  <r>
    <n v="6951"/>
    <x v="3452"/>
    <x v="3"/>
    <x v="123"/>
    <d v="2014-11-20T00:00:00"/>
    <s v="Same Day"/>
    <s v="AP-10720"/>
    <s v="Anne Pryor"/>
    <x v="2"/>
    <s v="United States"/>
    <s v="New York City"/>
    <x v="15"/>
    <n v="10011"/>
    <x v="3"/>
    <s v="FUR-TA-10001676"/>
    <x v="0"/>
    <x v="3"/>
    <s v="Hon 61000 Series Interactive Training Tables"/>
    <n v="79.974000000000004"/>
    <n v="3"/>
    <n v="0.4"/>
    <n v="-29.323799999999999"/>
  </r>
  <r>
    <n v="6952"/>
    <x v="3453"/>
    <x v="1"/>
    <x v="312"/>
    <d v="2012-11-24T00:00:00"/>
    <s v="Standard Class"/>
    <s v="GK-14620"/>
    <s v="Grace Kelly"/>
    <x v="1"/>
    <s v="United States"/>
    <s v="Dallas"/>
    <x v="5"/>
    <n v="75217"/>
    <x v="2"/>
    <s v="TEC-MA-10002790"/>
    <x v="2"/>
    <x v="15"/>
    <s v="NeatDesk Desktop Scanner &amp; Digital Filing System"/>
    <n v="479.988"/>
    <n v="2"/>
    <n v="0.4"/>
    <n v="55.998600000000003"/>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8"/>
  </r>
  <r>
    <n v="6955"/>
    <x v="3454"/>
    <x v="1"/>
    <x v="653"/>
    <d v="2012-10-03T00:00:00"/>
    <s v="First Class"/>
    <s v="HM-14980"/>
    <s v="Henry MacAllister"/>
    <x v="0"/>
    <s v="United States"/>
    <s v="Los Angeles"/>
    <x v="1"/>
    <n v="90008"/>
    <x v="1"/>
    <s v="TEC-PH-10000369"/>
    <x v="2"/>
    <x v="7"/>
    <s v="HTC One Mini"/>
    <n v="503.96"/>
    <n v="5"/>
    <n v="0.2"/>
    <n v="50.396000000000001"/>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8000000000001"/>
  </r>
  <r>
    <n v="6958"/>
    <x v="3456"/>
    <x v="0"/>
    <x v="216"/>
    <d v="2013-07-20T00:00:00"/>
    <s v="Standard Class"/>
    <s v="AR-10570"/>
    <s v="Anemone Ratner"/>
    <x v="0"/>
    <s v="United States"/>
    <s v="Columbus"/>
    <x v="32"/>
    <n v="31907"/>
    <x v="0"/>
    <s v="FUR-FU-10004848"/>
    <x v="0"/>
    <x v="5"/>
    <s v="Howard Miller 13-3/4&quot; Diameter Brushed Chrome Round Wall Clock"/>
    <n v="51.75"/>
    <n v="1"/>
    <n v="0"/>
    <n v="15.525"/>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7999999999997"/>
  </r>
  <r>
    <n v="6962"/>
    <x v="3458"/>
    <x v="3"/>
    <x v="468"/>
    <d v="2014-11-11T00:00:00"/>
    <s v="Same Day"/>
    <s v="TB-21190"/>
    <s v="Thomas Brumley"/>
    <x v="2"/>
    <s v="United States"/>
    <s v="Riverside"/>
    <x v="1"/>
    <n v="92503"/>
    <x v="1"/>
    <s v="OFF-AR-10002221"/>
    <x v="1"/>
    <x v="6"/>
    <s v="12 Colored Short Pencils"/>
    <n v="7.8"/>
    <n v="3"/>
    <n v="0"/>
    <n v="2.1059999999999999"/>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600000000001"/>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5"/>
    <n v="5"/>
    <n v="0"/>
    <n v="7.7035"/>
  </r>
  <r>
    <n v="6971"/>
    <x v="3462"/>
    <x v="3"/>
    <x v="20"/>
    <d v="2014-09-26T00:00:00"/>
    <s v="Standard Class"/>
    <s v="AB-10105"/>
    <s v="Adrian Barton"/>
    <x v="0"/>
    <s v="United States"/>
    <s v="Phoenix"/>
    <x v="16"/>
    <n v="85023"/>
    <x v="1"/>
    <s v="OFF-ST-10000321"/>
    <x v="1"/>
    <x v="4"/>
    <s v="Akro Stacking Bins"/>
    <n v="12.624000000000001"/>
    <n v="2"/>
    <n v="0.2"/>
    <n v="-2.5247999999999999"/>
  </r>
  <r>
    <n v="6972"/>
    <x v="3462"/>
    <x v="3"/>
    <x v="20"/>
    <d v="2014-09-26T00:00:00"/>
    <s v="Standard Class"/>
    <s v="AB-10105"/>
    <s v="Adrian Barton"/>
    <x v="0"/>
    <s v="United States"/>
    <s v="Phoenix"/>
    <x v="16"/>
    <n v="85023"/>
    <x v="1"/>
    <s v="TEC-AC-10000109"/>
    <x v="2"/>
    <x v="11"/>
    <s v="Sony Micro Vault Click 16 GB USB 2.0 Flash Drive"/>
    <n v="89.584000000000003"/>
    <n v="2"/>
    <n v="0.2"/>
    <n v="4.4791999999999996"/>
  </r>
  <r>
    <n v="6973"/>
    <x v="3462"/>
    <x v="3"/>
    <x v="20"/>
    <d v="2014-09-26T00:00:00"/>
    <s v="Standard Class"/>
    <s v="AB-10105"/>
    <s v="Adrian Barton"/>
    <x v="0"/>
    <s v="United States"/>
    <s v="Phoenix"/>
    <x v="16"/>
    <n v="85023"/>
    <x v="1"/>
    <s v="TEC-PH-10002415"/>
    <x v="2"/>
    <x v="7"/>
    <s v="Polycom VoiceStation 500 Conference phone"/>
    <n v="471.92"/>
    <n v="2"/>
    <n v="0.2"/>
    <n v="29.495000000000001"/>
  </r>
  <r>
    <n v="6974"/>
    <x v="3462"/>
    <x v="3"/>
    <x v="20"/>
    <d v="2014-09-26T00:00:00"/>
    <s v="Standard Class"/>
    <s v="AB-10105"/>
    <s v="Adrian Barton"/>
    <x v="0"/>
    <s v="United States"/>
    <s v="Phoenix"/>
    <x v="16"/>
    <n v="85023"/>
    <x v="1"/>
    <s v="OFF-BI-10001460"/>
    <x v="1"/>
    <x v="8"/>
    <s v="Plastic Binding Combs"/>
    <n v="18.18"/>
    <n v="4"/>
    <n v="0.7"/>
    <n v="-13.938000000000001"/>
  </r>
  <r>
    <n v="6975"/>
    <x v="3463"/>
    <x v="3"/>
    <x v="175"/>
    <d v="2014-09-20T00:00:00"/>
    <s v="Standard Class"/>
    <s v="CC-12145"/>
    <s v="Charles Crestani"/>
    <x v="0"/>
    <s v="United States"/>
    <s v="Houston"/>
    <x v="5"/>
    <n v="77095"/>
    <x v="2"/>
    <s v="OFF-AR-10002987"/>
    <x v="1"/>
    <x v="6"/>
    <s v="Prismacolor Color Pencil Set"/>
    <n v="31.744"/>
    <n v="2"/>
    <n v="0.2"/>
    <n v="8.3328000000000007"/>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
    <n v="4"/>
    <n v="0.2"/>
    <n v="46.631999999999998"/>
  </r>
  <r>
    <n v="6978"/>
    <x v="3465"/>
    <x v="0"/>
    <x v="881"/>
    <d v="2013-11-29T00:00:00"/>
    <s v="First Class"/>
    <s v="EP-13915"/>
    <s v="Emily Phan"/>
    <x v="0"/>
    <s v="United States"/>
    <s v="Jonesboro"/>
    <x v="36"/>
    <n v="72401"/>
    <x v="0"/>
    <s v="TEC-PH-10002564"/>
    <x v="2"/>
    <x v="7"/>
    <s v="OtterBox Defender Series Case - Samsung Galaxy S4"/>
    <n v="59.98"/>
    <n v="2"/>
    <n v="0"/>
    <n v="17.994"/>
  </r>
  <r>
    <n v="6979"/>
    <x v="3466"/>
    <x v="3"/>
    <x v="920"/>
    <d v="2014-11-30T00:00:00"/>
    <s v="Second Class"/>
    <s v="DL-13315"/>
    <s v="Delfina Latchford"/>
    <x v="0"/>
    <s v="United States"/>
    <s v="Atlanta"/>
    <x v="32"/>
    <n v="30318"/>
    <x v="0"/>
    <s v="OFF-PA-10003724"/>
    <x v="1"/>
    <x v="10"/>
    <s v="Wirebound Message Book, 4 per Page"/>
    <n v="48.87"/>
    <n v="9"/>
    <n v="0"/>
    <n v="23.946300000000001"/>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6000000000001"/>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2000000000006"/>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5"/>
  </r>
  <r>
    <n v="6990"/>
    <x v="3471"/>
    <x v="3"/>
    <x v="157"/>
    <d v="2014-12-14T00:00:00"/>
    <s v="First Class"/>
    <s v="DK-13375"/>
    <s v="Dennis Kane"/>
    <x v="0"/>
    <s v="United States"/>
    <s v="Abilene"/>
    <x v="5"/>
    <n v="79605"/>
    <x v="2"/>
    <s v="OFF-AP-10001634"/>
    <x v="1"/>
    <x v="9"/>
    <s v="Hoover Commercial Lightweight Upright Vacuum"/>
    <n v="1.3919999999999999"/>
    <n v="2"/>
    <n v="0.8"/>
    <n v="-3.7584"/>
  </r>
  <r>
    <n v="6991"/>
    <x v="3472"/>
    <x v="1"/>
    <x v="627"/>
    <d v="2012-11-13T00:00:00"/>
    <s v="Second Class"/>
    <s v="RH-19600"/>
    <s v="Rob Haberlin"/>
    <x v="0"/>
    <s v="United States"/>
    <s v="Hampton"/>
    <x v="17"/>
    <n v="23666"/>
    <x v="0"/>
    <s v="OFF-AP-10003266"/>
    <x v="1"/>
    <x v="9"/>
    <s v="Holmes Replacement Filter for HEPA Air Cleaner, Large Room"/>
    <n v="44.43"/>
    <n v="3"/>
    <n v="0"/>
    <n v="18.660599999999999"/>
  </r>
  <r>
    <n v="6992"/>
    <x v="3472"/>
    <x v="1"/>
    <x v="627"/>
    <d v="2012-11-13T00:00:00"/>
    <s v="Second Class"/>
    <s v="RH-19600"/>
    <s v="Rob Haberlin"/>
    <x v="0"/>
    <s v="United States"/>
    <s v="Hampton"/>
    <x v="17"/>
    <n v="23666"/>
    <x v="0"/>
    <s v="TEC-PH-10002890"/>
    <x v="2"/>
    <x v="7"/>
    <s v="AT&amp;T 17929 Lendline Telephone"/>
    <n v="226.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6"/>
    <n v="7"/>
    <n v="0"/>
    <n v="79.757999999999996"/>
  </r>
  <r>
    <n v="6995"/>
    <x v="3472"/>
    <x v="1"/>
    <x v="627"/>
    <d v="2012-11-13T00:00:00"/>
    <s v="Second Class"/>
    <s v="RH-19600"/>
    <s v="Rob Haberlin"/>
    <x v="0"/>
    <s v="United States"/>
    <s v="Hampton"/>
    <x v="17"/>
    <n v="23666"/>
    <x v="0"/>
    <s v="OFF-AR-10000122"/>
    <x v="1"/>
    <x v="6"/>
    <s v="Newell 314"/>
    <n v="27.9"/>
    <n v="5"/>
    <n v="0"/>
    <n v="6.9749999999999996"/>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4"/>
    <n v="4"/>
    <n v="0.8"/>
    <n v="-22.143999999999998"/>
  </r>
  <r>
    <n v="6998"/>
    <x v="3474"/>
    <x v="3"/>
    <x v="331"/>
    <d v="2014-12-26T00:00:00"/>
    <s v="Second Class"/>
    <s v="JB-15400"/>
    <s v="Jennifer Braxton"/>
    <x v="1"/>
    <s v="United States"/>
    <s v="Rockford"/>
    <x v="10"/>
    <n v="61107"/>
    <x v="2"/>
    <s v="OFF-PA-10004475"/>
    <x v="1"/>
    <x v="10"/>
    <s v="Xerox 1940"/>
    <n v="175.87200000000001"/>
    <n v="4"/>
    <n v="0.2"/>
    <n v="63.753599999999999"/>
  </r>
  <r>
    <n v="6999"/>
    <x v="3475"/>
    <x v="0"/>
    <x v="1142"/>
    <d v="2013-09-23T00:00:00"/>
    <s v="Standard Class"/>
    <s v="BC-11125"/>
    <s v="Becky Castell"/>
    <x v="2"/>
    <s v="United States"/>
    <s v="Laguna Niguel"/>
    <x v="1"/>
    <n v="92677"/>
    <x v="1"/>
    <s v="OFF-PA-10002195"/>
    <x v="1"/>
    <x v="10"/>
    <s v="Xerox 1966"/>
    <n v="12.96"/>
    <n v="2"/>
    <n v="0"/>
    <n v="6.3503999999999996"/>
  </r>
  <r>
    <n v="7000"/>
    <x v="3476"/>
    <x v="3"/>
    <x v="1143"/>
    <d v="2014-05-30T00:00:00"/>
    <s v="First Class"/>
    <s v="KC-16675"/>
    <s v="Kimberly Carter"/>
    <x v="1"/>
    <s v="United States"/>
    <s v="Louisville"/>
    <x v="0"/>
    <n v="40214"/>
    <x v="0"/>
    <s v="OFF-AP-10002670"/>
    <x v="1"/>
    <x v="9"/>
    <s v="Belkin 8-Outlet Premiere SurgeMaster II Surge Protectors"/>
    <n v="208.44"/>
    <n v="3"/>
    <n v="0"/>
    <n v="62.531999999999996"/>
  </r>
  <r>
    <n v="7001"/>
    <x v="3476"/>
    <x v="3"/>
    <x v="1143"/>
    <d v="2014-05-30T00:00:00"/>
    <s v="First Class"/>
    <s v="KC-16675"/>
    <s v="Kimberly Carter"/>
    <x v="1"/>
    <s v="United States"/>
    <s v="Louisville"/>
    <x v="0"/>
    <n v="40214"/>
    <x v="0"/>
    <s v="OFF-SU-10004498"/>
    <x v="1"/>
    <x v="14"/>
    <s v="Martin-Yale Premier Letter Opener"/>
    <n v="25.76"/>
    <n v="2"/>
    <n v="0"/>
    <n v="0.77280000000000004"/>
  </r>
  <r>
    <n v="7002"/>
    <x v="3477"/>
    <x v="1"/>
    <x v="1110"/>
    <d v="2012-04-03T00:00:00"/>
    <s v="Standard Class"/>
    <s v="DR-12940"/>
    <s v="Daniel Raglin"/>
    <x v="2"/>
    <s v="United States"/>
    <s v="Normal"/>
    <x v="10"/>
    <n v="61761"/>
    <x v="2"/>
    <s v="FUR-CH-10003298"/>
    <x v="0"/>
    <x v="1"/>
    <s v="Office Star - Contemporary Task Swivel chair with Loop Arms, Charcoal"/>
    <n v="366.74400000000003"/>
    <n v="4"/>
    <n v="0.3"/>
    <n v="-110.0232"/>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01"/>
  </r>
  <r>
    <n v="7004"/>
    <x v="3478"/>
    <x v="2"/>
    <x v="710"/>
    <d v="2011-08-21T00:00:00"/>
    <s v="Second Class"/>
    <s v="DW-13195"/>
    <s v="David Wiener"/>
    <x v="1"/>
    <s v="United States"/>
    <s v="Los Angeles"/>
    <x v="1"/>
    <n v="90045"/>
    <x v="1"/>
    <s v="OFF-BI-10000632"/>
    <x v="1"/>
    <x v="8"/>
    <s v="Satellite Sectional Post Binders"/>
    <n v="69.456000000000003"/>
    <n v="2"/>
    <n v="0.2"/>
    <n v="22.5732"/>
  </r>
  <r>
    <n v="7005"/>
    <x v="3479"/>
    <x v="2"/>
    <x v="851"/>
    <d v="2011-12-28T00:00:00"/>
    <s v="Standard Class"/>
    <s v="ME-18010"/>
    <s v="Michelle Ellison"/>
    <x v="1"/>
    <s v="United States"/>
    <s v="Port Arthur"/>
    <x v="5"/>
    <n v="77642"/>
    <x v="2"/>
    <s v="OFF-PA-10000223"/>
    <x v="1"/>
    <x v="10"/>
    <s v="Xerox 2000"/>
    <n v="5.1840000000000002"/>
    <n v="1"/>
    <n v="0.2"/>
    <n v="1.8144"/>
  </r>
  <r>
    <n v="7006"/>
    <x v="3480"/>
    <x v="1"/>
    <x v="549"/>
    <d v="2012-11-05T00:00:00"/>
    <s v="Standard Class"/>
    <s v="JF-15490"/>
    <s v="Jeremy Farry"/>
    <x v="0"/>
    <s v="United States"/>
    <s v="New York City"/>
    <x v="15"/>
    <n v="10009"/>
    <x v="3"/>
    <s v="FUR-CH-10001545"/>
    <x v="0"/>
    <x v="1"/>
    <s v="Hon Comfortask Task/Swivel Chairs"/>
    <n v="205.16399999999999"/>
    <n v="2"/>
    <n v="0.1"/>
    <n v="13.6776"/>
  </r>
  <r>
    <n v="7007"/>
    <x v="3481"/>
    <x v="2"/>
    <x v="534"/>
    <d v="2011-12-21T00:00:00"/>
    <s v="Standard Class"/>
    <s v="SP-20860"/>
    <s v="Sung Pak"/>
    <x v="1"/>
    <s v="United States"/>
    <s v="Chicago"/>
    <x v="10"/>
    <n v="60623"/>
    <x v="2"/>
    <s v="FUR-FU-10001546"/>
    <x v="0"/>
    <x v="5"/>
    <s v="Dana Swing-Arm Lamps"/>
    <n v="8.5440000000000005"/>
    <n v="2"/>
    <n v="0.6"/>
    <n v="-7.476"/>
  </r>
  <r>
    <n v="7008"/>
    <x v="3482"/>
    <x v="1"/>
    <x v="291"/>
    <d v="2012-08-25T00:00:00"/>
    <s v="Standard Class"/>
    <s v="KN-16390"/>
    <s v="Katherine Nockton"/>
    <x v="1"/>
    <s v="United States"/>
    <s v="Springfield"/>
    <x v="24"/>
    <n v="45503"/>
    <x v="3"/>
    <s v="OFF-BI-10001098"/>
    <x v="1"/>
    <x v="8"/>
    <s v="Acco D-Ring Binder w/DublLock"/>
    <n v="12.827999999999999"/>
    <n v="2"/>
    <n v="0.7"/>
    <n v="-8.9795999999999996"/>
  </r>
  <r>
    <n v="7009"/>
    <x v="3482"/>
    <x v="1"/>
    <x v="291"/>
    <d v="2012-08-25T00:00:00"/>
    <s v="Standard Class"/>
    <s v="KN-16390"/>
    <s v="Katherine Nockton"/>
    <x v="1"/>
    <s v="United States"/>
    <s v="Springfield"/>
    <x v="24"/>
    <n v="45503"/>
    <x v="3"/>
    <s v="FUR-CH-10003379"/>
    <x v="0"/>
    <x v="1"/>
    <s v="Global Commerce Series High-Back Swivel/Tilt Chairs"/>
    <n v="598.45799999999997"/>
    <n v="3"/>
    <n v="0.3"/>
    <n v="-42.747"/>
  </r>
  <r>
    <n v="7010"/>
    <x v="3482"/>
    <x v="1"/>
    <x v="291"/>
    <d v="2012-08-25T00:00:00"/>
    <s v="Standard Class"/>
    <s v="KN-16390"/>
    <s v="Katherine Nockton"/>
    <x v="1"/>
    <s v="United States"/>
    <s v="Springfield"/>
    <x v="24"/>
    <n v="45503"/>
    <x v="3"/>
    <s v="FUR-FU-10000193"/>
    <x v="0"/>
    <x v="5"/>
    <s v="Tenex Chairmats For Use with Hard Floors"/>
    <n v="25.984000000000002"/>
    <n v="1"/>
    <n v="0.2"/>
    <n v="-3.8976000000000002"/>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
  </r>
  <r>
    <n v="7013"/>
    <x v="3483"/>
    <x v="2"/>
    <x v="235"/>
    <d v="2011-05-27T00:00:00"/>
    <s v="Standard Class"/>
    <s v="GT-14710"/>
    <s v="Greg Tran"/>
    <x v="0"/>
    <s v="United States"/>
    <s v="New York City"/>
    <x v="15"/>
    <n v="10035"/>
    <x v="3"/>
    <s v="OFF-AP-10002118"/>
    <x v="1"/>
    <x v="9"/>
    <s v="1.7 Cubic Foot Compact &quot;Cube&quot; Office Refrigerators"/>
    <n v="208.16"/>
    <n v="1"/>
    <n v="0"/>
    <n v="56.203200000000002"/>
  </r>
  <r>
    <n v="7014"/>
    <x v="3484"/>
    <x v="3"/>
    <x v="34"/>
    <d v="2014-12-12T00:00:00"/>
    <s v="Second Class"/>
    <s v="DB-12910"/>
    <s v="Daniel Byrd"/>
    <x v="2"/>
    <s v="United States"/>
    <s v="Salinas"/>
    <x v="1"/>
    <n v="93905"/>
    <x v="1"/>
    <s v="FUR-BO-10001519"/>
    <x v="0"/>
    <x v="0"/>
    <s v="O'Sullivan 3-Shelf Heavy-Duty Bookcases"/>
    <n v="148.25700000000001"/>
    <n v="3"/>
    <n v="0.15"/>
    <n v="15.697800000000001"/>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1"/>
  </r>
  <r>
    <n v="7017"/>
    <x v="3485"/>
    <x v="2"/>
    <x v="518"/>
    <d v="2011-03-13T00:00:00"/>
    <s v="Second Class"/>
    <s v="FM-14215"/>
    <s v="Filia McAdams"/>
    <x v="1"/>
    <s v="United States"/>
    <s v="Richmond"/>
    <x v="0"/>
    <n v="40475"/>
    <x v="0"/>
    <s v="TEC-PH-10000984"/>
    <x v="2"/>
    <x v="7"/>
    <s v="Panasonic KX-TG9471B"/>
    <n v="587.97"/>
    <n v="3"/>
    <n v="0"/>
    <n v="164.63159999999999"/>
  </r>
  <r>
    <n v="7018"/>
    <x v="3485"/>
    <x v="2"/>
    <x v="518"/>
    <d v="2011-03-13T00:00:00"/>
    <s v="Second Class"/>
    <s v="FM-14215"/>
    <s v="Filia McAdams"/>
    <x v="1"/>
    <s v="United States"/>
    <s v="Richmond"/>
    <x v="0"/>
    <n v="40475"/>
    <x v="0"/>
    <s v="OFF-PA-10000213"/>
    <x v="1"/>
    <x v="10"/>
    <s v="Xerox 198"/>
    <n v="14.94"/>
    <n v="3"/>
    <n v="0"/>
    <n v="7.0217999999999998"/>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
    <n v="3"/>
    <n v="0.2"/>
    <n v="5.4432"/>
  </r>
  <r>
    <n v="7021"/>
    <x v="3487"/>
    <x v="2"/>
    <x v="709"/>
    <d v="2011-08-27T00:00:00"/>
    <s v="Standard Class"/>
    <s v="AP-10915"/>
    <s v="Arthur Prichep"/>
    <x v="0"/>
    <s v="United States"/>
    <s v="Denver"/>
    <x v="22"/>
    <n v="80219"/>
    <x v="1"/>
    <s v="OFF-SU-10004661"/>
    <x v="1"/>
    <x v="14"/>
    <s v="Acme Titanium Bonded Scissors"/>
    <n v="6.8"/>
    <n v="1"/>
    <n v="0.2"/>
    <n v="0.51"/>
  </r>
  <r>
    <n v="7022"/>
    <x v="3487"/>
    <x v="2"/>
    <x v="709"/>
    <d v="2011-08-27T00:00:00"/>
    <s v="Standard Class"/>
    <s v="AP-10915"/>
    <s v="Arthur Prichep"/>
    <x v="0"/>
    <s v="United States"/>
    <s v="Denver"/>
    <x v="22"/>
    <n v="80219"/>
    <x v="1"/>
    <s v="FUR-FU-10003274"/>
    <x v="0"/>
    <x v="5"/>
    <s v="Regeneration Desk Collection"/>
    <n v="4.2240000000000002"/>
    <n v="3"/>
    <n v="0.2"/>
    <n v="1.2672000000000001"/>
  </r>
  <r>
    <n v="7023"/>
    <x v="3487"/>
    <x v="2"/>
    <x v="709"/>
    <d v="2011-08-27T00:00:00"/>
    <s v="Standard Class"/>
    <s v="AP-10915"/>
    <s v="Arthur Prichep"/>
    <x v="0"/>
    <s v="United States"/>
    <s v="Denver"/>
    <x v="22"/>
    <n v="80219"/>
    <x v="1"/>
    <s v="TEC-PH-10000149"/>
    <x v="2"/>
    <x v="7"/>
    <s v="Cisco SPA525G2 IP Phone - Wireless"/>
    <n v="143.63999999999999"/>
    <n v="9"/>
    <n v="0.2"/>
    <n v="10.773"/>
  </r>
  <r>
    <n v="7024"/>
    <x v="3487"/>
    <x v="2"/>
    <x v="709"/>
    <d v="2011-08-27T00:00:00"/>
    <s v="Standard Class"/>
    <s v="AP-10915"/>
    <s v="Arthur Prichep"/>
    <x v="0"/>
    <s v="United States"/>
    <s v="Denver"/>
    <x v="22"/>
    <n v="80219"/>
    <x v="1"/>
    <s v="OFF-PA-10000019"/>
    <x v="1"/>
    <x v="10"/>
    <s v="Xerox 1931"/>
    <n v="31.103999999999999"/>
    <n v="6"/>
    <n v="0.2"/>
    <n v="10.8864"/>
  </r>
  <r>
    <n v="7025"/>
    <x v="3487"/>
    <x v="2"/>
    <x v="709"/>
    <d v="2011-08-27T00:00:00"/>
    <s v="Standard Class"/>
    <s v="AP-10915"/>
    <s v="Arthur Prichep"/>
    <x v="0"/>
    <s v="United States"/>
    <s v="Denver"/>
    <x v="22"/>
    <n v="80219"/>
    <x v="1"/>
    <s v="OFF-PA-10001125"/>
    <x v="1"/>
    <x v="10"/>
    <s v="Xerox 1988"/>
    <n v="223.05600000000001"/>
    <n v="9"/>
    <n v="0.2"/>
    <n v="69.704999999999998"/>
  </r>
  <r>
    <n v="7026"/>
    <x v="3488"/>
    <x v="3"/>
    <x v="695"/>
    <d v="2014-02-13T00:00:00"/>
    <s v="Standard Class"/>
    <s v="SP-20545"/>
    <s v="Sibella Parks"/>
    <x v="1"/>
    <s v="United States"/>
    <s v="New York City"/>
    <x v="15"/>
    <n v="10024"/>
    <x v="3"/>
    <s v="TEC-PH-10002538"/>
    <x v="2"/>
    <x v="7"/>
    <s v="Grandstream GXP1160 VoIP phone"/>
    <n v="227.46"/>
    <n v="6"/>
    <n v="0"/>
    <n v="65.963399999999993"/>
  </r>
  <r>
    <n v="7027"/>
    <x v="3488"/>
    <x v="3"/>
    <x v="695"/>
    <d v="2014-02-13T00:00:00"/>
    <s v="Standard Class"/>
    <s v="SP-20545"/>
    <s v="Sibella Parks"/>
    <x v="1"/>
    <s v="United States"/>
    <s v="New York City"/>
    <x v="15"/>
    <n v="10024"/>
    <x v="3"/>
    <s v="OFF-BI-10000279"/>
    <x v="1"/>
    <x v="8"/>
    <s v="Acco Recycled 2&quot; Capacity Laser Printer Hanging Data Binders"/>
    <n v="46.24"/>
    <n v="4"/>
    <n v="0.2"/>
    <n v="15.60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
  </r>
  <r>
    <n v="7031"/>
    <x v="3491"/>
    <x v="0"/>
    <x v="583"/>
    <d v="2013-11-17T00:00:00"/>
    <s v="Standard Class"/>
    <s v="EB-13750"/>
    <s v="Edward Becker"/>
    <x v="1"/>
    <s v="United States"/>
    <s v="New York City"/>
    <x v="15"/>
    <n v="10011"/>
    <x v="3"/>
    <s v="TEC-AC-10002305"/>
    <x v="2"/>
    <x v="11"/>
    <s v="KeyTronic E03601U1 - Keyboard - Beige"/>
    <n v="36"/>
    <n v="2"/>
    <n v="0"/>
    <n v="6.48"/>
  </r>
  <r>
    <n v="7032"/>
    <x v="3491"/>
    <x v="0"/>
    <x v="583"/>
    <d v="2013-11-17T00:00:00"/>
    <s v="Standard Class"/>
    <s v="EB-13750"/>
    <s v="Edward Becker"/>
    <x v="1"/>
    <s v="United States"/>
    <s v="New York City"/>
    <x v="15"/>
    <n v="10011"/>
    <x v="3"/>
    <s v="OFF-AR-10003373"/>
    <x v="1"/>
    <x v="6"/>
    <s v="Boston School Pro Electric Pencil Sharpener, 1670"/>
    <n v="92.94"/>
    <n v="3"/>
    <n v="0"/>
    <n v="25.093800000000002"/>
  </r>
  <r>
    <n v="7033"/>
    <x v="3491"/>
    <x v="0"/>
    <x v="583"/>
    <d v="2013-11-17T00:00:00"/>
    <s v="Standard Class"/>
    <s v="EB-13750"/>
    <s v="Edward Becker"/>
    <x v="1"/>
    <s v="United States"/>
    <s v="New York City"/>
    <x v="15"/>
    <n v="10011"/>
    <x v="3"/>
    <s v="FUR-CH-10003774"/>
    <x v="0"/>
    <x v="1"/>
    <s v="Global Wood Trimmed Manager's Task Chair, Khaki"/>
    <n v="245.64599999999999"/>
    <n v="3"/>
    <n v="0.1"/>
    <n v="8.1882000000000001"/>
  </r>
  <r>
    <n v="7034"/>
    <x v="3491"/>
    <x v="0"/>
    <x v="583"/>
    <d v="2013-11-17T00:00:00"/>
    <s v="Standard Class"/>
    <s v="EB-13750"/>
    <s v="Edward Becker"/>
    <x v="1"/>
    <s v="United States"/>
    <s v="New York City"/>
    <x v="15"/>
    <n v="10011"/>
    <x v="3"/>
    <s v="OFF-BI-10001510"/>
    <x v="1"/>
    <x v="8"/>
    <s v="Deluxe Heavy-Duty Vinyl Round Ring Binder"/>
    <n v="55.008000000000003"/>
    <n v="3"/>
    <n v="0.2"/>
    <n v="17.190000000000001"/>
  </r>
  <r>
    <n v="7035"/>
    <x v="3491"/>
    <x v="0"/>
    <x v="583"/>
    <d v="2013-11-17T00:00:00"/>
    <s v="Standard Class"/>
    <s v="EB-13750"/>
    <s v="Edward Becker"/>
    <x v="1"/>
    <s v="United States"/>
    <s v="New York City"/>
    <x v="15"/>
    <n v="10011"/>
    <x v="3"/>
    <s v="OFF-BI-10004236"/>
    <x v="1"/>
    <x v="8"/>
    <s v="XtraLife ClearVue Slant-D Ring Binder, White, 3&quot;"/>
    <n v="35.231999999999999"/>
    <n v="3"/>
    <n v="0.2"/>
    <n v="11.4504"/>
  </r>
  <r>
    <n v="7036"/>
    <x v="3492"/>
    <x v="3"/>
    <x v="45"/>
    <d v="2014-11-14T00:00:00"/>
    <s v="Standard Class"/>
    <s v="JE-15610"/>
    <s v="Jim Epp"/>
    <x v="1"/>
    <s v="United States"/>
    <s v="San Diego"/>
    <x v="1"/>
    <n v="92105"/>
    <x v="1"/>
    <s v="FUR-CH-10004675"/>
    <x v="0"/>
    <x v="1"/>
    <s v="Lifetime Advantage Folding Chairs, 4/Carton"/>
    <n v="523.39200000000005"/>
    <n v="3"/>
    <n v="0.2"/>
    <n v="52.339199999999998"/>
  </r>
  <r>
    <n v="7037"/>
    <x v="3493"/>
    <x v="2"/>
    <x v="1073"/>
    <d v="2011-05-04T00:00:00"/>
    <s v="Second Class"/>
    <s v="CS-11860"/>
    <s v="Cari Schnelling"/>
    <x v="0"/>
    <s v="United States"/>
    <s v="Lakeland"/>
    <x v="2"/>
    <n v="33801"/>
    <x v="0"/>
    <s v="TEC-CO-10004202"/>
    <x v="2"/>
    <x v="16"/>
    <s v="Brother DCP1000 Digital 3 in 1 Multifunction Machine"/>
    <n v="479.98399999999998"/>
    <n v="2"/>
    <n v="0.2"/>
    <n v="89.997"/>
  </r>
  <r>
    <n v="7038"/>
    <x v="3494"/>
    <x v="3"/>
    <x v="585"/>
    <d v="2014-09-28T00:00:00"/>
    <s v="Standard Class"/>
    <s v="PB-19105"/>
    <s v="Peter Bühler"/>
    <x v="0"/>
    <s v="United States"/>
    <s v="Smyrna"/>
    <x v="32"/>
    <n v="30080"/>
    <x v="0"/>
    <s v="OFF-PA-10004255"/>
    <x v="1"/>
    <x v="10"/>
    <s v="Xerox 219"/>
    <n v="12.96"/>
    <n v="2"/>
    <n v="0"/>
    <n v="6.2207999999999997"/>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
  </r>
  <r>
    <n v="7041"/>
    <x v="3495"/>
    <x v="3"/>
    <x v="94"/>
    <d v="2014-12-24T00:00:00"/>
    <s v="Standard Class"/>
    <s v="AT-10735"/>
    <s v="Annie Thurman"/>
    <x v="0"/>
    <s v="United States"/>
    <s v="New York City"/>
    <x v="15"/>
    <n v="10009"/>
    <x v="3"/>
    <s v="OFF-BI-10001617"/>
    <x v="1"/>
    <x v="8"/>
    <s v="GBC Wire Binding Combs"/>
    <n v="24.815999999999999"/>
    <n v="3"/>
    <n v="0.2"/>
    <n v="8.3754000000000008"/>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97"/>
  </r>
  <r>
    <n v="7044"/>
    <x v="3496"/>
    <x v="3"/>
    <x v="930"/>
    <d v="2014-07-24T00:00:00"/>
    <s v="Standard Class"/>
    <s v="SV-20365"/>
    <s v="Seth Vernon"/>
    <x v="0"/>
    <s v="United States"/>
    <s v="Philadelphia"/>
    <x v="9"/>
    <n v="19134"/>
    <x v="3"/>
    <s v="FUR-CH-10002647"/>
    <x v="0"/>
    <x v="1"/>
    <s v="Situations Contoured Folding Chairs, 4/Set"/>
    <n v="198.744"/>
    <n v="4"/>
    <n v="0.3"/>
    <n v="-14.196"/>
  </r>
  <r>
    <n v="7045"/>
    <x v="3496"/>
    <x v="3"/>
    <x v="930"/>
    <d v="2014-07-24T00:00:00"/>
    <s v="Standard Class"/>
    <s v="SV-20365"/>
    <s v="Seth Vernon"/>
    <x v="0"/>
    <s v="United States"/>
    <s v="Philadelphia"/>
    <x v="9"/>
    <n v="19134"/>
    <x v="3"/>
    <s v="OFF-SU-10004768"/>
    <x v="1"/>
    <x v="14"/>
    <s v="Acme Kleencut Forged Steel Scissors"/>
    <n v="9.1839999999999993"/>
    <n v="2"/>
    <n v="0.2"/>
    <n v="1.1479999999999999"/>
  </r>
  <r>
    <n v="7046"/>
    <x v="3497"/>
    <x v="0"/>
    <x v="54"/>
    <d v="2013-11-10T00:00:00"/>
    <s v="Standard Class"/>
    <s v="PJ-18835"/>
    <s v="Patrick Jones"/>
    <x v="1"/>
    <s v="United States"/>
    <s v="Dallas"/>
    <x v="5"/>
    <n v="75217"/>
    <x v="2"/>
    <s v="OFF-PA-10002160"/>
    <x v="1"/>
    <x v="10"/>
    <s v="Xerox 1978"/>
    <n v="9.2479999999999993"/>
    <n v="2"/>
    <n v="0.2"/>
    <n v="3.3523999999999998"/>
  </r>
  <r>
    <n v="7047"/>
    <x v="3498"/>
    <x v="2"/>
    <x v="918"/>
    <d v="2011-04-12T00:00:00"/>
    <s v="Standard Class"/>
    <s v="NM-18445"/>
    <s v="Nathan Mautz"/>
    <x v="2"/>
    <s v="United States"/>
    <s v="Concord"/>
    <x v="1"/>
    <n v="94521"/>
    <x v="1"/>
    <s v="FUR-TA-10003748"/>
    <x v="0"/>
    <x v="3"/>
    <s v="Bevis 36 x 72 Conference Tables"/>
    <n v="99.591999999999999"/>
    <n v="1"/>
    <n v="0.2"/>
    <n v="2.4897999999999998"/>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98"/>
  </r>
  <r>
    <n v="7051"/>
    <x v="3501"/>
    <x v="0"/>
    <x v="25"/>
    <d v="2013-12-12T00:00:00"/>
    <s v="Same Day"/>
    <s v="WB-21850"/>
    <s v="William Brown"/>
    <x v="0"/>
    <s v="United States"/>
    <s v="Anaheim"/>
    <x v="1"/>
    <n v="92804"/>
    <x v="1"/>
    <s v="OFF-BI-10004593"/>
    <x v="1"/>
    <x v="8"/>
    <s v="Ibico Laser Imprintable Binding System Covers"/>
    <n v="209.6"/>
    <n v="5"/>
    <n v="0.2"/>
    <n v="68.12"/>
  </r>
  <r>
    <n v="7052"/>
    <x v="3501"/>
    <x v="0"/>
    <x v="25"/>
    <d v="2013-12-12T00:00:00"/>
    <s v="Same Day"/>
    <s v="WB-21850"/>
    <s v="William Brown"/>
    <x v="0"/>
    <s v="United States"/>
    <s v="Anaheim"/>
    <x v="1"/>
    <n v="92804"/>
    <x v="1"/>
    <s v="OFF-AR-10000914"/>
    <x v="1"/>
    <x v="6"/>
    <s v="Boston 16765 Mini Stand Up Battery Pencil Sharpener"/>
    <n v="23.32"/>
    <n v="2"/>
    <n v="0"/>
    <n v="6.0632000000000001"/>
  </r>
  <r>
    <n v="7053"/>
    <x v="3501"/>
    <x v="0"/>
    <x v="25"/>
    <d v="2013-12-12T00:00:00"/>
    <s v="Same Day"/>
    <s v="WB-21850"/>
    <s v="William Brown"/>
    <x v="0"/>
    <s v="United States"/>
    <s v="Anaheim"/>
    <x v="1"/>
    <n v="92804"/>
    <x v="1"/>
    <s v="OFF-PA-10000241"/>
    <x v="1"/>
    <x v="10"/>
    <s v="IBM Multi-Purpose Copy Paper, 8 1/2 x 11&quot;, Case"/>
    <n v="30.98"/>
    <n v="1"/>
    <n v="0"/>
    <n v="13.941000000000001"/>
  </r>
  <r>
    <n v="7054"/>
    <x v="3501"/>
    <x v="0"/>
    <x v="25"/>
    <d v="2013-12-12T00:00:00"/>
    <s v="Same Day"/>
    <s v="WB-21850"/>
    <s v="William Brown"/>
    <x v="0"/>
    <s v="United States"/>
    <s v="Anaheim"/>
    <x v="1"/>
    <n v="92804"/>
    <x v="1"/>
    <s v="TEC-AC-10000057"/>
    <x v="2"/>
    <x v="11"/>
    <s v="Microsoft Natural Ergonomic Keyboard 4000"/>
    <n v="119.96"/>
    <n v="4"/>
    <n v="0"/>
    <n v="25.191600000000001"/>
  </r>
  <r>
    <n v="7055"/>
    <x v="3501"/>
    <x v="0"/>
    <x v="25"/>
    <d v="2013-12-12T00:00:00"/>
    <s v="Same Day"/>
    <s v="WB-21850"/>
    <s v="William Brown"/>
    <x v="0"/>
    <s v="United States"/>
    <s v="Anaheim"/>
    <x v="1"/>
    <n v="92804"/>
    <x v="1"/>
    <s v="FUR-CH-10003774"/>
    <x v="0"/>
    <x v="1"/>
    <s v="Global Wood Trimmed Manager's Task Chair, Khaki"/>
    <n v="363.92"/>
    <n v="5"/>
    <n v="0.2"/>
    <n v="-31.843"/>
  </r>
  <r>
    <n v="7056"/>
    <x v="3501"/>
    <x v="0"/>
    <x v="25"/>
    <d v="2013-12-12T00:00:00"/>
    <s v="Same Day"/>
    <s v="WB-21850"/>
    <s v="William Brown"/>
    <x v="0"/>
    <s v="United States"/>
    <s v="Anaheim"/>
    <x v="1"/>
    <n v="92804"/>
    <x v="1"/>
    <s v="OFF-BI-10002824"/>
    <x v="1"/>
    <x v="8"/>
    <s v="Recycled Easel Ring Binders"/>
    <n v="35.808"/>
    <n v="3"/>
    <n v="0.2"/>
    <n v="11.19"/>
  </r>
  <r>
    <n v="7057"/>
    <x v="3501"/>
    <x v="0"/>
    <x v="25"/>
    <d v="2013-12-12T00:00:00"/>
    <s v="Same Day"/>
    <s v="WB-21850"/>
    <s v="William Brown"/>
    <x v="0"/>
    <s v="United States"/>
    <s v="Anaheim"/>
    <x v="1"/>
    <n v="92804"/>
    <x v="1"/>
    <s v="OFF-BI-10004001"/>
    <x v="1"/>
    <x v="8"/>
    <s v="GBC Recycled VeloBinder Covers"/>
    <n v="122.688"/>
    <n v="9"/>
    <n v="0.2"/>
    <n v="39.873600000000003"/>
  </r>
  <r>
    <n v="7058"/>
    <x v="3501"/>
    <x v="0"/>
    <x v="25"/>
    <d v="2013-12-12T00:00:00"/>
    <s v="Same Day"/>
    <s v="WB-21850"/>
    <s v="William Brown"/>
    <x v="0"/>
    <s v="United States"/>
    <s v="Anaheim"/>
    <x v="1"/>
    <n v="92804"/>
    <x v="1"/>
    <s v="FUR-TA-10004619"/>
    <x v="0"/>
    <x v="3"/>
    <s v="Hon Non-Folding Utility Tables"/>
    <n v="892.13599999999997"/>
    <n v="7"/>
    <n v="0.2"/>
    <n v="111.517"/>
  </r>
  <r>
    <n v="7059"/>
    <x v="3501"/>
    <x v="0"/>
    <x v="25"/>
    <d v="2013-12-12T00:00:00"/>
    <s v="Same Day"/>
    <s v="WB-21850"/>
    <s v="William Brown"/>
    <x v="0"/>
    <s v="United States"/>
    <s v="Anaheim"/>
    <x v="1"/>
    <n v="92804"/>
    <x v="1"/>
    <s v="OFF-ST-10000636"/>
    <x v="1"/>
    <x v="4"/>
    <s v="Rogers Profile Extra Capacity Storage Tub"/>
    <n v="50.22"/>
    <n v="3"/>
    <n v="0"/>
    <n v="2.0087999999999999"/>
  </r>
  <r>
    <n v="7060"/>
    <x v="3501"/>
    <x v="0"/>
    <x v="25"/>
    <d v="2013-12-12T00:00:00"/>
    <s v="Same Day"/>
    <s v="WB-21850"/>
    <s v="William Brown"/>
    <x v="0"/>
    <s v="United States"/>
    <s v="Anaheim"/>
    <x v="1"/>
    <n v="92804"/>
    <x v="1"/>
    <s v="OFF-AP-10001469"/>
    <x v="1"/>
    <x v="9"/>
    <s v="Fellowes 8 Outlet Superior Workstation Surge Protector"/>
    <n v="83.42"/>
    <n v="2"/>
    <n v="0"/>
    <n v="24.191800000000001"/>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6000000000002"/>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40000000000002"/>
  </r>
  <r>
    <n v="7065"/>
    <x v="3505"/>
    <x v="3"/>
    <x v="1144"/>
    <d v="2014-02-10T00:00:00"/>
    <s v="Standard Class"/>
    <s v="JF-15355"/>
    <s v="Jay Fein"/>
    <x v="0"/>
    <s v="United States"/>
    <s v="Rochester"/>
    <x v="15"/>
    <n v="14609"/>
    <x v="3"/>
    <s v="OFF-AP-10003971"/>
    <x v="1"/>
    <x v="9"/>
    <s v="Belkin 6 Outlet Metallic Surge Strip"/>
    <n v="32.67"/>
    <n v="3"/>
    <n v="0"/>
    <n v="8.4941999999999993"/>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4"/>
    <n v="2"/>
    <n v="0.8"/>
    <n v="-3.2406000000000001"/>
  </r>
  <r>
    <n v="7069"/>
    <x v="3508"/>
    <x v="0"/>
    <x v="206"/>
    <d v="2013-05-27T00:00:00"/>
    <s v="Standard Class"/>
    <s v="AS-10285"/>
    <s v="Alejandro Savely"/>
    <x v="1"/>
    <s v="United States"/>
    <s v="Dallas"/>
    <x v="5"/>
    <n v="75081"/>
    <x v="2"/>
    <s v="OFF-PA-10003591"/>
    <x v="1"/>
    <x v="10"/>
    <s v="Southworth 100% Cotton The Best Paper"/>
    <n v="82.656000000000006"/>
    <n v="9"/>
    <n v="0.2"/>
    <n v="30.995999999999999"/>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79999999999993"/>
    <n v="2"/>
    <n v="0.2"/>
    <n v="3.3523999999999998"/>
  </r>
  <r>
    <n v="7072"/>
    <x v="3511"/>
    <x v="0"/>
    <x v="310"/>
    <d v="2013-07-29T00:00:00"/>
    <s v="Standard Class"/>
    <s v="CK-12205"/>
    <s v="Chloris Kastensmidt"/>
    <x v="0"/>
    <s v="United States"/>
    <s v="Mcallen"/>
    <x v="5"/>
    <n v="78501"/>
    <x v="2"/>
    <s v="OFF-AR-10001216"/>
    <x v="1"/>
    <x v="6"/>
    <s v="Newell 339"/>
    <n v="4.4480000000000004"/>
    <n v="2"/>
    <n v="0.2"/>
    <n v="0.33360000000000001"/>
  </r>
  <r>
    <n v="7073"/>
    <x v="3511"/>
    <x v="0"/>
    <x v="310"/>
    <d v="2013-07-29T00:00:00"/>
    <s v="Standard Class"/>
    <s v="CK-12205"/>
    <s v="Chloris Kastensmidt"/>
    <x v="0"/>
    <s v="United States"/>
    <s v="Mcallen"/>
    <x v="5"/>
    <n v="78501"/>
    <x v="2"/>
    <s v="OFF-PA-10004355"/>
    <x v="1"/>
    <x v="10"/>
    <s v="Xerox 231"/>
    <n v="5.1840000000000002"/>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1"/>
  </r>
  <r>
    <n v="7075"/>
    <x v="3511"/>
    <x v="0"/>
    <x v="310"/>
    <d v="2013-07-29T00:00:00"/>
    <s v="Standard Class"/>
    <s v="CK-12205"/>
    <s v="Chloris Kastensmidt"/>
    <x v="0"/>
    <s v="United States"/>
    <s v="Mcallen"/>
    <x v="5"/>
    <n v="78501"/>
    <x v="2"/>
    <s v="OFF-BI-10004364"/>
    <x v="1"/>
    <x v="8"/>
    <s v="Storex Dura Pro Binders"/>
    <n v="4.7519999999999998"/>
    <n v="4"/>
    <n v="0.8"/>
    <n v="-8.3160000000000007"/>
  </r>
  <r>
    <n v="7076"/>
    <x v="3511"/>
    <x v="0"/>
    <x v="310"/>
    <d v="2013-07-29T00:00:00"/>
    <s v="Standard Class"/>
    <s v="CK-12205"/>
    <s v="Chloris Kastensmidt"/>
    <x v="0"/>
    <s v="United States"/>
    <s v="Mcallen"/>
    <x v="5"/>
    <n v="78501"/>
    <x v="2"/>
    <s v="OFF-SU-10001165"/>
    <x v="1"/>
    <x v="14"/>
    <s v="Acme Elite Stainless Steel Scissors"/>
    <n v="13.343999999999999"/>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
    <n v="5"/>
    <n v="0"/>
    <n v="26.901"/>
  </r>
  <r>
    <n v="7078"/>
    <x v="3513"/>
    <x v="0"/>
    <x v="476"/>
    <d v="2013-09-07T00:00:00"/>
    <s v="Standard Class"/>
    <s v="JE-15715"/>
    <s v="Joe Elijah"/>
    <x v="0"/>
    <s v="United States"/>
    <s v="Charlotte"/>
    <x v="3"/>
    <n v="28205"/>
    <x v="0"/>
    <s v="OFF-BI-10000014"/>
    <x v="1"/>
    <x v="8"/>
    <s v="Heavy-Duty E-Z-D Binders"/>
    <n v="22.911000000000001"/>
    <n v="7"/>
    <n v="0.7"/>
    <n v="-17.565100000000001"/>
  </r>
  <r>
    <n v="7079"/>
    <x v="3513"/>
    <x v="0"/>
    <x v="476"/>
    <d v="2013-09-07T00:00:00"/>
    <s v="Standard Class"/>
    <s v="JE-15715"/>
    <s v="Joe Elijah"/>
    <x v="0"/>
    <s v="United States"/>
    <s v="Charlotte"/>
    <x v="3"/>
    <n v="28205"/>
    <x v="0"/>
    <s v="OFF-AP-10000159"/>
    <x v="1"/>
    <x v="9"/>
    <s v="Belkin F9M820V08 8 Outlet Surge"/>
    <n v="309.45600000000002"/>
    <n v="9"/>
    <n v="0.2"/>
    <n v="34.813800000000001"/>
  </r>
  <r>
    <n v="7080"/>
    <x v="3513"/>
    <x v="0"/>
    <x v="476"/>
    <d v="2013-09-07T00:00:00"/>
    <s v="Standard Class"/>
    <s v="JE-15715"/>
    <s v="Joe Elijah"/>
    <x v="0"/>
    <s v="United States"/>
    <s v="Charlotte"/>
    <x v="3"/>
    <n v="28205"/>
    <x v="0"/>
    <s v="OFF-AR-10003560"/>
    <x v="1"/>
    <x v="6"/>
    <s v="Zebra Zazzle Fluorescent Highlighters"/>
    <n v="19.456"/>
    <n v="4"/>
    <n v="0.2"/>
    <n v="3.4047999999999998"/>
  </r>
  <r>
    <n v="7081"/>
    <x v="3513"/>
    <x v="0"/>
    <x v="476"/>
    <d v="2013-09-07T00:00:00"/>
    <s v="Standard Class"/>
    <s v="JE-15715"/>
    <s v="Joe Elijah"/>
    <x v="0"/>
    <s v="United States"/>
    <s v="Charlotte"/>
    <x v="3"/>
    <n v="28205"/>
    <x v="0"/>
    <s v="FUR-TA-10001768"/>
    <x v="0"/>
    <x v="3"/>
    <s v="Hon Racetrack Conference Tables"/>
    <n v="472.51799999999997"/>
    <n v="3"/>
    <n v="0.4"/>
    <n v="-149.63069999999999"/>
  </r>
  <r>
    <n v="7082"/>
    <x v="3513"/>
    <x v="0"/>
    <x v="476"/>
    <d v="2013-09-07T00:00:00"/>
    <s v="Standard Class"/>
    <s v="JE-15715"/>
    <s v="Joe Elijah"/>
    <x v="0"/>
    <s v="United States"/>
    <s v="Charlotte"/>
    <x v="3"/>
    <n v="28205"/>
    <x v="0"/>
    <s v="TEC-AC-10002049"/>
    <x v="2"/>
    <x v="11"/>
    <s v="Plantronics Savi W720 Multi-Device Wireless Headset System"/>
    <n v="1012.68"/>
    <n v="3"/>
    <n v="0.2"/>
    <n v="303.80399999999997"/>
  </r>
  <r>
    <n v="7083"/>
    <x v="3513"/>
    <x v="0"/>
    <x v="476"/>
    <d v="2013-09-07T00:00:00"/>
    <s v="Standard Class"/>
    <s v="JE-15715"/>
    <s v="Joe Elijah"/>
    <x v="0"/>
    <s v="United States"/>
    <s v="Charlotte"/>
    <x v="3"/>
    <n v="28205"/>
    <x v="0"/>
    <s v="OFF-BI-10003166"/>
    <x v="1"/>
    <x v="8"/>
    <s v="GBC Plasticlear Binding Covers"/>
    <n v="17.22"/>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
    <n v="9"/>
    <n v="0.2"/>
    <n v="121.9644"/>
  </r>
  <r>
    <n v="7086"/>
    <x v="3515"/>
    <x v="3"/>
    <x v="145"/>
    <d v="2014-09-29T00:00:00"/>
    <s v="First Class"/>
    <s v="AH-10075"/>
    <s v="Adam Hart"/>
    <x v="1"/>
    <s v="United States"/>
    <s v="Chester"/>
    <x v="9"/>
    <n v="19013"/>
    <x v="3"/>
    <s v="OFF-BI-10003476"/>
    <x v="1"/>
    <x v="8"/>
    <s v="Avery Metallic Poly Binders"/>
    <n v="8.5950000000000006"/>
    <n v="5"/>
    <n v="0.7"/>
    <n v="-6.3029999999999999"/>
  </r>
  <r>
    <n v="7087"/>
    <x v="3515"/>
    <x v="3"/>
    <x v="145"/>
    <d v="2014-09-29T00:00:00"/>
    <s v="First Class"/>
    <s v="AH-10075"/>
    <s v="Adam Hart"/>
    <x v="1"/>
    <s v="United States"/>
    <s v="Chester"/>
    <x v="9"/>
    <n v="19013"/>
    <x v="3"/>
    <s v="OFF-SU-10000157"/>
    <x v="1"/>
    <x v="14"/>
    <s v="Compact Automatic Electric Letter Opener"/>
    <n v="190.89599999999999"/>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800000000002"/>
  </r>
  <r>
    <n v="7089"/>
    <x v="3517"/>
    <x v="1"/>
    <x v="969"/>
    <d v="2012-10-27T00:00:00"/>
    <s v="Second Class"/>
    <s v="JF-15415"/>
    <s v="Jennifer Ferguson"/>
    <x v="0"/>
    <s v="United States"/>
    <s v="Sparks"/>
    <x v="33"/>
    <n v="89431"/>
    <x v="1"/>
    <s v="OFF-AR-10001955"/>
    <x v="1"/>
    <x v="6"/>
    <s v="Newell 319"/>
    <n v="79.36"/>
    <n v="4"/>
    <n v="0"/>
    <n v="23.808"/>
  </r>
  <r>
    <n v="7090"/>
    <x v="3518"/>
    <x v="3"/>
    <x v="140"/>
    <d v="2014-06-20T00:00:00"/>
    <s v="Second Class"/>
    <s v="KH-16690"/>
    <s v="Kristen Hastings"/>
    <x v="1"/>
    <s v="United States"/>
    <s v="Los Angeles"/>
    <x v="1"/>
    <n v="90032"/>
    <x v="1"/>
    <s v="TEC-PH-10001809"/>
    <x v="2"/>
    <x v="7"/>
    <s v="Panasonic KX T7736-B Digital phone"/>
    <n v="119.96"/>
    <n v="1"/>
    <n v="0.2"/>
    <n v="7.4974999999999996"/>
  </r>
  <r>
    <n v="7091"/>
    <x v="3519"/>
    <x v="1"/>
    <x v="1145"/>
    <d v="2012-01-13T00:00:00"/>
    <s v="Standard Class"/>
    <s v="CC-12685"/>
    <s v="Craig Carroll"/>
    <x v="0"/>
    <s v="United States"/>
    <s v="Henderson"/>
    <x v="0"/>
    <n v="42420"/>
    <x v="0"/>
    <s v="OFF-PA-10000474"/>
    <x v="1"/>
    <x v="10"/>
    <s v="Staples"/>
    <n v="106.32"/>
    <n v="3"/>
    <n v="0"/>
    <n v="49.970399999999998"/>
  </r>
  <r>
    <n v="7092"/>
    <x v="3519"/>
    <x v="1"/>
    <x v="1145"/>
    <d v="2012-01-13T00:00:00"/>
    <s v="Standard Class"/>
    <s v="CC-12685"/>
    <s v="Craig Carroll"/>
    <x v="0"/>
    <s v="United States"/>
    <s v="Henderson"/>
    <x v="0"/>
    <n v="42420"/>
    <x v="0"/>
    <s v="OFF-AP-10001205"/>
    <x v="1"/>
    <x v="9"/>
    <s v="Belkin 5 Outlet SurgeMaster Power Centers"/>
    <n v="163.44"/>
    <n v="3"/>
    <n v="0"/>
    <n v="45.763199999999998"/>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
    <n v="5"/>
    <n v="0"/>
    <n v="24.2285"/>
  </r>
  <r>
    <n v="7095"/>
    <x v="3520"/>
    <x v="1"/>
    <x v="97"/>
    <d v="2012-02-13T00:00:00"/>
    <s v="Second Class"/>
    <s v="JF-15565"/>
    <s v="Jill Fjeld"/>
    <x v="0"/>
    <s v="United States"/>
    <s v="Decatur"/>
    <x v="10"/>
    <n v="62521"/>
    <x v="2"/>
    <s v="TEC-AC-10001908"/>
    <x v="2"/>
    <x v="11"/>
    <s v="Logitech Wireless Headset h800"/>
    <n v="479.952"/>
    <n v="6"/>
    <n v="0.2"/>
    <n v="89.991"/>
  </r>
  <r>
    <n v="7096"/>
    <x v="3521"/>
    <x v="0"/>
    <x v="1146"/>
    <d v="2013-08-21T00:00:00"/>
    <s v="First Class"/>
    <s v="RP-19390"/>
    <s v="Resi Pölking"/>
    <x v="0"/>
    <s v="United States"/>
    <s v="New York City"/>
    <x v="15"/>
    <n v="10009"/>
    <x v="3"/>
    <s v="OFF-BI-10000666"/>
    <x v="1"/>
    <x v="8"/>
    <s v="Surelock Post Binders"/>
    <n v="146.68799999999999"/>
    <n v="6"/>
    <n v="0.2"/>
    <n v="55.008000000000003"/>
  </r>
  <r>
    <n v="7097"/>
    <x v="3521"/>
    <x v="0"/>
    <x v="1146"/>
    <d v="2013-08-21T00:00:00"/>
    <s v="First Class"/>
    <s v="RP-19390"/>
    <s v="Resi Pölking"/>
    <x v="0"/>
    <s v="United States"/>
    <s v="New York City"/>
    <x v="15"/>
    <n v="10009"/>
    <x v="3"/>
    <s v="OFF-BI-10004318"/>
    <x v="1"/>
    <x v="8"/>
    <s v="Ibico EB-19 Dual Function Manual Binding System"/>
    <n v="276.78399999999999"/>
    <n v="2"/>
    <n v="0.2"/>
    <n v="89.954800000000006"/>
  </r>
  <r>
    <n v="7098"/>
    <x v="3521"/>
    <x v="0"/>
    <x v="1146"/>
    <d v="2013-08-21T00:00:00"/>
    <s v="First Class"/>
    <s v="RP-19390"/>
    <s v="Resi Pölking"/>
    <x v="0"/>
    <s v="United States"/>
    <s v="New York City"/>
    <x v="15"/>
    <n v="10009"/>
    <x v="3"/>
    <s v="OFF-BI-10003429"/>
    <x v="1"/>
    <x v="8"/>
    <s v="Cardinal HOLDit! Binder Insert Strips,Extra Strips"/>
    <n v="25.32"/>
    <n v="5"/>
    <n v="0.2"/>
    <n v="9.1784999999999997"/>
  </r>
  <r>
    <n v="7099"/>
    <x v="3522"/>
    <x v="3"/>
    <x v="44"/>
    <d v="2014-11-11T00:00:00"/>
    <s v="Standard Class"/>
    <s v="CD-11980"/>
    <s v="Carol Darley"/>
    <x v="0"/>
    <s v="United States"/>
    <s v="New York City"/>
    <x v="15"/>
    <n v="10011"/>
    <x v="3"/>
    <s v="OFF-PA-10003302"/>
    <x v="1"/>
    <x v="10"/>
    <s v="Xerox 1906"/>
    <n v="318.95999999999998"/>
    <n v="9"/>
    <n v="0"/>
    <n v="149.91120000000001"/>
  </r>
  <r>
    <n v="7100"/>
    <x v="3523"/>
    <x v="1"/>
    <x v="207"/>
    <d v="2012-12-30T00:00:00"/>
    <s v="Second Class"/>
    <s v="DF-13135"/>
    <s v="David Flashing"/>
    <x v="0"/>
    <s v="United States"/>
    <s v="New York City"/>
    <x v="15"/>
    <n v="10009"/>
    <x v="3"/>
    <s v="OFF-PA-10003302"/>
    <x v="1"/>
    <x v="10"/>
    <s v="Xerox 1906"/>
    <n v="212.64"/>
    <n v="6"/>
    <n v="0"/>
    <n v="99.940799999999996"/>
  </r>
  <r>
    <n v="7101"/>
    <x v="3524"/>
    <x v="2"/>
    <x v="533"/>
    <d v="2011-11-28T00:00:00"/>
    <s v="Standard Class"/>
    <s v="SM-20005"/>
    <s v="Sally Matthias"/>
    <x v="0"/>
    <s v="United States"/>
    <s v="Scottsdale"/>
    <x v="16"/>
    <n v="85254"/>
    <x v="1"/>
    <s v="OFF-EN-10002621"/>
    <x v="1"/>
    <x v="12"/>
    <s v="Staples"/>
    <n v="23.472000000000001"/>
    <n v="3"/>
    <n v="0.2"/>
    <n v="8.8019999999999996"/>
  </r>
  <r>
    <n v="7102"/>
    <x v="3525"/>
    <x v="0"/>
    <x v="1147"/>
    <d v="2013-08-06T00:00:00"/>
    <s v="Second Class"/>
    <s v="SG-20890"/>
    <s v="Susan Gilcrest"/>
    <x v="1"/>
    <s v="United States"/>
    <s v="Amarillo"/>
    <x v="5"/>
    <n v="79109"/>
    <x v="2"/>
    <s v="OFF-PA-10000249"/>
    <x v="1"/>
    <x v="10"/>
    <s v="Staples"/>
    <n v="19.648"/>
    <n v="2"/>
    <n v="0.2"/>
    <n v="6.6311999999999998"/>
  </r>
  <r>
    <n v="7103"/>
    <x v="3526"/>
    <x v="2"/>
    <x v="158"/>
    <d v="2011-09-24T00:00:00"/>
    <s v="First Class"/>
    <s v="LH-16750"/>
    <s v="Larry Hughes"/>
    <x v="0"/>
    <s v="United States"/>
    <s v="Philadelphia"/>
    <x v="9"/>
    <n v="19140"/>
    <x v="3"/>
    <s v="OFF-BI-10000050"/>
    <x v="1"/>
    <x v="8"/>
    <s v="Angle-D Binders with Locking Rings, Label Holders"/>
    <n v="6.57"/>
    <n v="3"/>
    <n v="0.7"/>
    <n v="-5.0369999999999999"/>
  </r>
  <r>
    <n v="7104"/>
    <x v="3527"/>
    <x v="3"/>
    <x v="507"/>
    <d v="2014-09-09T00:00:00"/>
    <s v="Standard Class"/>
    <s v="EJ-14155"/>
    <s v="Eva Jacobs"/>
    <x v="0"/>
    <s v="United States"/>
    <s v="Santa Ana"/>
    <x v="1"/>
    <n v="92704"/>
    <x v="1"/>
    <s v="OFF-ST-10003805"/>
    <x v="1"/>
    <x v="4"/>
    <s v="24 Capacity Maxi Data Binder Racks, Pearl"/>
    <n v="421.1"/>
    <n v="2"/>
    <n v="0"/>
    <n v="105.27500000000001"/>
  </r>
  <r>
    <n v="7105"/>
    <x v="3528"/>
    <x v="3"/>
    <x v="249"/>
    <d v="2014-06-22T00:00:00"/>
    <s v="Second Class"/>
    <s v="KH-16330"/>
    <s v="Katharine Harms"/>
    <x v="1"/>
    <s v="United States"/>
    <s v="Newark"/>
    <x v="24"/>
    <n v="43055"/>
    <x v="3"/>
    <s v="FUR-CH-10000785"/>
    <x v="0"/>
    <x v="1"/>
    <s v="Global Ergonomic Managers Chair"/>
    <n v="760.11599999999999"/>
    <n v="6"/>
    <n v="0.3"/>
    <n v="-43.435200000000002"/>
  </r>
  <r>
    <n v="7106"/>
    <x v="3528"/>
    <x v="3"/>
    <x v="249"/>
    <d v="2014-06-22T00:00:00"/>
    <s v="Second Class"/>
    <s v="KH-16330"/>
    <s v="Katharine Harms"/>
    <x v="1"/>
    <s v="United States"/>
    <s v="Newark"/>
    <x v="24"/>
    <n v="43055"/>
    <x v="3"/>
    <s v="FUR-FU-10004909"/>
    <x v="0"/>
    <x v="5"/>
    <s v="Contemporary Wood/Metal Frame"/>
    <n v="38.783999999999999"/>
    <n v="3"/>
    <n v="0.2"/>
    <n v="7.2720000000000002"/>
  </r>
  <r>
    <n v="7107"/>
    <x v="3528"/>
    <x v="3"/>
    <x v="249"/>
    <d v="2014-06-22T00:00:00"/>
    <s v="Second Class"/>
    <s v="KH-16330"/>
    <s v="Katharine Harms"/>
    <x v="1"/>
    <s v="United States"/>
    <s v="Newark"/>
    <x v="24"/>
    <n v="43055"/>
    <x v="3"/>
    <s v="TEC-AC-10001553"/>
    <x v="2"/>
    <x v="11"/>
    <s v="Memorex 25GB 6X Branded Blu-Ray Recordable Disc, 15/Pack"/>
    <n v="122.328"/>
    <n v="9"/>
    <n v="0.2"/>
    <n v="1.5290999999999999"/>
  </r>
  <r>
    <n v="7108"/>
    <x v="3529"/>
    <x v="0"/>
    <x v="475"/>
    <d v="2013-04-27T00:00:00"/>
    <s v="Standard Class"/>
    <s v="KM-16720"/>
    <s v="Kunst Miller"/>
    <x v="0"/>
    <s v="United States"/>
    <s v="New York City"/>
    <x v="15"/>
    <n v="10035"/>
    <x v="3"/>
    <s v="TEC-PH-10004774"/>
    <x v="2"/>
    <x v="7"/>
    <s v="Gear Head AU3700S Headset"/>
    <n v="25.98"/>
    <n v="2"/>
    <n v="0"/>
    <n v="0.77939999999999998"/>
  </r>
  <r>
    <n v="7109"/>
    <x v="3529"/>
    <x v="0"/>
    <x v="475"/>
    <d v="2013-04-27T00:00:00"/>
    <s v="Standard Class"/>
    <s v="KM-16720"/>
    <s v="Kunst Miller"/>
    <x v="0"/>
    <s v="United States"/>
    <s v="New York City"/>
    <x v="15"/>
    <n v="10035"/>
    <x v="3"/>
    <s v="OFF-AR-10004582"/>
    <x v="1"/>
    <x v="6"/>
    <s v="BIC Brite Liner Grip Highlighters"/>
    <n v="3.28"/>
    <n v="2"/>
    <n v="0"/>
    <n v="1.476"/>
  </r>
  <r>
    <n v="7110"/>
    <x v="3529"/>
    <x v="0"/>
    <x v="475"/>
    <d v="2013-04-27T00:00:00"/>
    <s v="Standard Class"/>
    <s v="KM-16720"/>
    <s v="Kunst Miller"/>
    <x v="0"/>
    <s v="United States"/>
    <s v="New York City"/>
    <x v="15"/>
    <n v="10035"/>
    <x v="3"/>
    <s v="OFF-ST-10000991"/>
    <x v="1"/>
    <x v="4"/>
    <s v="Space Solutions HD Industrial Steel Shelving."/>
    <n v="459.88"/>
    <n v="4"/>
    <n v="0"/>
    <n v="13.7964"/>
  </r>
  <r>
    <n v="7111"/>
    <x v="3529"/>
    <x v="0"/>
    <x v="475"/>
    <d v="2013-04-27T00:00:00"/>
    <s v="Standard Class"/>
    <s v="KM-16720"/>
    <s v="Kunst Miller"/>
    <x v="0"/>
    <s v="United States"/>
    <s v="New York City"/>
    <x v="15"/>
    <n v="10035"/>
    <x v="3"/>
    <s v="OFF-SU-10002522"/>
    <x v="1"/>
    <x v="14"/>
    <s v="Acme Kleen Earth Office Shears"/>
    <n v="7.76"/>
    <n v="2"/>
    <n v="0"/>
    <n v="2.2504"/>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8"/>
  </r>
  <r>
    <n v="7113"/>
    <x v="3529"/>
    <x v="0"/>
    <x v="475"/>
    <d v="2013-04-27T00:00:00"/>
    <s v="Standard Class"/>
    <s v="KM-16720"/>
    <s v="Kunst Miller"/>
    <x v="0"/>
    <s v="United States"/>
    <s v="New York City"/>
    <x v="15"/>
    <n v="10035"/>
    <x v="3"/>
    <s v="OFF-SU-10001218"/>
    <x v="1"/>
    <x v="14"/>
    <s v="Fiskars Softgrip Scissors"/>
    <n v="54.9"/>
    <n v="5"/>
    <n v="0"/>
    <n v="15.372"/>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79999999999998"/>
    <n v="2"/>
    <n v="0.2"/>
    <n v="2.0047999999999999"/>
  </r>
  <r>
    <n v="7117"/>
    <x v="3531"/>
    <x v="2"/>
    <x v="638"/>
    <d v="2011-10-23T00:00:00"/>
    <s v="Second Class"/>
    <s v="IG-15085"/>
    <s v="Ivan Gibson"/>
    <x v="0"/>
    <s v="United States"/>
    <s v="Seattle"/>
    <x v="4"/>
    <n v="98103"/>
    <x v="1"/>
    <s v="OFF-PA-10000167"/>
    <x v="1"/>
    <x v="10"/>
    <s v="Xerox 1925"/>
    <n v="61.96"/>
    <n v="2"/>
    <n v="0"/>
    <n v="27.882000000000001"/>
  </r>
  <r>
    <n v="7118"/>
    <x v="3531"/>
    <x v="2"/>
    <x v="638"/>
    <d v="2011-10-23T00:00:00"/>
    <s v="Second Class"/>
    <s v="IG-15085"/>
    <s v="Ivan Gibson"/>
    <x v="0"/>
    <s v="United States"/>
    <s v="Seattle"/>
    <x v="4"/>
    <n v="98103"/>
    <x v="1"/>
    <s v="OFF-BI-10003784"/>
    <x v="1"/>
    <x v="8"/>
    <s v="Computer Printout Index Tabs"/>
    <n v="1.3440000000000001"/>
    <n v="1"/>
    <n v="0.2"/>
    <n v="0.47039999999999998"/>
  </r>
  <r>
    <n v="7119"/>
    <x v="3532"/>
    <x v="3"/>
    <x v="778"/>
    <d v="2014-02-18T00:00:00"/>
    <s v="Standard Class"/>
    <s v="JP-15460"/>
    <s v="Jennifer Patt"/>
    <x v="1"/>
    <s v="United States"/>
    <s v="New York City"/>
    <x v="15"/>
    <n v="10009"/>
    <x v="3"/>
    <s v="OFF-PA-10001184"/>
    <x v="1"/>
    <x v="10"/>
    <s v="Xerox 1903"/>
    <n v="17.940000000000001"/>
    <n v="3"/>
    <n v="0"/>
    <n v="8.7905999999999995"/>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4"/>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8"/>
  </r>
  <r>
    <n v="7124"/>
    <x v="3536"/>
    <x v="1"/>
    <x v="101"/>
    <d v="2012-08-16T00:00:00"/>
    <s v="Standard Class"/>
    <s v="MF-18250"/>
    <s v="Monica Federle"/>
    <x v="1"/>
    <s v="United States"/>
    <s v="New York City"/>
    <x v="15"/>
    <n v="10035"/>
    <x v="3"/>
    <s v="FUR-FU-10000320"/>
    <x v="0"/>
    <x v="5"/>
    <s v="OIC Stacking Trays"/>
    <n v="10.02"/>
    <n v="3"/>
    <n v="0"/>
    <n v="4.4088000000000003"/>
  </r>
  <r>
    <n v="7125"/>
    <x v="3536"/>
    <x v="1"/>
    <x v="101"/>
    <d v="2012-08-16T00:00:00"/>
    <s v="Standard Class"/>
    <s v="MF-18250"/>
    <s v="Monica Federle"/>
    <x v="1"/>
    <s v="United States"/>
    <s v="New York City"/>
    <x v="15"/>
    <n v="10035"/>
    <x v="3"/>
    <s v="OFF-PA-10001815"/>
    <x v="1"/>
    <x v="10"/>
    <s v="Xerox 1885"/>
    <n v="144.12"/>
    <n v="3"/>
    <n v="0"/>
    <n v="69.177599999999998"/>
  </r>
  <r>
    <n v="7126"/>
    <x v="3537"/>
    <x v="0"/>
    <x v="720"/>
    <d v="2013-09-30T00:00:00"/>
    <s v="Second Class"/>
    <s v="JG-15160"/>
    <s v="James Galang"/>
    <x v="0"/>
    <s v="United States"/>
    <s v="Atlanta"/>
    <x v="32"/>
    <n v="30318"/>
    <x v="0"/>
    <s v="OFF-PA-10003971"/>
    <x v="1"/>
    <x v="10"/>
    <s v="Xerox 1965"/>
    <n v="17.940000000000001"/>
    <n v="3"/>
    <n v="0"/>
    <n v="8.7905999999999995"/>
  </r>
  <r>
    <n v="7127"/>
    <x v="3537"/>
    <x v="0"/>
    <x v="720"/>
    <d v="2013-09-30T00:00:00"/>
    <s v="Second Class"/>
    <s v="JG-15160"/>
    <s v="James Galang"/>
    <x v="0"/>
    <s v="United States"/>
    <s v="Atlanta"/>
    <x v="32"/>
    <n v="30318"/>
    <x v="0"/>
    <s v="OFF-AR-10004685"/>
    <x v="1"/>
    <x v="6"/>
    <s v="Binney &amp; Smith Crayola Metallic Colored Pencils, 8-Color Set"/>
    <n v="13.89"/>
    <n v="3"/>
    <n v="0"/>
    <n v="4.5837000000000003"/>
  </r>
  <r>
    <n v="7128"/>
    <x v="3538"/>
    <x v="0"/>
    <x v="696"/>
    <d v="2013-11-21T00:00:00"/>
    <s v="Standard Class"/>
    <s v="JM-16195"/>
    <s v="Justin MacKendrick"/>
    <x v="0"/>
    <s v="United States"/>
    <s v="Newark"/>
    <x v="13"/>
    <n v="19711"/>
    <x v="3"/>
    <s v="OFF-PA-10001609"/>
    <x v="1"/>
    <x v="10"/>
    <s v="Tops Wirebound Message Log Books"/>
    <n v="16.45"/>
    <n v="5"/>
    <n v="0"/>
    <n v="7.5670000000000002"/>
  </r>
  <r>
    <n v="7129"/>
    <x v="3538"/>
    <x v="0"/>
    <x v="696"/>
    <d v="2013-11-21T00:00:00"/>
    <s v="Standard Class"/>
    <s v="JM-16195"/>
    <s v="Justin MacKendrick"/>
    <x v="0"/>
    <s v="United States"/>
    <s v="Newark"/>
    <x v="13"/>
    <n v="19711"/>
    <x v="3"/>
    <s v="FUR-FU-10000550"/>
    <x v="0"/>
    <x v="5"/>
    <s v="Stacking Trays by OIC"/>
    <n v="19.920000000000002"/>
    <n v="4"/>
    <n v="0"/>
    <n v="6.5735999999999999"/>
  </r>
  <r>
    <n v="7130"/>
    <x v="3539"/>
    <x v="0"/>
    <x v="947"/>
    <d v="2013-04-23T00:00:00"/>
    <s v="Standard Class"/>
    <s v="PK-19075"/>
    <s v="Pete Kriz"/>
    <x v="0"/>
    <s v="United States"/>
    <s v="Nashville"/>
    <x v="18"/>
    <n v="37211"/>
    <x v="0"/>
    <s v="TEC-AC-10004209"/>
    <x v="2"/>
    <x v="11"/>
    <s v="Memorex Froggy Flash Drive 4 GB"/>
    <n v="35.167999999999999"/>
    <n v="4"/>
    <n v="0.2"/>
    <n v="8.3523999999999994"/>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4"/>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6"/>
    <n v="3"/>
    <n v="0"/>
    <n v="240.29400000000001"/>
  </r>
  <r>
    <n v="7137"/>
    <x v="3541"/>
    <x v="1"/>
    <x v="312"/>
    <d v="2012-11-27T00:00:00"/>
    <s v="Standard Class"/>
    <s v="SS-20875"/>
    <s v="Sung Shariari"/>
    <x v="0"/>
    <s v="United States"/>
    <s v="Miami"/>
    <x v="2"/>
    <n v="33180"/>
    <x v="0"/>
    <s v="OFF-BI-10004728"/>
    <x v="1"/>
    <x v="8"/>
    <s v="Wilson Jones Turn Tabs Binder Tool for Ring Binders"/>
    <n v="7.23"/>
    <n v="5"/>
    <n v="0.7"/>
    <n v="-5.7839999999999998"/>
  </r>
  <r>
    <n v="7138"/>
    <x v="3541"/>
    <x v="1"/>
    <x v="312"/>
    <d v="2012-11-27T00:00:00"/>
    <s v="Standard Class"/>
    <s v="SS-20875"/>
    <s v="Sung Shariari"/>
    <x v="0"/>
    <s v="United States"/>
    <s v="Miami"/>
    <x v="2"/>
    <n v="33180"/>
    <x v="0"/>
    <s v="OFF-ST-10000918"/>
    <x v="1"/>
    <x v="4"/>
    <s v="Crate-A-Files"/>
    <n v="17.440000000000001"/>
    <n v="2"/>
    <n v="0.2"/>
    <n v="1.3080000000000001"/>
  </r>
  <r>
    <n v="7139"/>
    <x v="3541"/>
    <x v="1"/>
    <x v="312"/>
    <d v="2012-11-27T00:00:00"/>
    <s v="Standard Class"/>
    <s v="SS-20875"/>
    <s v="Sung Shariari"/>
    <x v="0"/>
    <s v="United States"/>
    <s v="Miami"/>
    <x v="2"/>
    <n v="33180"/>
    <x v="0"/>
    <s v="OFF-BI-10004593"/>
    <x v="1"/>
    <x v="8"/>
    <s v="Ibico Laser Imprintable Binding System Covers"/>
    <n v="62.88"/>
    <n v="4"/>
    <n v="0.7"/>
    <n v="-50.304000000000002"/>
  </r>
  <r>
    <n v="7140"/>
    <x v="3541"/>
    <x v="1"/>
    <x v="312"/>
    <d v="2012-11-27T00:00:00"/>
    <s v="Standard Class"/>
    <s v="SS-20875"/>
    <s v="Sung Shariari"/>
    <x v="0"/>
    <s v="United States"/>
    <s v="Miami"/>
    <x v="2"/>
    <n v="33180"/>
    <x v="0"/>
    <s v="FUR-BO-10001337"/>
    <x v="0"/>
    <x v="0"/>
    <s v="O'Sullivan Living Dimensions 2-Shelf Bookcases"/>
    <n v="290.35199999999998"/>
    <n v="3"/>
    <n v="0.2"/>
    <n v="-36.293999999999997"/>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30000000000001"/>
    <n v="5"/>
    <n v="0"/>
    <n v="37.884"/>
  </r>
  <r>
    <n v="7143"/>
    <x v="3543"/>
    <x v="2"/>
    <x v="156"/>
    <d v="2011-11-29T00:00:00"/>
    <s v="Standard Class"/>
    <s v="HP-14815"/>
    <s v="Harold Pawlan"/>
    <x v="2"/>
    <s v="United States"/>
    <s v="Virginia Beach"/>
    <x v="17"/>
    <n v="23464"/>
    <x v="0"/>
    <s v="FUR-FU-10002045"/>
    <x v="0"/>
    <x v="5"/>
    <s v="Executive Impressions 14&quot;"/>
    <n v="111.15"/>
    <n v="5"/>
    <n v="0"/>
    <n v="48.905999999999999"/>
  </r>
  <r>
    <n v="7144"/>
    <x v="3544"/>
    <x v="3"/>
    <x v="825"/>
    <d v="2014-03-17T00:00:00"/>
    <s v="Standard Class"/>
    <s v="MH-17290"/>
    <s v="Marc Harrigan"/>
    <x v="2"/>
    <s v="United States"/>
    <s v="Philadelphia"/>
    <x v="9"/>
    <n v="19140"/>
    <x v="3"/>
    <s v="TEC-PH-10002555"/>
    <x v="2"/>
    <x v="7"/>
    <s v="Nortel Meridian M5316 Digital phone"/>
    <n v="776.85"/>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8000000000003"/>
  </r>
  <r>
    <n v="7146"/>
    <x v="3544"/>
    <x v="3"/>
    <x v="825"/>
    <d v="2014-03-17T00:00:00"/>
    <s v="Standard Class"/>
    <s v="MH-17290"/>
    <s v="Marc Harrigan"/>
    <x v="2"/>
    <s v="United States"/>
    <s v="Philadelphia"/>
    <x v="9"/>
    <n v="19140"/>
    <x v="3"/>
    <s v="FUR-TA-10004086"/>
    <x v="0"/>
    <x v="3"/>
    <s v="KI Adjustable-Height Table"/>
    <n v="154.76400000000001"/>
    <n v="3"/>
    <n v="0.4"/>
    <n v="-46.429200000000002"/>
  </r>
  <r>
    <n v="7147"/>
    <x v="3544"/>
    <x v="3"/>
    <x v="825"/>
    <d v="2014-03-17T00:00:00"/>
    <s v="Standard Class"/>
    <s v="MH-17290"/>
    <s v="Marc Harrigan"/>
    <x v="2"/>
    <s v="United States"/>
    <s v="Philadelphia"/>
    <x v="9"/>
    <n v="19140"/>
    <x v="3"/>
    <s v="OFF-ST-10004946"/>
    <x v="1"/>
    <x v="4"/>
    <s v="Desktop 3-Pocket Hot File"/>
    <n v="43.28"/>
    <n v="1"/>
    <n v="0.2"/>
    <n v="3.246"/>
  </r>
  <r>
    <n v="7148"/>
    <x v="3545"/>
    <x v="0"/>
    <x v="1"/>
    <d v="2013-06-18T00:00:00"/>
    <s v="Standard Class"/>
    <s v="CB-12415"/>
    <s v="Christy Brittain"/>
    <x v="0"/>
    <s v="United States"/>
    <s v="Long Beach"/>
    <x v="15"/>
    <n v="11561"/>
    <x v="3"/>
    <s v="OFF-PA-10000241"/>
    <x v="1"/>
    <x v="10"/>
    <s v="IBM Multi-Purpose Copy Paper, 8 1/2 x 11&quot;, Case"/>
    <n v="92.94"/>
    <n v="3"/>
    <n v="0"/>
    <n v="41.82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
    <n v="3"/>
    <n v="0.2"/>
    <n v="109.3365"/>
  </r>
  <r>
    <n v="7151"/>
    <x v="3547"/>
    <x v="3"/>
    <x v="66"/>
    <d v="2014-12-27T00:00:00"/>
    <s v="Standard Class"/>
    <s v="SR-20425"/>
    <s v="Sharelle Roach"/>
    <x v="2"/>
    <s v="United States"/>
    <s v="Tuscaloosa"/>
    <x v="19"/>
    <n v="35401"/>
    <x v="0"/>
    <s v="FUR-CH-10002647"/>
    <x v="0"/>
    <x v="1"/>
    <s v="Situations Contoured Folding Chairs, 4/Set"/>
    <n v="141.96"/>
    <n v="2"/>
    <n v="0"/>
    <n v="35.4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8"/>
  </r>
  <r>
    <n v="7154"/>
    <x v="3550"/>
    <x v="1"/>
    <x v="895"/>
    <d v="2012-12-15T00:00:00"/>
    <s v="Standard Class"/>
    <s v="JW-16075"/>
    <s v="Julia West"/>
    <x v="0"/>
    <s v="United States"/>
    <s v="Chicago"/>
    <x v="10"/>
    <n v="60610"/>
    <x v="2"/>
    <s v="OFF-AP-10004980"/>
    <x v="1"/>
    <x v="9"/>
    <s v="3M Replacement Filter for Office Air Cleaner for 20' x 33' Room"/>
    <n v="53.088000000000001"/>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6"/>
  </r>
  <r>
    <n v="7156"/>
    <x v="3551"/>
    <x v="1"/>
    <x v="707"/>
    <d v="2012-12-27T00:00:00"/>
    <s v="Second Class"/>
    <s v="LH-16900"/>
    <s v="Lena Hernandez"/>
    <x v="0"/>
    <s v="United States"/>
    <s v="Columbus"/>
    <x v="32"/>
    <n v="31907"/>
    <x v="0"/>
    <s v="OFF-BI-10004492"/>
    <x v="1"/>
    <x v="8"/>
    <s v="Tuf-Vin Binders"/>
    <n v="157.9"/>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998"/>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399999999999"/>
    <n v="2"/>
    <n v="0.2"/>
    <n v="16.678799999999999"/>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9"/>
  </r>
  <r>
    <n v="7166"/>
    <x v="3557"/>
    <x v="0"/>
    <x v="251"/>
    <d v="2013-09-23T00:00:00"/>
    <s v="First Class"/>
    <s v="CK-12595"/>
    <s v="Clytie Kelty"/>
    <x v="0"/>
    <s v="United States"/>
    <s v="Providence"/>
    <x v="34"/>
    <n v="2908"/>
    <x v="3"/>
    <s v="OFF-ST-10000604"/>
    <x v="1"/>
    <x v="4"/>
    <s v="Home/Office Personal File Carts"/>
    <n v="69.52"/>
    <n v="2"/>
    <n v="0"/>
    <n v="17.38"/>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06"/>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
    <n v="3"/>
    <n v="0.2"/>
    <n v="19.1646"/>
  </r>
  <r>
    <n v="7171"/>
    <x v="3559"/>
    <x v="3"/>
    <x v="1048"/>
    <d v="2014-10-15T00:00:00"/>
    <s v="Standard Class"/>
    <s v="GM-14440"/>
    <s v="Gary McGarr"/>
    <x v="0"/>
    <s v="United States"/>
    <s v="New York City"/>
    <x v="15"/>
    <n v="10009"/>
    <x v="3"/>
    <s v="FUR-CH-10002372"/>
    <x v="0"/>
    <x v="1"/>
    <s v="Office Star - Ergonomically Designed Knee Chair"/>
    <n v="145.76400000000001"/>
    <n v="2"/>
    <n v="0.1"/>
    <n v="3.2391999999999999"/>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01"/>
  </r>
  <r>
    <n v="7174"/>
    <x v="3561"/>
    <x v="3"/>
    <x v="606"/>
    <d v="2014-03-31T00:00:00"/>
    <s v="Standard Class"/>
    <s v="HK-14890"/>
    <s v="Heather Kirkland"/>
    <x v="1"/>
    <s v="United States"/>
    <s v="Houston"/>
    <x v="5"/>
    <n v="77070"/>
    <x v="2"/>
    <s v="TEC-CO-10002313"/>
    <x v="2"/>
    <x v="16"/>
    <s v="Canon PC1080F Personal Copier"/>
    <n v="2399.96"/>
    <n v="5"/>
    <n v="0.2"/>
    <n v="569.9905"/>
  </r>
  <r>
    <n v="7175"/>
    <x v="3561"/>
    <x v="3"/>
    <x v="606"/>
    <d v="2014-03-31T00:00:00"/>
    <s v="Standard Class"/>
    <s v="HK-14890"/>
    <s v="Heather Kirkland"/>
    <x v="1"/>
    <s v="United States"/>
    <s v="Houston"/>
    <x v="5"/>
    <n v="77070"/>
    <x v="2"/>
    <s v="OFF-PA-10002581"/>
    <x v="1"/>
    <x v="10"/>
    <s v="Xerox 1951"/>
    <n v="74.352000000000004"/>
    <n v="3"/>
    <n v="0.2"/>
    <n v="23.234999999999999"/>
  </r>
  <r>
    <n v="7176"/>
    <x v="3561"/>
    <x v="3"/>
    <x v="606"/>
    <d v="2014-03-31T00:00:00"/>
    <s v="Standard Class"/>
    <s v="HK-14890"/>
    <s v="Heather Kirkland"/>
    <x v="1"/>
    <s v="United States"/>
    <s v="Houston"/>
    <x v="5"/>
    <n v="77070"/>
    <x v="2"/>
    <s v="OFF-AP-10001205"/>
    <x v="1"/>
    <x v="9"/>
    <s v="Belkin 5 Outlet SurgeMaster Power Centers"/>
    <n v="87.168000000000006"/>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4000000000002"/>
  </r>
  <r>
    <n v="7178"/>
    <x v="3562"/>
    <x v="3"/>
    <x v="464"/>
    <d v="2014-05-11T00:00:00"/>
    <s v="Standard Class"/>
    <s v="MY-18295"/>
    <s v="Muhammed Yedwab"/>
    <x v="1"/>
    <s v="United States"/>
    <s v="Philadelphia"/>
    <x v="9"/>
    <n v="19140"/>
    <x v="3"/>
    <s v="OFF-BI-10002897"/>
    <x v="1"/>
    <x v="8"/>
    <s v="Black Avery Memo-Size 3-Ring Binder, 5 1/2&quot; x 8 1/2&quot;"/>
    <n v="2.202"/>
    <n v="2"/>
    <n v="0.7"/>
    <n v="-1.5414000000000001"/>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99"/>
  </r>
  <r>
    <n v="7180"/>
    <x v="3563"/>
    <x v="0"/>
    <x v="696"/>
    <d v="2013-11-19T00:00:00"/>
    <s v="Standard Class"/>
    <s v="RC-19960"/>
    <s v="Ryan Crowe"/>
    <x v="0"/>
    <s v="United States"/>
    <s v="Baltimore"/>
    <x v="39"/>
    <n v="21215"/>
    <x v="3"/>
    <s v="TEC-PH-10001644"/>
    <x v="2"/>
    <x v="7"/>
    <s v="BlueLounge Milo Smartphone Stand, White/Metallic"/>
    <n v="89.97"/>
    <n v="3"/>
    <n v="0"/>
    <n v="25.191600000000001"/>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99"/>
  </r>
  <r>
    <n v="7184"/>
    <x v="3567"/>
    <x v="3"/>
    <x v="81"/>
    <d v="2014-04-24T00:00:00"/>
    <s v="First Class"/>
    <s v="JM-15250"/>
    <s v="Janet Martin"/>
    <x v="0"/>
    <s v="United States"/>
    <s v="Baltimore"/>
    <x v="39"/>
    <n v="21215"/>
    <x v="3"/>
    <s v="FUR-CH-10004218"/>
    <x v="0"/>
    <x v="1"/>
    <s v="Global Fabric Manager's Chair, Dark Gray"/>
    <n v="908.82"/>
    <n v="9"/>
    <n v="0"/>
    <n v="227.20500000000001"/>
  </r>
  <r>
    <n v="7185"/>
    <x v="3568"/>
    <x v="3"/>
    <x v="629"/>
    <d v="2014-08-25T00:00:00"/>
    <s v="Standard Class"/>
    <s v="ED-13885"/>
    <s v="Emily Ducich"/>
    <x v="2"/>
    <s v="United States"/>
    <s v="Houston"/>
    <x v="5"/>
    <n v="77095"/>
    <x v="2"/>
    <s v="OFF-SU-10000432"/>
    <x v="1"/>
    <x v="14"/>
    <s v="Acco Side-Punched Conventional Columnar Pads"/>
    <n v="5.5519999999999996"/>
    <n v="2"/>
    <n v="0.2"/>
    <n v="-1.0409999999999999"/>
  </r>
  <r>
    <n v="7186"/>
    <x v="3568"/>
    <x v="3"/>
    <x v="629"/>
    <d v="2014-08-25T00:00:00"/>
    <s v="Standard Class"/>
    <s v="ED-13885"/>
    <s v="Emily Ducich"/>
    <x v="2"/>
    <s v="United States"/>
    <s v="Houston"/>
    <x v="5"/>
    <n v="77095"/>
    <x v="2"/>
    <s v="OFF-AR-10003183"/>
    <x v="1"/>
    <x v="6"/>
    <s v="Avery Fluorescent Highlighter Four-Color Set"/>
    <n v="8.016"/>
    <n v="3"/>
    <n v="0.2"/>
    <n v="1.002"/>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02"/>
  </r>
  <r>
    <n v="7188"/>
    <x v="3568"/>
    <x v="3"/>
    <x v="629"/>
    <d v="2014-08-25T00:00:00"/>
    <s v="Standard Class"/>
    <s v="ED-13885"/>
    <s v="Emily Ducich"/>
    <x v="2"/>
    <s v="United States"/>
    <s v="Houston"/>
    <x v="5"/>
    <n v="77095"/>
    <x v="2"/>
    <s v="FUR-FU-10003247"/>
    <x v="0"/>
    <x v="5"/>
    <s v="36X48 HARDFLOOR CHAIRMAT"/>
    <n v="16.783999999999999"/>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7"/>
    <n v="4"/>
    <n v="0.8"/>
    <n v="-99.103200000000001"/>
  </r>
  <r>
    <n v="7190"/>
    <x v="3569"/>
    <x v="0"/>
    <x v="396"/>
    <d v="2013-11-16T00:00:00"/>
    <s v="First Class"/>
    <s v="DW-13480"/>
    <s v="Dianna Wilson"/>
    <x v="2"/>
    <s v="United States"/>
    <s v="San Diego"/>
    <x v="1"/>
    <n v="92024"/>
    <x v="1"/>
    <s v="TEC-PH-10004908"/>
    <x v="2"/>
    <x v="7"/>
    <s v="Panasonic KX TS3282W Corded phone"/>
    <n v="203.976"/>
    <n v="3"/>
    <n v="0.2"/>
    <n v="25.497"/>
  </r>
  <r>
    <n v="7191"/>
    <x v="3569"/>
    <x v="0"/>
    <x v="396"/>
    <d v="2013-11-16T00:00:00"/>
    <s v="First Class"/>
    <s v="DW-13480"/>
    <s v="Dianna Wilson"/>
    <x v="2"/>
    <s v="United States"/>
    <s v="San Diego"/>
    <x v="1"/>
    <n v="92024"/>
    <x v="1"/>
    <s v="FUR-TA-10003392"/>
    <x v="0"/>
    <x v="3"/>
    <s v="Global Adaptabilities Conference Tables"/>
    <n v="674.35199999999998"/>
    <n v="3"/>
    <n v="0.2"/>
    <n v="-8.4293999999999993"/>
  </r>
  <r>
    <n v="7192"/>
    <x v="3570"/>
    <x v="0"/>
    <x v="393"/>
    <d v="2013-10-07T00:00:00"/>
    <s v="Second Class"/>
    <s v="JK-15205"/>
    <s v="Jamie Kunitz"/>
    <x v="0"/>
    <s v="United States"/>
    <s v="Hialeah"/>
    <x v="2"/>
    <n v="33012"/>
    <x v="0"/>
    <s v="OFF-BI-10004140"/>
    <x v="1"/>
    <x v="8"/>
    <s v="Avery Non-Stick Binders"/>
    <n v="5.3879999999999999"/>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8"/>
  </r>
  <r>
    <n v="7197"/>
    <x v="3573"/>
    <x v="2"/>
    <x v="759"/>
    <d v="2011-04-30T00:00:00"/>
    <s v="Standard Class"/>
    <s v="MH-17290"/>
    <s v="Marc Harrigan"/>
    <x v="2"/>
    <s v="United States"/>
    <s v="Los Angeles"/>
    <x v="1"/>
    <n v="90036"/>
    <x v="1"/>
    <s v="OFF-AR-10003504"/>
    <x v="1"/>
    <x v="6"/>
    <s v="Newell 347"/>
    <n v="21.4"/>
    <n v="5"/>
    <n v="0"/>
    <n v="6.2060000000000004"/>
  </r>
  <r>
    <n v="7198"/>
    <x v="3573"/>
    <x v="2"/>
    <x v="759"/>
    <d v="2011-04-30T00:00:00"/>
    <s v="Standard Class"/>
    <s v="MH-17290"/>
    <s v="Marc Harrigan"/>
    <x v="2"/>
    <s v="United States"/>
    <s v="Los Angeles"/>
    <x v="1"/>
    <n v="90036"/>
    <x v="1"/>
    <s v="OFF-LA-10000305"/>
    <x v="1"/>
    <x v="2"/>
    <s v="Avery 495"/>
    <n v="12.6"/>
    <n v="2"/>
    <n v="0"/>
    <n v="5.7960000000000003"/>
  </r>
  <r>
    <n v="7199"/>
    <x v="3574"/>
    <x v="1"/>
    <x v="1067"/>
    <d v="2012-08-15T00:00:00"/>
    <s v="Standard Class"/>
    <s v="PO-19180"/>
    <s v="Philisse Overcash"/>
    <x v="2"/>
    <s v="United States"/>
    <s v="New York City"/>
    <x v="15"/>
    <n v="10035"/>
    <x v="3"/>
    <s v="OFF-AR-10001427"/>
    <x v="1"/>
    <x v="6"/>
    <s v="Newell 330"/>
    <n v="11.96"/>
    <n v="2"/>
    <n v="0"/>
    <n v="3.1095999999999999"/>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6"/>
    <n v="1"/>
    <n v="0.2"/>
    <n v="14.595000000000001"/>
  </r>
  <r>
    <n v="7202"/>
    <x v="3575"/>
    <x v="0"/>
    <x v="581"/>
    <d v="2013-12-04T00:00:00"/>
    <s v="Standard Class"/>
    <s v="HF-14995"/>
    <s v="Herbert Flentye"/>
    <x v="0"/>
    <s v="United States"/>
    <s v="Fort Lauderdale"/>
    <x v="2"/>
    <n v="33311"/>
    <x v="0"/>
    <s v="FUR-TA-10001039"/>
    <x v="0"/>
    <x v="3"/>
    <s v="KI Adjustable-Height Table"/>
    <n v="331.02300000000002"/>
    <n v="7"/>
    <n v="0.45"/>
    <n v="-114.35339999999999"/>
  </r>
  <r>
    <n v="7203"/>
    <x v="3576"/>
    <x v="0"/>
    <x v="99"/>
    <d v="2013-10-29T00:00:00"/>
    <s v="Same Day"/>
    <s v="VB-21745"/>
    <s v="Victoria Brennan"/>
    <x v="1"/>
    <s v="United States"/>
    <s v="Rochester"/>
    <x v="15"/>
    <n v="14609"/>
    <x v="3"/>
    <s v="FUR-FU-10003806"/>
    <x v="0"/>
    <x v="5"/>
    <s v="Tenex Chairmat w/ Average Lip, 45&quot; x 53&quot;"/>
    <n v="756.8"/>
    <n v="5"/>
    <n v="0"/>
    <n v="75.680000000000007"/>
  </r>
  <r>
    <n v="7204"/>
    <x v="3577"/>
    <x v="2"/>
    <x v="282"/>
    <d v="2012-01-02T00:00:00"/>
    <s v="Standard Class"/>
    <s v="MG-17890"/>
    <s v="Michael Granlund"/>
    <x v="2"/>
    <s v="United States"/>
    <s v="Saint Charles"/>
    <x v="10"/>
    <n v="60174"/>
    <x v="2"/>
    <s v="FUR-FU-10002111"/>
    <x v="0"/>
    <x v="5"/>
    <s v="Master Caster Door Stop, Large Brown"/>
    <n v="8.7360000000000007"/>
    <n v="3"/>
    <n v="0.6"/>
    <n v="-4.8048000000000002"/>
  </r>
  <r>
    <n v="7205"/>
    <x v="3578"/>
    <x v="1"/>
    <x v="229"/>
    <d v="2012-09-17T00:00:00"/>
    <s v="Standard Class"/>
    <s v="BO-11425"/>
    <s v="Bobby Odegard"/>
    <x v="0"/>
    <s v="United States"/>
    <s v="New York City"/>
    <x v="15"/>
    <n v="10024"/>
    <x v="3"/>
    <s v="OFF-AR-10000817"/>
    <x v="1"/>
    <x v="6"/>
    <s v="Manco Dry-Lighter Erasable Highlighter"/>
    <n v="6.08"/>
    <n v="2"/>
    <n v="0"/>
    <n v="2.0672000000000001"/>
  </r>
  <r>
    <n v="7206"/>
    <x v="3579"/>
    <x v="3"/>
    <x v="280"/>
    <d v="2014-10-07T00:00:00"/>
    <s v="Standard Class"/>
    <s v="CM-12115"/>
    <s v="Chad McGuire"/>
    <x v="0"/>
    <s v="United States"/>
    <s v="San Francisco"/>
    <x v="1"/>
    <n v="94109"/>
    <x v="1"/>
    <s v="FUR-FU-10001424"/>
    <x v="0"/>
    <x v="5"/>
    <s v="Dax Clear Box Frame"/>
    <n v="17.46"/>
    <n v="2"/>
    <n v="0"/>
    <n v="5.9363999999999999"/>
  </r>
  <r>
    <n v="7207"/>
    <x v="3579"/>
    <x v="3"/>
    <x v="280"/>
    <d v="2014-10-07T00:00:00"/>
    <s v="Standard Class"/>
    <s v="CM-12115"/>
    <s v="Chad McGuire"/>
    <x v="0"/>
    <s v="United States"/>
    <s v="San Francisco"/>
    <x v="1"/>
    <n v="94109"/>
    <x v="1"/>
    <s v="TEC-MA-10002930"/>
    <x v="2"/>
    <x v="15"/>
    <s v="Ricoh - Ink Collector Unit for GX3000 Series Printers"/>
    <n v="369.16"/>
    <n v="11"/>
    <n v="0.2"/>
    <n v="32.301499999999997"/>
  </r>
  <r>
    <n v="7208"/>
    <x v="3580"/>
    <x v="0"/>
    <x v="108"/>
    <d v="2013-09-14T00:00:00"/>
    <s v="First Class"/>
    <s v="LC-16930"/>
    <s v="Linda Cazamias"/>
    <x v="1"/>
    <s v="United States"/>
    <s v="Phoenix"/>
    <x v="16"/>
    <n v="85023"/>
    <x v="1"/>
    <s v="OFF-AR-10003759"/>
    <x v="1"/>
    <x v="6"/>
    <s v="Crayola Anti Dust Chalk, 12/Pack"/>
    <n v="2.9119999999999999"/>
    <n v="2"/>
    <n v="0.2"/>
    <n v="0.91"/>
  </r>
  <r>
    <n v="7209"/>
    <x v="3580"/>
    <x v="0"/>
    <x v="108"/>
    <d v="2013-09-14T00:00:00"/>
    <s v="First Class"/>
    <s v="LC-16930"/>
    <s v="Linda Cazamias"/>
    <x v="1"/>
    <s v="United States"/>
    <s v="Phoenix"/>
    <x v="16"/>
    <n v="85023"/>
    <x v="1"/>
    <s v="OFF-PA-10001837"/>
    <x v="1"/>
    <x v="10"/>
    <s v="Xerox 1976"/>
    <n v="20.736000000000001"/>
    <n v="4"/>
    <n v="0.2"/>
    <n v="7.2576000000000001"/>
  </r>
  <r>
    <n v="7210"/>
    <x v="3580"/>
    <x v="0"/>
    <x v="108"/>
    <d v="2013-09-14T00:00:00"/>
    <s v="First Class"/>
    <s v="LC-16930"/>
    <s v="Linda Cazamias"/>
    <x v="1"/>
    <s v="United States"/>
    <s v="Phoenix"/>
    <x v="16"/>
    <n v="85023"/>
    <x v="1"/>
    <s v="OFF-PA-10001667"/>
    <x v="1"/>
    <x v="10"/>
    <s v="Great White Multi-Use Recycled Paper (20Lb. and 84 Bright)"/>
    <n v="9.5679999999999996"/>
    <n v="2"/>
    <n v="0.2"/>
    <n v="2.99"/>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60000000000002"/>
  </r>
  <r>
    <n v="7216"/>
    <x v="3583"/>
    <x v="1"/>
    <x v="874"/>
    <d v="2012-09-30T00:00:00"/>
    <s v="Second Class"/>
    <s v="HW-14935"/>
    <s v="Helen Wasserman"/>
    <x v="1"/>
    <s v="United States"/>
    <s v="Detroit"/>
    <x v="12"/>
    <n v="48205"/>
    <x v="2"/>
    <s v="OFF-PA-10003172"/>
    <x v="1"/>
    <x v="10"/>
    <s v="Xerox 1996"/>
    <n v="25.92"/>
    <n v="4"/>
    <n v="0"/>
    <n v="12.441599999999999"/>
  </r>
  <r>
    <n v="7217"/>
    <x v="3584"/>
    <x v="1"/>
    <x v="910"/>
    <d v="2012-05-06T00:00:00"/>
    <s v="First Class"/>
    <s v="LC-16870"/>
    <s v="Lena Cacioppo"/>
    <x v="0"/>
    <s v="United States"/>
    <s v="San Francisco"/>
    <x v="1"/>
    <n v="94109"/>
    <x v="1"/>
    <s v="OFF-AR-10001246"/>
    <x v="1"/>
    <x v="6"/>
    <s v="Newell 317"/>
    <n v="8.82"/>
    <n v="3"/>
    <n v="0"/>
    <n v="2.5577999999999999"/>
  </r>
  <r>
    <n v="7218"/>
    <x v="3584"/>
    <x v="1"/>
    <x v="910"/>
    <d v="2012-05-06T00:00:00"/>
    <s v="First Class"/>
    <s v="LC-16870"/>
    <s v="Lena Cacioppo"/>
    <x v="0"/>
    <s v="United States"/>
    <s v="San Francisco"/>
    <x v="1"/>
    <n v="94109"/>
    <x v="1"/>
    <s v="OFF-BI-10002026"/>
    <x v="1"/>
    <x v="8"/>
    <s v="Ibico Recycled Linen-Style Covers"/>
    <n v="62.496000000000002"/>
    <n v="2"/>
    <n v="0.2"/>
    <n v="21.8736"/>
  </r>
  <r>
    <n v="7219"/>
    <x v="3584"/>
    <x v="1"/>
    <x v="910"/>
    <d v="2012-05-06T00:00:00"/>
    <s v="First Class"/>
    <s v="LC-16870"/>
    <s v="Lena Cacioppo"/>
    <x v="0"/>
    <s v="United States"/>
    <s v="San Francisco"/>
    <x v="1"/>
    <n v="94109"/>
    <x v="1"/>
    <s v="TEC-AC-10000844"/>
    <x v="2"/>
    <x v="11"/>
    <s v="Logitech Gaming G510s - Keyboard"/>
    <n v="339.96"/>
    <n v="4"/>
    <n v="0"/>
    <n v="122.3856"/>
  </r>
  <r>
    <n v="7220"/>
    <x v="3584"/>
    <x v="1"/>
    <x v="910"/>
    <d v="2012-05-06T00:00:00"/>
    <s v="First Class"/>
    <s v="LC-16870"/>
    <s v="Lena Cacioppo"/>
    <x v="0"/>
    <s v="United States"/>
    <s v="San Francisco"/>
    <x v="1"/>
    <n v="94109"/>
    <x v="1"/>
    <s v="OFF-BI-10001575"/>
    <x v="1"/>
    <x v="8"/>
    <s v="GBC Linen Binding Covers"/>
    <n v="49.567999999999998"/>
    <n v="2"/>
    <n v="0.2"/>
    <n v="17.348800000000001"/>
  </r>
  <r>
    <n v="7221"/>
    <x v="3585"/>
    <x v="3"/>
    <x v="1152"/>
    <d v="2014-01-14T00:00:00"/>
    <s v="Standard Class"/>
    <s v="BP-11290"/>
    <s v="Beth Paige"/>
    <x v="0"/>
    <s v="United States"/>
    <s v="Philadelphia"/>
    <x v="9"/>
    <n v="19140"/>
    <x v="3"/>
    <s v="OFF-BI-10004632"/>
    <x v="1"/>
    <x v="8"/>
    <s v="Ibico Hi-Tech Manual Binding System"/>
    <n v="274.49099999999999"/>
    <n v="3"/>
    <n v="0.7"/>
    <n v="-228.74250000000001"/>
  </r>
  <r>
    <n v="7222"/>
    <x v="3586"/>
    <x v="3"/>
    <x v="678"/>
    <d v="2014-02-01T00:00:00"/>
    <s v="Standard Class"/>
    <s v="TG-21310"/>
    <s v="Toby Gnade"/>
    <x v="0"/>
    <s v="United States"/>
    <s v="New York City"/>
    <x v="15"/>
    <n v="10035"/>
    <x v="3"/>
    <s v="TEC-PH-10000193"/>
    <x v="2"/>
    <x v="7"/>
    <s v="Jensen SMPS-640 - speaker phone"/>
    <n v="137.94"/>
    <n v="3"/>
    <n v="0"/>
    <n v="35.864400000000003"/>
  </r>
  <r>
    <n v="7223"/>
    <x v="3587"/>
    <x v="3"/>
    <x v="264"/>
    <d v="2014-09-07T00:00:00"/>
    <s v="Standard Class"/>
    <s v="MC-18100"/>
    <s v="Mick Crebagga"/>
    <x v="0"/>
    <s v="United States"/>
    <s v="Chicago"/>
    <x v="10"/>
    <n v="60623"/>
    <x v="2"/>
    <s v="TEC-AC-10003441"/>
    <x v="2"/>
    <x v="11"/>
    <s v="Kingston Digital DataTraveler 32GB USB 2.0"/>
    <n v="40.68"/>
    <n v="3"/>
    <n v="0.2"/>
    <n v="-7.1189999999999998"/>
  </r>
  <r>
    <n v="7224"/>
    <x v="3588"/>
    <x v="0"/>
    <x v="216"/>
    <d v="2013-07-19T00:00:00"/>
    <s v="Standard Class"/>
    <s v="RB-19360"/>
    <s v="Raymond Buch"/>
    <x v="0"/>
    <s v="United States"/>
    <s v="San Francisco"/>
    <x v="1"/>
    <n v="94122"/>
    <x v="1"/>
    <s v="TEC-PH-10004093"/>
    <x v="2"/>
    <x v="7"/>
    <s v="Panasonic Kx-TS550"/>
    <n v="110.376"/>
    <n v="3"/>
    <n v="0.2"/>
    <n v="12.417299999999999"/>
  </r>
  <r>
    <n v="7225"/>
    <x v="3588"/>
    <x v="0"/>
    <x v="216"/>
    <d v="2013-07-19T00:00:00"/>
    <s v="Standard Class"/>
    <s v="RB-19360"/>
    <s v="Raymond Buch"/>
    <x v="0"/>
    <s v="United States"/>
    <s v="San Francisco"/>
    <x v="1"/>
    <n v="94122"/>
    <x v="1"/>
    <s v="OFF-AP-10002998"/>
    <x v="1"/>
    <x v="9"/>
    <s v="Holmes 99% HEPA Air Purifier"/>
    <n v="151.62"/>
    <n v="7"/>
    <n v="0"/>
    <n v="50.034599999999998"/>
  </r>
  <r>
    <n v="7226"/>
    <x v="3588"/>
    <x v="0"/>
    <x v="216"/>
    <d v="2013-07-19T00:00:00"/>
    <s v="Standard Class"/>
    <s v="RB-19360"/>
    <s v="Raymond Buch"/>
    <x v="0"/>
    <s v="United States"/>
    <s v="San Francisco"/>
    <x v="1"/>
    <n v="94122"/>
    <x v="1"/>
    <s v="FUR-FU-10000073"/>
    <x v="0"/>
    <x v="5"/>
    <s v="Deflect-O Glasstique Clear Desk Accessories"/>
    <n v="30.8"/>
    <n v="4"/>
    <n v="0"/>
    <n v="10.164"/>
  </r>
  <r>
    <n v="7227"/>
    <x v="3589"/>
    <x v="3"/>
    <x v="642"/>
    <d v="2014-03-01T00:00:00"/>
    <s v="Standard Class"/>
    <s v="ES-14080"/>
    <s v="Erin Smith"/>
    <x v="1"/>
    <s v="United States"/>
    <s v="Philadelphia"/>
    <x v="9"/>
    <n v="19134"/>
    <x v="3"/>
    <s v="OFF-PA-10001125"/>
    <x v="1"/>
    <x v="10"/>
    <s v="Xerox 1988"/>
    <n v="123.92"/>
    <n v="5"/>
    <n v="0.2"/>
    <n v="38.725000000000001"/>
  </r>
  <r>
    <n v="7228"/>
    <x v="3589"/>
    <x v="3"/>
    <x v="642"/>
    <d v="2014-03-01T00:00:00"/>
    <s v="Standard Class"/>
    <s v="ES-14080"/>
    <s v="Erin Smith"/>
    <x v="1"/>
    <s v="United States"/>
    <s v="Philadelphia"/>
    <x v="9"/>
    <n v="19134"/>
    <x v="3"/>
    <s v="TEC-AC-10003033"/>
    <x v="2"/>
    <x v="11"/>
    <s v="Plantronics CS510 - Over-the-Head monaural Wireless Headset System"/>
    <n v="1319.8"/>
    <n v="5"/>
    <n v="0.2"/>
    <n v="214.4675"/>
  </r>
  <r>
    <n v="7229"/>
    <x v="3590"/>
    <x v="2"/>
    <x v="836"/>
    <d v="2011-07-22T00:00:00"/>
    <s v="First Class"/>
    <s v="RD-19720"/>
    <s v="Roger Demir"/>
    <x v="0"/>
    <s v="United States"/>
    <s v="San Francisco"/>
    <x v="1"/>
    <n v="94122"/>
    <x v="1"/>
    <s v="OFF-BI-10002498"/>
    <x v="1"/>
    <x v="8"/>
    <s v="Clear Mylar Reinforcing Strips"/>
    <n v="89.712000000000003"/>
    <n v="6"/>
    <n v="0.2"/>
    <n v="30.277799999999999"/>
  </r>
  <r>
    <n v="7230"/>
    <x v="3590"/>
    <x v="2"/>
    <x v="836"/>
    <d v="2011-07-22T00:00:00"/>
    <s v="First Class"/>
    <s v="RD-19720"/>
    <s v="Roger Demir"/>
    <x v="0"/>
    <s v="United States"/>
    <s v="San Francisco"/>
    <x v="1"/>
    <n v="94122"/>
    <x v="1"/>
    <s v="OFF-PA-10004569"/>
    <x v="1"/>
    <x v="10"/>
    <s v="Wirebound Message Books, Two 4 1/4&quot; x 5&quot; Forms per Page"/>
    <n v="22.83"/>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3999999999996"/>
  </r>
  <r>
    <n v="7236"/>
    <x v="3592"/>
    <x v="0"/>
    <x v="387"/>
    <d v="2013-03-13T00:00:00"/>
    <s v="Standard Class"/>
    <s v="GB-14575"/>
    <s v="Giulietta Baptist"/>
    <x v="0"/>
    <s v="United States"/>
    <s v="New York City"/>
    <x v="15"/>
    <n v="10011"/>
    <x v="3"/>
    <s v="OFF-BI-10000632"/>
    <x v="1"/>
    <x v="8"/>
    <s v="Satellite Sectional Post Binders"/>
    <n v="69.456000000000003"/>
    <n v="2"/>
    <n v="0.2"/>
    <n v="22.5732"/>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099999999999"/>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1"/>
  </r>
  <r>
    <n v="7240"/>
    <x v="3595"/>
    <x v="0"/>
    <x v="435"/>
    <d v="2013-12-31T00:00:00"/>
    <s v="Standard Class"/>
    <s v="SC-20305"/>
    <s v="Sean Christensen"/>
    <x v="0"/>
    <s v="United States"/>
    <s v="San Jose"/>
    <x v="1"/>
    <n v="95123"/>
    <x v="1"/>
    <s v="OFF-EN-10001990"/>
    <x v="1"/>
    <x v="12"/>
    <s v="Staples"/>
    <n v="39.76"/>
    <n v="7"/>
    <n v="0"/>
    <n v="18.687200000000001"/>
  </r>
  <r>
    <n v="7241"/>
    <x v="3596"/>
    <x v="3"/>
    <x v="756"/>
    <d v="2014-04-26T00:00:00"/>
    <s v="Second Class"/>
    <s v="JF-15355"/>
    <s v="Jay Fein"/>
    <x v="0"/>
    <s v="United States"/>
    <s v="Pasadena"/>
    <x v="1"/>
    <n v="91104"/>
    <x v="1"/>
    <s v="FUR-FU-10002445"/>
    <x v="0"/>
    <x v="5"/>
    <s v="DAX Two-Tone Rosewood/Black Document Frame, Desktop, 5 x 7"/>
    <n v="66.36"/>
    <n v="7"/>
    <n v="0"/>
    <n v="26.544"/>
  </r>
  <r>
    <n v="7242"/>
    <x v="3596"/>
    <x v="3"/>
    <x v="756"/>
    <d v="2014-04-26T00:00:00"/>
    <s v="Second Class"/>
    <s v="JF-15355"/>
    <s v="Jay Fein"/>
    <x v="0"/>
    <s v="United States"/>
    <s v="Pasadena"/>
    <x v="1"/>
    <n v="91104"/>
    <x v="1"/>
    <s v="OFF-BI-10003638"/>
    <x v="1"/>
    <x v="8"/>
    <s v="GBC Durable Plastic Covers"/>
    <n v="92.88"/>
    <n v="6"/>
    <n v="0.2"/>
    <n v="30.186"/>
  </r>
  <r>
    <n v="7243"/>
    <x v="3596"/>
    <x v="3"/>
    <x v="756"/>
    <d v="2014-04-26T00:00:00"/>
    <s v="Second Class"/>
    <s v="JF-15355"/>
    <s v="Jay Fein"/>
    <x v="0"/>
    <s v="United States"/>
    <s v="Pasadena"/>
    <x v="1"/>
    <n v="91104"/>
    <x v="1"/>
    <s v="FUR-FU-10004864"/>
    <x v="0"/>
    <x v="5"/>
    <s v="Eldon 500 Class Desk Accessories"/>
    <n v="24.14"/>
    <n v="2"/>
    <n v="0"/>
    <n v="7.9661999999999997"/>
  </r>
  <r>
    <n v="7244"/>
    <x v="3597"/>
    <x v="3"/>
    <x v="629"/>
    <d v="2014-08-23T00:00:00"/>
    <s v="Second Class"/>
    <s v="TP-21415"/>
    <s v="Tom Prescott"/>
    <x v="0"/>
    <s v="United States"/>
    <s v="Philadelphia"/>
    <x v="9"/>
    <n v="19134"/>
    <x v="3"/>
    <s v="FUR-CH-10002024"/>
    <x v="0"/>
    <x v="1"/>
    <s v="HON 5400 Series Task Chairs for Big and Tall"/>
    <n v="4416.174"/>
    <n v="9"/>
    <n v="0.3"/>
    <n v="-630.88199999999995"/>
  </r>
  <r>
    <n v="7245"/>
    <x v="3598"/>
    <x v="3"/>
    <x v="1053"/>
    <d v="2014-05-26T00:00:00"/>
    <s v="First Class"/>
    <s v="RL-19615"/>
    <s v="Rob Lucas"/>
    <x v="0"/>
    <s v="United States"/>
    <s v="Los Angeles"/>
    <x v="1"/>
    <n v="90049"/>
    <x v="1"/>
    <s v="OFF-AR-10002445"/>
    <x v="1"/>
    <x v="6"/>
    <s v="SANFORD Major Accent Highlighters"/>
    <n v="49.56"/>
    <n v="7"/>
    <n v="0"/>
    <n v="18.832799999999999"/>
  </r>
  <r>
    <n v="7246"/>
    <x v="3599"/>
    <x v="3"/>
    <x v="839"/>
    <d v="2014-02-14T00:00:00"/>
    <s v="Standard Class"/>
    <s v="SB-20170"/>
    <s v="Sarah Bern"/>
    <x v="0"/>
    <s v="United States"/>
    <s v="Los Angeles"/>
    <x v="1"/>
    <n v="90032"/>
    <x v="1"/>
    <s v="OFF-ST-10001370"/>
    <x v="1"/>
    <x v="4"/>
    <s v="Sensible Storage WireTech Storage Systems"/>
    <n v="354.9"/>
    <n v="5"/>
    <n v="0"/>
    <n v="17.745000000000001"/>
  </r>
  <r>
    <n v="7247"/>
    <x v="3600"/>
    <x v="2"/>
    <x v="223"/>
    <d v="2011-03-08T00:00:00"/>
    <s v="Standard Class"/>
    <s v="JS-15595"/>
    <s v="Jill Stevenson"/>
    <x v="1"/>
    <s v="United States"/>
    <s v="Columbus"/>
    <x v="24"/>
    <n v="43229"/>
    <x v="3"/>
    <s v="OFF-LA-10000305"/>
    <x v="1"/>
    <x v="2"/>
    <s v="Avery 495"/>
    <n v="15.12"/>
    <n v="3"/>
    <n v="0.2"/>
    <n v="4.9139999999999997"/>
  </r>
  <r>
    <n v="7248"/>
    <x v="3600"/>
    <x v="2"/>
    <x v="223"/>
    <d v="2011-03-08T00:00:00"/>
    <s v="Standard Class"/>
    <s v="JS-15595"/>
    <s v="Jill Stevenson"/>
    <x v="1"/>
    <s v="United States"/>
    <s v="Columbus"/>
    <x v="24"/>
    <n v="43229"/>
    <x v="3"/>
    <s v="FUR-BO-10001972"/>
    <x v="0"/>
    <x v="0"/>
    <s v="O'Sullivan 4-Shelf Bookcase in Odessa Pine"/>
    <n v="302.45"/>
    <n v="5"/>
    <n v="0.5"/>
    <n v="-199.61699999999999"/>
  </r>
  <r>
    <n v="7249"/>
    <x v="3600"/>
    <x v="2"/>
    <x v="223"/>
    <d v="2011-03-08T00:00:00"/>
    <s v="Standard Class"/>
    <s v="JS-15595"/>
    <s v="Jill Stevenson"/>
    <x v="1"/>
    <s v="United States"/>
    <s v="Columbus"/>
    <x v="24"/>
    <n v="43229"/>
    <x v="3"/>
    <s v="OFF-ST-10002486"/>
    <x v="1"/>
    <x v="4"/>
    <s v="Eldon Shelf Savers Cubes and Bins"/>
    <n v="44.671999999999997"/>
    <n v="8"/>
    <n v="0.2"/>
    <n v="-10.0512"/>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200000000001"/>
  </r>
  <r>
    <n v="7254"/>
    <x v="3604"/>
    <x v="0"/>
    <x v="198"/>
    <d v="2013-06-05T00:00:00"/>
    <s v="Standard Class"/>
    <s v="EM-14140"/>
    <s v="Eugene Moren"/>
    <x v="2"/>
    <s v="United States"/>
    <s v="Superior"/>
    <x v="6"/>
    <n v="54880"/>
    <x v="2"/>
    <s v="OFF-AP-10002684"/>
    <x v="1"/>
    <x v="9"/>
    <s v="Acco 7-Outlet Masterpiece Power Center, Wihtout Fax/Phone Line Protection"/>
    <n v="364.74"/>
    <n v="3"/>
    <n v="0"/>
    <n v="109.422"/>
  </r>
  <r>
    <n v="7255"/>
    <x v="3604"/>
    <x v="0"/>
    <x v="198"/>
    <d v="2013-06-05T00:00:00"/>
    <s v="Standard Class"/>
    <s v="EM-14140"/>
    <s v="Eugene Moren"/>
    <x v="2"/>
    <s v="United States"/>
    <s v="Superior"/>
    <x v="6"/>
    <n v="54880"/>
    <x v="2"/>
    <s v="FUR-FU-10001037"/>
    <x v="0"/>
    <x v="5"/>
    <s v="DAX Charcoal/Nickel-Tone Document Frame, 5 x 7"/>
    <n v="47.4"/>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6"/>
  </r>
  <r>
    <n v="7258"/>
    <x v="3604"/>
    <x v="0"/>
    <x v="198"/>
    <d v="2013-06-05T00:00:00"/>
    <s v="Standard Class"/>
    <s v="EM-14140"/>
    <s v="Eugene Moren"/>
    <x v="2"/>
    <s v="United States"/>
    <s v="Superior"/>
    <x v="6"/>
    <n v="54880"/>
    <x v="2"/>
    <s v="OFF-PA-10000994"/>
    <x v="1"/>
    <x v="10"/>
    <s v="Xerox 1915"/>
    <n v="629.1"/>
    <n v="6"/>
    <n v="0"/>
    <n v="301.96800000000002"/>
  </r>
  <r>
    <n v="7259"/>
    <x v="3604"/>
    <x v="0"/>
    <x v="198"/>
    <d v="2013-06-05T00:00:00"/>
    <s v="Standard Class"/>
    <s v="EM-14140"/>
    <s v="Eugene Moren"/>
    <x v="2"/>
    <s v="United States"/>
    <s v="Superior"/>
    <x v="6"/>
    <n v="54880"/>
    <x v="2"/>
    <s v="OFF-AR-10000940"/>
    <x v="1"/>
    <x v="6"/>
    <s v="Newell 343"/>
    <n v="14.7"/>
    <n v="5"/>
    <n v="0"/>
    <n v="3.9689999999999999"/>
  </r>
  <r>
    <n v="7260"/>
    <x v="3604"/>
    <x v="0"/>
    <x v="198"/>
    <d v="2013-06-05T00:00:00"/>
    <s v="Standard Class"/>
    <s v="EM-14140"/>
    <s v="Eugene Moren"/>
    <x v="2"/>
    <s v="United States"/>
    <s v="Superior"/>
    <x v="6"/>
    <n v="54880"/>
    <x v="2"/>
    <s v="OFF-PA-10004888"/>
    <x v="1"/>
    <x v="10"/>
    <s v="Xerox 217"/>
    <n v="45.36"/>
    <n v="7"/>
    <n v="0"/>
    <n v="21.7728"/>
  </r>
  <r>
    <n v="7261"/>
    <x v="3604"/>
    <x v="0"/>
    <x v="198"/>
    <d v="2013-06-05T00:00:00"/>
    <s v="Standard Class"/>
    <s v="EM-14140"/>
    <s v="Eugene Moren"/>
    <x v="2"/>
    <s v="United States"/>
    <s v="Superior"/>
    <x v="6"/>
    <n v="54880"/>
    <x v="2"/>
    <s v="TEC-PH-10000441"/>
    <x v="2"/>
    <x v="7"/>
    <s v="VTech DS6151"/>
    <n v="125.99"/>
    <n v="1"/>
    <n v="0"/>
    <n v="35.277200000000001"/>
  </r>
  <r>
    <n v="7262"/>
    <x v="3605"/>
    <x v="3"/>
    <x v="193"/>
    <d v="2014-06-14T00:00:00"/>
    <s v="Second Class"/>
    <s v="GZ-14545"/>
    <s v="George Zrebassa"/>
    <x v="1"/>
    <s v="United States"/>
    <s v="Thousand Oaks"/>
    <x v="1"/>
    <n v="91360"/>
    <x v="1"/>
    <s v="OFF-AR-10001231"/>
    <x v="1"/>
    <x v="6"/>
    <s v="Sanford EarthWrite Recycled Pencils, Medium Soft, #2"/>
    <n v="14.7"/>
    <n v="7"/>
    <n v="0"/>
    <n v="4.1159999999999997"/>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x v="760"/>
    <d v="2014-10-29T00:00:00"/>
    <s v="Standard Class"/>
    <s v="ML-17395"/>
    <s v="Marina Lichtenstein"/>
    <x v="1"/>
    <s v="United States"/>
    <s v="Philadelphia"/>
    <x v="9"/>
    <n v="19134"/>
    <x v="3"/>
    <s v="OFF-EN-10003068"/>
    <x v="1"/>
    <x v="12"/>
    <s v="#6 3/4 Gummed Flap White Envelopes"/>
    <n v="31.68"/>
    <n v="4"/>
    <n v="0.2"/>
    <n v="11.087999999999999"/>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200000000001"/>
    <n v="2"/>
    <n v="0.3"/>
    <n v="-35.513599999999997"/>
  </r>
  <r>
    <n v="7267"/>
    <x v="3609"/>
    <x v="3"/>
    <x v="1153"/>
    <d v="2014-08-17T00:00:00"/>
    <s v="Same Day"/>
    <s v="SJ-20215"/>
    <s v="Sarah Jordon"/>
    <x v="0"/>
    <s v="United States"/>
    <s v="Columbia"/>
    <x v="18"/>
    <n v="38401"/>
    <x v="0"/>
    <s v="OFF-BI-10002824"/>
    <x v="1"/>
    <x v="8"/>
    <s v="Recycled Easel Ring Binders"/>
    <n v="13.428000000000001"/>
    <n v="3"/>
    <n v="0.7"/>
    <n v="-11.19"/>
  </r>
  <r>
    <n v="7268"/>
    <x v="3609"/>
    <x v="3"/>
    <x v="1153"/>
    <d v="2014-08-17T00:00:00"/>
    <s v="Same Day"/>
    <s v="SJ-20215"/>
    <s v="Sarah Jordon"/>
    <x v="0"/>
    <s v="United States"/>
    <s v="Columbia"/>
    <x v="18"/>
    <n v="38401"/>
    <x v="0"/>
    <s v="OFF-ST-10004950"/>
    <x v="1"/>
    <x v="4"/>
    <s v="Acco Perma 3000 Stacking Storage Drawers"/>
    <n v="67.135999999999996"/>
    <n v="4"/>
    <n v="0.2"/>
    <n v="-0.83919999999999995"/>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1"/>
    <n v="8"/>
    <n v="0.2"/>
    <n v="31.5776"/>
  </r>
  <r>
    <n v="7271"/>
    <x v="3611"/>
    <x v="0"/>
    <x v="1142"/>
    <d v="2013-09-23T00:00:00"/>
    <s v="Standard Class"/>
    <s v="KD-16495"/>
    <s v="Keith Dawkins"/>
    <x v="1"/>
    <s v="United States"/>
    <s v="San Jose"/>
    <x v="1"/>
    <n v="95123"/>
    <x v="1"/>
    <s v="FUR-BO-10001918"/>
    <x v="0"/>
    <x v="0"/>
    <s v="Sauder Forest Hills Library with Doors, Woodland Oak Finish"/>
    <n v="273.666"/>
    <n v="2"/>
    <n v="0.15"/>
    <n v="-12.878399999999999"/>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1"/>
    <n v="2"/>
    <n v="0.2"/>
    <n v="-4.3792"/>
  </r>
  <r>
    <n v="7274"/>
    <x v="3612"/>
    <x v="0"/>
    <x v="1155"/>
    <d v="2013-10-15T00:00:00"/>
    <s v="Standard Class"/>
    <s v="EB-13975"/>
    <s v="Erica Bern"/>
    <x v="1"/>
    <s v="United States"/>
    <s v="Greensboro"/>
    <x v="3"/>
    <n v="27405"/>
    <x v="0"/>
    <s v="OFF-BI-10002557"/>
    <x v="1"/>
    <x v="8"/>
    <s v="Presstex Flexible Ring Binders"/>
    <n v="4.0949999999999998"/>
    <n v="3"/>
    <n v="0.7"/>
    <n v="-2.73"/>
  </r>
  <r>
    <n v="7275"/>
    <x v="3613"/>
    <x v="1"/>
    <x v="50"/>
    <d v="2012-11-17T00:00:00"/>
    <s v="Standard Class"/>
    <s v="AW-10930"/>
    <s v="Arthur Wiediger"/>
    <x v="2"/>
    <s v="United States"/>
    <s v="Helena"/>
    <x v="37"/>
    <n v="59601"/>
    <x v="1"/>
    <s v="TEC-PH-10004908"/>
    <x v="2"/>
    <x v="7"/>
    <s v="Panasonic KX TS3282W Corded phone"/>
    <n v="339.96"/>
    <n v="5"/>
    <n v="0.2"/>
    <n v="42.494999999999997"/>
  </r>
  <r>
    <n v="7276"/>
    <x v="3613"/>
    <x v="1"/>
    <x v="50"/>
    <d v="2012-11-17T00:00:00"/>
    <s v="Standard Class"/>
    <s v="AW-10930"/>
    <s v="Arthur Wiediger"/>
    <x v="2"/>
    <s v="United States"/>
    <s v="Helena"/>
    <x v="37"/>
    <n v="59601"/>
    <x v="1"/>
    <s v="FUR-FU-10000794"/>
    <x v="0"/>
    <x v="5"/>
    <s v="Eldon Stackable Tray, Side-Load, Legal, Smoke"/>
    <n v="63.98"/>
    <n v="7"/>
    <n v="0"/>
    <n v="21.7532"/>
  </r>
  <r>
    <n v="7277"/>
    <x v="3614"/>
    <x v="2"/>
    <x v="981"/>
    <d v="2011-11-06T00:00:00"/>
    <s v="Standard Class"/>
    <s v="JK-16120"/>
    <s v="Julie Kriz"/>
    <x v="2"/>
    <s v="United States"/>
    <s v="Fort Lauderdale"/>
    <x v="2"/>
    <n v="33311"/>
    <x v="0"/>
    <s v="TEC-AC-10004171"/>
    <x v="2"/>
    <x v="11"/>
    <s v="Razer Kraken 7.1 Surround Sound Over Ear USB Gaming Headset"/>
    <n v="799.92"/>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80000000000002"/>
  </r>
  <r>
    <n v="7279"/>
    <x v="3615"/>
    <x v="0"/>
    <x v="1080"/>
    <d v="2013-07-22T00:00:00"/>
    <s v="First Class"/>
    <s v="TC-21535"/>
    <s v="Tracy Collins"/>
    <x v="2"/>
    <s v="United States"/>
    <s v="San Francisco"/>
    <x v="1"/>
    <n v="94110"/>
    <x v="1"/>
    <s v="TEC-AC-10003095"/>
    <x v="2"/>
    <x v="11"/>
    <s v="Logitech G35 7.1-Channel Surround Sound Headset"/>
    <n v="389.97"/>
    <n v="3"/>
    <n v="0"/>
    <n v="132.5898"/>
  </r>
  <r>
    <n v="7280"/>
    <x v="3616"/>
    <x v="0"/>
    <x v="675"/>
    <d v="2013-05-15T00:00:00"/>
    <s v="Same Day"/>
    <s v="TH-21235"/>
    <s v="Tiffany House"/>
    <x v="1"/>
    <s v="United States"/>
    <s v="Yuma"/>
    <x v="16"/>
    <n v="85364"/>
    <x v="1"/>
    <s v="TEC-AC-10003832"/>
    <x v="2"/>
    <x v="11"/>
    <s v="Imation 16GB Mini TravelDrive USB 2.0 Flash Drive"/>
    <n v="185.52799999999999"/>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01"/>
    <n v="5"/>
    <n v="0.7"/>
    <n v="-479.988"/>
  </r>
  <r>
    <n v="7283"/>
    <x v="3619"/>
    <x v="3"/>
    <x v="738"/>
    <d v="2014-06-30T00:00:00"/>
    <s v="Standard Class"/>
    <s v="JK-15730"/>
    <s v="Joe Kamberova"/>
    <x v="0"/>
    <s v="United States"/>
    <s v="Chicago"/>
    <x v="10"/>
    <n v="60653"/>
    <x v="2"/>
    <s v="OFF-BI-10002432"/>
    <x v="1"/>
    <x v="8"/>
    <s v="Wilson Jones Standard D-Ring Binders"/>
    <n v="3.036"/>
    <n v="3"/>
    <n v="0.8"/>
    <n v="-5.0094000000000003"/>
  </r>
  <r>
    <n v="7284"/>
    <x v="3620"/>
    <x v="3"/>
    <x v="428"/>
    <d v="2014-09-14T00:00:00"/>
    <s v="Standard Class"/>
    <s v="LC-17140"/>
    <s v="Logan Currie"/>
    <x v="0"/>
    <s v="United States"/>
    <s v="Cleveland"/>
    <x v="24"/>
    <n v="44105"/>
    <x v="3"/>
    <s v="OFF-AR-10001374"/>
    <x v="1"/>
    <x v="6"/>
    <s v="BIC Brite Liner Highlighters, Chisel Tip"/>
    <n v="25.92"/>
    <n v="5"/>
    <n v="0.2"/>
    <n v="3.8879999999999999"/>
  </r>
  <r>
    <n v="7285"/>
    <x v="3620"/>
    <x v="3"/>
    <x v="428"/>
    <d v="2014-09-14T00:00:00"/>
    <s v="Standard Class"/>
    <s v="LC-17140"/>
    <s v="Logan Currie"/>
    <x v="0"/>
    <s v="United States"/>
    <s v="Cleveland"/>
    <x v="24"/>
    <n v="44105"/>
    <x v="3"/>
    <s v="FUR-FU-10000723"/>
    <x v="0"/>
    <x v="5"/>
    <s v="Deflect-o EconoMat Studded, No Bevel Mat for Low Pile Carpeting"/>
    <n v="66.111999999999995"/>
    <n v="2"/>
    <n v="0.2"/>
    <n v="-9.0904000000000007"/>
  </r>
  <r>
    <n v="7286"/>
    <x v="3621"/>
    <x v="3"/>
    <x v="336"/>
    <d v="2014-10-20T00:00:00"/>
    <s v="Standard Class"/>
    <s v="BK-11260"/>
    <s v="Berenike Kampe"/>
    <x v="0"/>
    <s v="United States"/>
    <s v="San Francisco"/>
    <x v="1"/>
    <n v="94110"/>
    <x v="1"/>
    <s v="TEC-AC-10003614"/>
    <x v="2"/>
    <x v="11"/>
    <s v="Verbatim 25 GB 6x Blu-ray Single Layer Recordable Disc, 10/Pack"/>
    <n v="46.36"/>
    <n v="4"/>
    <n v="0"/>
    <n v="15.2988"/>
  </r>
  <r>
    <n v="7287"/>
    <x v="3622"/>
    <x v="0"/>
    <x v="23"/>
    <d v="2013-06-26T00:00:00"/>
    <s v="Standard Class"/>
    <s v="BS-11365"/>
    <s v="Bill Shonely"/>
    <x v="1"/>
    <s v="United States"/>
    <s v="Oklahoma City"/>
    <x v="26"/>
    <n v="73120"/>
    <x v="2"/>
    <s v="TEC-AC-10004877"/>
    <x v="2"/>
    <x v="11"/>
    <s v="Imation 30456 USB Flash Drive 8GB"/>
    <n v="6.9"/>
    <n v="1"/>
    <n v="0"/>
    <n v="0.55200000000000005"/>
  </r>
  <r>
    <n v="7288"/>
    <x v="3622"/>
    <x v="0"/>
    <x v="23"/>
    <d v="2013-06-26T00:00:00"/>
    <s v="Standard Class"/>
    <s v="BS-11365"/>
    <s v="Bill Shonely"/>
    <x v="1"/>
    <s v="United States"/>
    <s v="Oklahoma City"/>
    <x v="26"/>
    <n v="73120"/>
    <x v="2"/>
    <s v="FUR-FU-10004270"/>
    <x v="0"/>
    <x v="5"/>
    <s v="Executive Impressions 13&quot; Clairmont Wall Clock"/>
    <n v="57.69"/>
    <n v="3"/>
    <n v="0"/>
    <n v="23.652899999999999"/>
  </r>
  <r>
    <n v="7289"/>
    <x v="3623"/>
    <x v="2"/>
    <x v="814"/>
    <d v="2011-09-07T00:00:00"/>
    <s v="Standard Class"/>
    <s v="AG-10525"/>
    <s v="Andy Gerbode"/>
    <x v="1"/>
    <s v="United States"/>
    <s v="Houston"/>
    <x v="5"/>
    <n v="77095"/>
    <x v="2"/>
    <s v="TEC-MA-10002210"/>
    <x v="2"/>
    <x v="15"/>
    <s v="Epson TM-T88V Direct Thermal Printer - Monochrome - Desktop"/>
    <n v="559.71"/>
    <n v="3"/>
    <n v="0.4"/>
    <n v="-121.2705"/>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
  </r>
  <r>
    <n v="7294"/>
    <x v="3626"/>
    <x v="0"/>
    <x v="1156"/>
    <d v="2013-01-29T00:00:00"/>
    <s v="Standard Class"/>
    <s v="CB-12415"/>
    <s v="Christy Brittain"/>
    <x v="0"/>
    <s v="United States"/>
    <s v="Los Angeles"/>
    <x v="1"/>
    <n v="90036"/>
    <x v="1"/>
    <s v="FUR-FU-10000719"/>
    <x v="0"/>
    <x v="5"/>
    <s v="DAX Cubicle Frames, 8-1/2 x 11"/>
    <n v="59.99"/>
    <n v="7"/>
    <n v="0"/>
    <n v="21.596399999999999"/>
  </r>
  <r>
    <n v="7295"/>
    <x v="3627"/>
    <x v="1"/>
    <x v="989"/>
    <d v="2012-05-31T00:00:00"/>
    <s v="Standard Class"/>
    <s v="RD-19900"/>
    <s v="Ruben Dartt"/>
    <x v="0"/>
    <s v="United States"/>
    <s v="Bellevue"/>
    <x v="4"/>
    <n v="98006"/>
    <x v="1"/>
    <s v="FUR-FU-10003849"/>
    <x v="0"/>
    <x v="5"/>
    <s v="DAX Metal Frame, Desktop, Stepped-Edge"/>
    <n v="20.239999999999998"/>
    <n v="1"/>
    <n v="0"/>
    <n v="7.8936000000000002"/>
  </r>
  <r>
    <n v="7296"/>
    <x v="3628"/>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x v="3628"/>
    <x v="2"/>
    <x v="417"/>
    <d v="2011-05-05T00:00:00"/>
    <s v="First Class"/>
    <s v="NC-18340"/>
    <s v="Nat Carroll"/>
    <x v="0"/>
    <s v="United States"/>
    <s v="Houston"/>
    <x v="5"/>
    <n v="77036"/>
    <x v="2"/>
    <s v="OFF-FA-10000840"/>
    <x v="1"/>
    <x v="13"/>
    <s v="OIC Thumb-Tacks"/>
    <n v="5.4720000000000004"/>
    <n v="6"/>
    <n v="0.2"/>
    <n v="1.8468"/>
  </r>
  <r>
    <n v="7298"/>
    <x v="3629"/>
    <x v="1"/>
    <x v="1157"/>
    <d v="2012-02-14T00:00:00"/>
    <s v="Second Class"/>
    <s v="NB-18655"/>
    <s v="Nona Balk"/>
    <x v="1"/>
    <s v="United States"/>
    <s v="Philadelphia"/>
    <x v="9"/>
    <n v="19143"/>
    <x v="3"/>
    <s v="OFF-ST-10000943"/>
    <x v="1"/>
    <x v="4"/>
    <s v="Eldon ProFile File 'N Store Portable File Tub Letter/Legal Size Black"/>
    <n v="77.239999999999995"/>
    <n v="5"/>
    <n v="0.2"/>
    <n v="7.7240000000000002"/>
  </r>
  <r>
    <n v="7299"/>
    <x v="3630"/>
    <x v="2"/>
    <x v="728"/>
    <d v="2011-11-21T00:00:00"/>
    <s v="First Class"/>
    <s v="JK-15730"/>
    <s v="Joe Kamberova"/>
    <x v="0"/>
    <s v="United States"/>
    <s v="Des Plaines"/>
    <x v="10"/>
    <n v="60016"/>
    <x v="2"/>
    <s v="FUR-TA-10002533"/>
    <x v="0"/>
    <x v="3"/>
    <s v="BPI Conference Tables"/>
    <n v="292.10000000000002"/>
    <n v="4"/>
    <n v="0.5"/>
    <n v="-175.26"/>
  </r>
  <r>
    <n v="7300"/>
    <x v="3630"/>
    <x v="2"/>
    <x v="728"/>
    <d v="2011-11-21T00:00:00"/>
    <s v="First Class"/>
    <s v="JK-15730"/>
    <s v="Joe Kamberova"/>
    <x v="0"/>
    <s v="United States"/>
    <s v="Des Plaines"/>
    <x v="10"/>
    <n v="60016"/>
    <x v="2"/>
    <s v="FUR-FU-10001546"/>
    <x v="0"/>
    <x v="5"/>
    <s v="Dana Swing-Arm Lamps"/>
    <n v="8.5440000000000005"/>
    <n v="2"/>
    <n v="0.6"/>
    <n v="-7.476"/>
  </r>
  <r>
    <n v="7301"/>
    <x v="3630"/>
    <x v="2"/>
    <x v="728"/>
    <d v="2011-11-21T00:00:00"/>
    <s v="First Class"/>
    <s v="JK-15730"/>
    <s v="Joe Kamberova"/>
    <x v="0"/>
    <s v="United States"/>
    <s v="Des Plaines"/>
    <x v="10"/>
    <n v="60016"/>
    <x v="2"/>
    <s v="FUR-BO-10003546"/>
    <x v="0"/>
    <x v="0"/>
    <s v="Hon 4-Shelf Metal Bookcases"/>
    <n v="424.11599999999999"/>
    <n v="6"/>
    <n v="0.3"/>
    <n v="-30.294"/>
  </r>
  <r>
    <n v="7302"/>
    <x v="3630"/>
    <x v="2"/>
    <x v="728"/>
    <d v="2011-11-21T00:00:00"/>
    <s v="First Class"/>
    <s v="JK-15730"/>
    <s v="Joe Kamberova"/>
    <x v="0"/>
    <s v="United States"/>
    <s v="Des Plaines"/>
    <x v="10"/>
    <n v="60016"/>
    <x v="2"/>
    <s v="OFF-BI-10004728"/>
    <x v="1"/>
    <x v="8"/>
    <s v="Wilson Jones Turn Tabs Binder Tool for Ring Binders"/>
    <n v="2.8919999999999999"/>
    <n v="3"/>
    <n v="0.8"/>
    <n v="-4.9164000000000003"/>
  </r>
  <r>
    <n v="7303"/>
    <x v="3630"/>
    <x v="2"/>
    <x v="728"/>
    <d v="2011-11-21T00:00:00"/>
    <s v="First Class"/>
    <s v="JK-15730"/>
    <s v="Joe Kamberova"/>
    <x v="0"/>
    <s v="United States"/>
    <s v="Des Plaines"/>
    <x v="10"/>
    <n v="60016"/>
    <x v="2"/>
    <s v="OFF-ST-10000025"/>
    <x v="1"/>
    <x v="4"/>
    <s v="Fellowes Stor/Drawer Steel Plus Storage Drawers"/>
    <n v="381.72"/>
    <n v="5"/>
    <n v="0.2"/>
    <n v="-66.801000000000002"/>
  </r>
  <r>
    <n v="7304"/>
    <x v="3631"/>
    <x v="3"/>
    <x v="507"/>
    <d v="2014-09-09T00:00:00"/>
    <s v="Standard Class"/>
    <s v="DO-13645"/>
    <s v="Doug O'Connell"/>
    <x v="0"/>
    <s v="United States"/>
    <s v="Boynton Beach"/>
    <x v="2"/>
    <n v="33437"/>
    <x v="0"/>
    <s v="FUR-CH-10003817"/>
    <x v="0"/>
    <x v="1"/>
    <s v="Global Value Steno Chair, Gray"/>
    <n v="97.183999999999997"/>
    <n v="2"/>
    <n v="0.2"/>
    <n v="6.0739999999999998"/>
  </r>
  <r>
    <n v="7305"/>
    <x v="3631"/>
    <x v="3"/>
    <x v="507"/>
    <d v="2014-09-09T00:00:00"/>
    <s v="Standard Class"/>
    <s v="DO-13645"/>
    <s v="Doug O'Connell"/>
    <x v="0"/>
    <s v="United States"/>
    <s v="Boynton Beach"/>
    <x v="2"/>
    <n v="33437"/>
    <x v="0"/>
    <s v="OFF-PA-10000289"/>
    <x v="1"/>
    <x v="10"/>
    <s v="Xerox 213"/>
    <n v="10.368"/>
    <n v="2"/>
    <n v="0.2"/>
    <n v="3.6288"/>
  </r>
  <r>
    <n v="7306"/>
    <x v="3632"/>
    <x v="2"/>
    <x v="1158"/>
    <d v="2011-04-02T00:00:00"/>
    <s v="Standard Class"/>
    <s v="MG-18145"/>
    <s v="Mike Gockenbach"/>
    <x v="0"/>
    <s v="United States"/>
    <s v="Plano"/>
    <x v="5"/>
    <n v="75023"/>
    <x v="2"/>
    <s v="FUR-TA-10001889"/>
    <x v="0"/>
    <x v="3"/>
    <s v="Bush Advantage Collection Racetrack Conference Table"/>
    <n v="890.84100000000001"/>
    <n v="3"/>
    <n v="0.3"/>
    <n v="-152.71559999999999"/>
  </r>
  <r>
    <n v="7307"/>
    <x v="3633"/>
    <x v="0"/>
    <x v="732"/>
    <d v="2013-11-08T00:00:00"/>
    <s v="Second Class"/>
    <s v="LH-17155"/>
    <s v="Logan Haushalter"/>
    <x v="0"/>
    <s v="United States"/>
    <s v="San Jose"/>
    <x v="1"/>
    <n v="95123"/>
    <x v="1"/>
    <s v="TEC-AC-10002305"/>
    <x v="2"/>
    <x v="11"/>
    <s v="KeyTronic E03601U1 - Keyboard - Beige"/>
    <n v="72"/>
    <n v="4"/>
    <n v="0"/>
    <n v="12.96"/>
  </r>
  <r>
    <n v="7308"/>
    <x v="3633"/>
    <x v="0"/>
    <x v="732"/>
    <d v="2013-11-08T00:00:00"/>
    <s v="Second Class"/>
    <s v="LH-17155"/>
    <s v="Logan Haushalter"/>
    <x v="0"/>
    <s v="United States"/>
    <s v="San Jose"/>
    <x v="1"/>
    <n v="95123"/>
    <x v="1"/>
    <s v="FUR-CH-10004875"/>
    <x v="0"/>
    <x v="1"/>
    <s v="Harbour Creations 67200 Series Stacking Chairs"/>
    <n v="113.88800000000001"/>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3"/>
    <n v="3"/>
    <n v="0"/>
    <n v="0.70650000000000002"/>
  </r>
  <r>
    <n v="7311"/>
    <x v="3635"/>
    <x v="1"/>
    <x v="544"/>
    <d v="2012-08-14T00:00:00"/>
    <s v="Standard Class"/>
    <s v="BD-11320"/>
    <s v="Bill Donatelli"/>
    <x v="0"/>
    <s v="United States"/>
    <s v="Detroit"/>
    <x v="12"/>
    <n v="48227"/>
    <x v="2"/>
    <s v="OFF-BI-10004632"/>
    <x v="1"/>
    <x v="8"/>
    <s v="GBC Binding covers"/>
    <n v="64.75"/>
    <n v="5"/>
    <n v="0"/>
    <n v="29.137499999999999"/>
  </r>
  <r>
    <n v="7312"/>
    <x v="3636"/>
    <x v="1"/>
    <x v="330"/>
    <d v="2012-10-13T00:00:00"/>
    <s v="Standard Class"/>
    <s v="SC-20575"/>
    <s v="Sonia Cooley"/>
    <x v="0"/>
    <s v="United States"/>
    <s v="Miami"/>
    <x v="2"/>
    <n v="33178"/>
    <x v="0"/>
    <s v="OFF-BI-10000145"/>
    <x v="1"/>
    <x v="8"/>
    <s v="Zipper Ring Binder Pockets"/>
    <n v="1.8720000000000001"/>
    <n v="2"/>
    <n v="0.7"/>
    <n v="-1.3104"/>
  </r>
  <r>
    <n v="7313"/>
    <x v="3636"/>
    <x v="1"/>
    <x v="330"/>
    <d v="2012-10-13T00:00:00"/>
    <s v="Standard Class"/>
    <s v="SC-20575"/>
    <s v="Sonia Cooley"/>
    <x v="0"/>
    <s v="United States"/>
    <s v="Miami"/>
    <x v="2"/>
    <n v="33178"/>
    <x v="0"/>
    <s v="OFF-BI-10002498"/>
    <x v="1"/>
    <x v="8"/>
    <s v="Clear Mylar Reinforcing Strips"/>
    <n v="11.214"/>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2000000000001"/>
  </r>
  <r>
    <n v="7315"/>
    <x v="3637"/>
    <x v="0"/>
    <x v="316"/>
    <d v="2013-06-03T00:00:00"/>
    <s v="Standard Class"/>
    <s v="TN-21040"/>
    <s v="Tanja Norvell"/>
    <x v="2"/>
    <s v="United States"/>
    <s v="Park Ridge"/>
    <x v="10"/>
    <n v="60068"/>
    <x v="2"/>
    <s v="TEC-PH-10001817"/>
    <x v="2"/>
    <x v="7"/>
    <s v="Wilson Electronics DB Pro Signal Booster"/>
    <n v="286.39999999999998"/>
    <n v="1"/>
    <n v="0.2"/>
    <n v="25.06"/>
  </r>
  <r>
    <n v="7316"/>
    <x v="3638"/>
    <x v="3"/>
    <x v="943"/>
    <d v="2014-05-17T00:00:00"/>
    <s v="Second Class"/>
    <s v="ZC-21910"/>
    <s v="Zuschuss Carroll"/>
    <x v="0"/>
    <s v="United States"/>
    <s v="New York City"/>
    <x v="15"/>
    <n v="10024"/>
    <x v="3"/>
    <s v="OFF-AR-10004456"/>
    <x v="1"/>
    <x v="6"/>
    <s v="Panasonic KP-4ABK Battery-Operated Pencil Sharpener"/>
    <n v="43.92"/>
    <n v="3"/>
    <n v="0"/>
    <n v="12.736800000000001"/>
  </r>
  <r>
    <n v="7317"/>
    <x v="3639"/>
    <x v="0"/>
    <x v="1159"/>
    <d v="2013-10-21T00:00:00"/>
    <s v="Standard Class"/>
    <s v="NB-18655"/>
    <s v="Nona Balk"/>
    <x v="1"/>
    <s v="United States"/>
    <s v="New York City"/>
    <x v="15"/>
    <n v="10011"/>
    <x v="3"/>
    <s v="FUR-TA-10001539"/>
    <x v="0"/>
    <x v="3"/>
    <s v="Chromcraft Rectangular Conference Tables"/>
    <n v="142.18199999999999"/>
    <n v="1"/>
    <n v="0.4"/>
    <n v="-37.915199999999999"/>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
  </r>
  <r>
    <n v="7321"/>
    <x v="3641"/>
    <x v="3"/>
    <x v="200"/>
    <d v="2014-11-30T00:00:00"/>
    <s v="Second Class"/>
    <s v="MN-17935"/>
    <s v="Michael Nguyen"/>
    <x v="0"/>
    <s v="United States"/>
    <s v="New York City"/>
    <x v="15"/>
    <n v="10009"/>
    <x v="3"/>
    <s v="FUR-FU-10003623"/>
    <x v="0"/>
    <x v="5"/>
    <s v="DataProducts Ampli Magnifier Task Lamp, Black,"/>
    <n v="135.30000000000001"/>
    <n v="5"/>
    <n v="0"/>
    <n v="37.884"/>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9"/>
  </r>
  <r>
    <n v="7323"/>
    <x v="3642"/>
    <x v="3"/>
    <x v="213"/>
    <d v="2014-09-08T00:00:00"/>
    <s v="Standard Class"/>
    <s v="MY-18295"/>
    <s v="Muhammed Yedwab"/>
    <x v="1"/>
    <s v="United States"/>
    <s v="Chicago"/>
    <x v="10"/>
    <n v="60623"/>
    <x v="2"/>
    <s v="TEC-AC-10004353"/>
    <x v="2"/>
    <x v="11"/>
    <s v="Hypercom P1300 Pinpad"/>
    <n v="100.8"/>
    <n v="2"/>
    <n v="0.2"/>
    <n v="21.42"/>
  </r>
  <r>
    <n v="7324"/>
    <x v="3643"/>
    <x v="3"/>
    <x v="256"/>
    <d v="2014-12-09T00:00:00"/>
    <s v="First Class"/>
    <s v="CS-11950"/>
    <s v="Carlos Soltero"/>
    <x v="0"/>
    <s v="United States"/>
    <s v="New York City"/>
    <x v="15"/>
    <n v="10024"/>
    <x v="3"/>
    <s v="FUR-FU-10001934"/>
    <x v="0"/>
    <x v="5"/>
    <s v="Magnifier Swing Arm Lamp"/>
    <n v="41.96"/>
    <n v="2"/>
    <n v="0"/>
    <n v="10.909599999999999"/>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8"/>
    <n v="5"/>
    <n v="0"/>
    <n v="112.224"/>
  </r>
  <r>
    <n v="7327"/>
    <x v="3644"/>
    <x v="3"/>
    <x v="468"/>
    <d v="2014-11-18T00:00:00"/>
    <s v="Standard Class"/>
    <s v="MC-17845"/>
    <s v="Michael Chen"/>
    <x v="0"/>
    <s v="United States"/>
    <s v="Pasco"/>
    <x v="4"/>
    <n v="99301"/>
    <x v="1"/>
    <s v="OFF-BI-10001543"/>
    <x v="1"/>
    <x v="8"/>
    <s v="GBC VeloBinder Manual Binding System"/>
    <n v="28.792000000000002"/>
    <n v="1"/>
    <n v="0.2"/>
    <n v="10.077199999999999"/>
  </r>
  <r>
    <n v="7328"/>
    <x v="3645"/>
    <x v="2"/>
    <x v="772"/>
    <d v="2011-03-24T00:00:00"/>
    <s v="Standard Class"/>
    <s v="SC-20050"/>
    <s v="Sample Company A"/>
    <x v="2"/>
    <s v="United States"/>
    <s v="Burbank"/>
    <x v="1"/>
    <n v="91505"/>
    <x v="1"/>
    <s v="FUR-FU-10004597"/>
    <x v="0"/>
    <x v="5"/>
    <s v="Eldon Cleatmat Chair Mats for Medium Pile Carpets"/>
    <n v="111"/>
    <n v="2"/>
    <n v="0"/>
    <n v="14.43"/>
  </r>
  <r>
    <n v="7329"/>
    <x v="3645"/>
    <x v="2"/>
    <x v="772"/>
    <d v="2011-03-24T00:00:00"/>
    <s v="Standard Class"/>
    <s v="SC-20050"/>
    <s v="Sample Company A"/>
    <x v="2"/>
    <s v="United States"/>
    <s v="Burbank"/>
    <x v="1"/>
    <n v="91505"/>
    <x v="1"/>
    <s v="TEC-MA-10001148"/>
    <x v="2"/>
    <x v="15"/>
    <s v="Swingline SM12-08 MicroCut Jam Free Shredder"/>
    <n v="1279.9680000000001"/>
    <n v="4"/>
    <n v="0.2"/>
    <n v="415.9896"/>
  </r>
  <r>
    <n v="7330"/>
    <x v="3645"/>
    <x v="2"/>
    <x v="772"/>
    <d v="2011-03-24T00:00:00"/>
    <s v="Standard Class"/>
    <s v="SC-20050"/>
    <s v="Sample Company A"/>
    <x v="2"/>
    <s v="United States"/>
    <s v="Burbank"/>
    <x v="1"/>
    <n v="91505"/>
    <x v="1"/>
    <s v="OFF-ST-10000078"/>
    <x v="1"/>
    <x v="4"/>
    <s v="Tennsco 6- and 18-Compartment Lockers"/>
    <n v="1856.19"/>
    <n v="7"/>
    <n v="0"/>
    <n v="334.11419999999998"/>
  </r>
  <r>
    <n v="7331"/>
    <x v="3646"/>
    <x v="0"/>
    <x v="396"/>
    <d v="2013-11-14T00:00:00"/>
    <s v="First Class"/>
    <s v="SP-20650"/>
    <s v="Stephanie Phelps"/>
    <x v="1"/>
    <s v="United States"/>
    <s v="Chicago"/>
    <x v="10"/>
    <n v="60623"/>
    <x v="2"/>
    <s v="FUR-FU-10001037"/>
    <x v="0"/>
    <x v="5"/>
    <s v="DAX Charcoal/Nickel-Tone Document Frame, 5 x 7"/>
    <n v="22.751999999999999"/>
    <n v="6"/>
    <n v="0.6"/>
    <n v="-8.532"/>
  </r>
  <r>
    <n v="7332"/>
    <x v="3647"/>
    <x v="3"/>
    <x v="40"/>
    <d v="2014-10-31T00:00:00"/>
    <s v="Standard Class"/>
    <s v="SC-20440"/>
    <s v="Shaun Chance"/>
    <x v="1"/>
    <s v="United States"/>
    <s v="Lancaster"/>
    <x v="9"/>
    <n v="17602"/>
    <x v="3"/>
    <s v="TEC-PH-10001433"/>
    <x v="2"/>
    <x v="7"/>
    <s v="Cisco Small Business SPA 502G VoIP phone"/>
    <n v="61.542000000000002"/>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x v="347"/>
    <d v="2012-04-17T00:00:00"/>
    <s v="Standard Class"/>
    <s v="PR-18880"/>
    <s v="Patrick Ryan"/>
    <x v="0"/>
    <s v="United States"/>
    <s v="Tampa"/>
    <x v="2"/>
    <n v="33614"/>
    <x v="0"/>
    <s v="FUR-FU-10001290"/>
    <x v="0"/>
    <x v="5"/>
    <s v="Executive Impressions Supervisor Wall Clock"/>
    <n v="67.36"/>
    <n v="2"/>
    <n v="0.2"/>
    <n v="10.103999999999999"/>
  </r>
  <r>
    <n v="7335"/>
    <x v="3648"/>
    <x v="1"/>
    <x v="347"/>
    <d v="2012-04-17T00:00:00"/>
    <s v="Standard Class"/>
    <s v="PR-18880"/>
    <s v="Patrick Ryan"/>
    <x v="0"/>
    <s v="United States"/>
    <s v="Tampa"/>
    <x v="2"/>
    <n v="33614"/>
    <x v="0"/>
    <s v="FUR-FU-10000087"/>
    <x v="0"/>
    <x v="5"/>
    <s v="Executive Impressions 14&quot; Two-Color Numerals Wall Clock"/>
    <n v="54.527999999999999"/>
    <n v="3"/>
    <n v="0.2"/>
    <n v="14.313599999999999"/>
  </r>
  <r>
    <n v="7336"/>
    <x v="3649"/>
    <x v="1"/>
    <x v="707"/>
    <d v="2012-12-30T00:00:00"/>
    <s v="Standard Class"/>
    <s v="JK-15625"/>
    <s v="Jim Karlsson"/>
    <x v="0"/>
    <s v="United States"/>
    <s v="New York City"/>
    <x v="15"/>
    <n v="10024"/>
    <x v="3"/>
    <s v="TEC-AC-10002049"/>
    <x v="2"/>
    <x v="11"/>
    <s v="Plantronics Savi W720 Multi-Device Wireless Headset System"/>
    <n v="843.9"/>
    <n v="2"/>
    <n v="0"/>
    <n v="371.31599999999997"/>
  </r>
  <r>
    <n v="7337"/>
    <x v="3649"/>
    <x v="1"/>
    <x v="707"/>
    <d v="2012-12-30T00:00:00"/>
    <s v="Standard Class"/>
    <s v="JK-15625"/>
    <s v="Jim Karlsson"/>
    <x v="0"/>
    <s v="United States"/>
    <s v="New York City"/>
    <x v="15"/>
    <n v="10024"/>
    <x v="3"/>
    <s v="FUR-BO-10002613"/>
    <x v="0"/>
    <x v="0"/>
    <s v="Atlantic Metals Mobile 4-Shelf Bookcases, Custom Colors"/>
    <n v="449.56799999999998"/>
    <n v="2"/>
    <n v="0.2"/>
    <n v="56.195999999999998"/>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9"/>
  </r>
  <r>
    <n v="7339"/>
    <x v="3651"/>
    <x v="2"/>
    <x v="414"/>
    <d v="2011-12-23T00:00:00"/>
    <s v="Second Class"/>
    <s v="SM-20950"/>
    <s v="Suzanne McNair"/>
    <x v="1"/>
    <s v="United States"/>
    <s v="New York City"/>
    <x v="15"/>
    <n v="10035"/>
    <x v="3"/>
    <s v="FUR-CH-10004875"/>
    <x v="0"/>
    <x v="1"/>
    <s v="Harbour Creations 67200 Series Stacking Chairs"/>
    <n v="192.18600000000001"/>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6"/>
  </r>
  <r>
    <n v="7342"/>
    <x v="3653"/>
    <x v="2"/>
    <x v="711"/>
    <d v="2011-08-01T00:00:00"/>
    <s v="Standard Class"/>
    <s v="SG-20470"/>
    <s v="Sheri Gordon"/>
    <x v="0"/>
    <s v="United States"/>
    <s v="Atlanta"/>
    <x v="32"/>
    <n v="30318"/>
    <x v="0"/>
    <s v="OFF-LA-10002762"/>
    <x v="1"/>
    <x v="2"/>
    <s v="Avery 485"/>
    <n v="162.88999999999999"/>
    <n v="13"/>
    <n v="0"/>
    <n v="76.558300000000003"/>
  </r>
  <r>
    <n v="7343"/>
    <x v="3653"/>
    <x v="2"/>
    <x v="711"/>
    <d v="2011-08-01T00:00:00"/>
    <s v="Standard Class"/>
    <s v="SG-20470"/>
    <s v="Sheri Gordon"/>
    <x v="0"/>
    <s v="United States"/>
    <s v="Atlanta"/>
    <x v="32"/>
    <n v="30318"/>
    <x v="0"/>
    <s v="FUR-FU-10000719"/>
    <x v="0"/>
    <x v="5"/>
    <s v="DAX Cubicle Frames, 8-1/2 x 11"/>
    <n v="25.71"/>
    <n v="3"/>
    <n v="0"/>
    <n v="9.2555999999999994"/>
  </r>
  <r>
    <n v="7344"/>
    <x v="3654"/>
    <x v="2"/>
    <x v="58"/>
    <d v="2012-01-01T00:00:00"/>
    <s v="Standard Class"/>
    <s v="TB-21520"/>
    <s v="Tracy Blumstein"/>
    <x v="0"/>
    <s v="United States"/>
    <s v="New York City"/>
    <x v="15"/>
    <n v="10009"/>
    <x v="3"/>
    <s v="OFF-ST-10000563"/>
    <x v="1"/>
    <x v="4"/>
    <s v="Fellowes Bankers Box Stor/Drawer Steel Plus"/>
    <n v="191.88"/>
    <n v="6"/>
    <n v="0"/>
    <n v="19.187999999999999"/>
  </r>
  <r>
    <n v="7345"/>
    <x v="3655"/>
    <x v="3"/>
    <x v="157"/>
    <d v="2014-12-18T00:00:00"/>
    <s v="Standard Class"/>
    <s v="DV-13045"/>
    <s v="Darrin Van Huff"/>
    <x v="1"/>
    <s v="United States"/>
    <s v="Jacksonville"/>
    <x v="2"/>
    <n v="32216"/>
    <x v="0"/>
    <s v="FUR-TA-10004289"/>
    <x v="0"/>
    <x v="3"/>
    <s v="BoxOffice By Design Rectangular and Half-Moon Meeting Room Tables"/>
    <n v="721.875"/>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800000000001"/>
  </r>
  <r>
    <n v="7347"/>
    <x v="3655"/>
    <x v="3"/>
    <x v="157"/>
    <d v="2014-12-18T00:00:00"/>
    <s v="Standard Class"/>
    <s v="DV-13045"/>
    <s v="Darrin Van Huff"/>
    <x v="1"/>
    <s v="United States"/>
    <s v="Jacksonville"/>
    <x v="2"/>
    <n v="32216"/>
    <x v="0"/>
    <s v="OFF-AR-10001958"/>
    <x v="1"/>
    <x v="6"/>
    <s v="Stanley Bostitch Contemporary Electric Pencil Sharpeners"/>
    <n v="13.584"/>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
  </r>
  <r>
    <n v="7349"/>
    <x v="3656"/>
    <x v="2"/>
    <x v="223"/>
    <d v="2011-03-07T00:00:00"/>
    <s v="Standard Class"/>
    <s v="SC-20020"/>
    <s v="Sam Craven"/>
    <x v="0"/>
    <s v="United States"/>
    <s v="Houston"/>
    <x v="5"/>
    <n v="77095"/>
    <x v="2"/>
    <s v="OFF-AP-10002534"/>
    <x v="1"/>
    <x v="9"/>
    <s v="3.6 Cubic Foot Counter Height Office Refrigerator"/>
    <n v="176.77199999999999"/>
    <n v="3"/>
    <n v="0.8"/>
    <n v="-459.60719999999998"/>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2"/>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01"/>
  </r>
  <r>
    <n v="7354"/>
    <x v="3660"/>
    <x v="0"/>
    <x v="897"/>
    <d v="2013-09-30T00:00:00"/>
    <s v="Standard Class"/>
    <s v="RD-19660"/>
    <s v="Robert Dilbeck"/>
    <x v="2"/>
    <s v="United States"/>
    <s v="Philadelphia"/>
    <x v="9"/>
    <n v="19134"/>
    <x v="3"/>
    <s v="OFF-LA-10004484"/>
    <x v="1"/>
    <x v="2"/>
    <s v="Avery 476"/>
    <n v="16.52"/>
    <n v="5"/>
    <n v="0.2"/>
    <n v="5.3689999999999998"/>
  </r>
  <r>
    <n v="7355"/>
    <x v="3661"/>
    <x v="3"/>
    <x v="695"/>
    <d v="2014-02-14T00:00:00"/>
    <s v="Standard Class"/>
    <s v="SN-20560"/>
    <s v="Skye Norling"/>
    <x v="2"/>
    <s v="United States"/>
    <s v="San Francisco"/>
    <x v="1"/>
    <n v="94109"/>
    <x v="1"/>
    <s v="OFF-PA-10001593"/>
    <x v="1"/>
    <x v="10"/>
    <s v="Xerox 1947"/>
    <n v="29.9"/>
    <n v="5"/>
    <n v="0"/>
    <n v="13.455"/>
  </r>
  <r>
    <n v="7356"/>
    <x v="3662"/>
    <x v="1"/>
    <x v="620"/>
    <d v="2013-01-02T00:00:00"/>
    <s v="Second Class"/>
    <s v="AH-10690"/>
    <s v="Anna Häberlin"/>
    <x v="1"/>
    <s v="United States"/>
    <s v="Detroit"/>
    <x v="12"/>
    <n v="48205"/>
    <x v="2"/>
    <s v="OFF-BI-10004139"/>
    <x v="1"/>
    <x v="8"/>
    <s v="Fellowes Presentation Covers for Comb Binding Machines"/>
    <n v="116.4"/>
    <n v="8"/>
    <n v="0"/>
    <n v="52.38"/>
  </r>
  <r>
    <n v="7357"/>
    <x v="3663"/>
    <x v="0"/>
    <x v="790"/>
    <d v="2013-10-15T00:00:00"/>
    <s v="Standard Class"/>
    <s v="MZ-17335"/>
    <s v="Maria Zettner"/>
    <x v="2"/>
    <s v="United States"/>
    <s v="Phoenix"/>
    <x v="16"/>
    <n v="85023"/>
    <x v="1"/>
    <s v="OFF-AR-10001315"/>
    <x v="1"/>
    <x v="6"/>
    <s v="Newell 310"/>
    <n v="1.4079999999999999"/>
    <n v="1"/>
    <n v="0.2"/>
    <n v="0.15840000000000001"/>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4"/>
    <n v="6"/>
    <n v="0.4"/>
    <n v="-50.392800000000001"/>
  </r>
  <r>
    <n v="7360"/>
    <x v="3664"/>
    <x v="2"/>
    <x v="125"/>
    <d v="2012-01-03T00:00:00"/>
    <s v="Second Class"/>
    <s v="AR-10345"/>
    <s v="Alex Russell"/>
    <x v="1"/>
    <s v="United States"/>
    <s v="Philadelphia"/>
    <x v="9"/>
    <n v="19143"/>
    <x v="3"/>
    <s v="FUR-TA-10004575"/>
    <x v="0"/>
    <x v="3"/>
    <s v="Hon 5100 Series Wood Tables"/>
    <n v="523.76400000000001"/>
    <n v="3"/>
    <n v="0.4"/>
    <n v="-192.04679999999999"/>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
    <n v="3"/>
    <n v="0.2"/>
    <n v="-36.441000000000003"/>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06"/>
  </r>
  <r>
    <n v="7365"/>
    <x v="3666"/>
    <x v="0"/>
    <x v="85"/>
    <d v="2013-12-05T00:00:00"/>
    <s v="Standard Class"/>
    <s v="DS-13180"/>
    <s v="David Smith"/>
    <x v="1"/>
    <s v="United States"/>
    <s v="Philadelphia"/>
    <x v="9"/>
    <n v="19140"/>
    <x v="3"/>
    <s v="OFF-FA-10004076"/>
    <x v="1"/>
    <x v="13"/>
    <s v="Translucent Push Pins by OIC"/>
    <n v="12.672000000000001"/>
    <n v="8"/>
    <n v="0.2"/>
    <n v="2.6928000000000001"/>
  </r>
  <r>
    <n v="7366"/>
    <x v="3666"/>
    <x v="0"/>
    <x v="85"/>
    <d v="2013-12-05T00:00:00"/>
    <s v="Standard Class"/>
    <s v="DS-13180"/>
    <s v="David Smith"/>
    <x v="1"/>
    <s v="United States"/>
    <s v="Philadelphia"/>
    <x v="9"/>
    <n v="19140"/>
    <x v="3"/>
    <s v="OFF-BI-10003166"/>
    <x v="1"/>
    <x v="8"/>
    <s v="GBC Plasticlear Binding Covers"/>
    <n v="6.8879999999999999"/>
    <n v="2"/>
    <n v="0.7"/>
    <n v="-5.0511999999999997"/>
  </r>
  <r>
    <n v="7367"/>
    <x v="3666"/>
    <x v="0"/>
    <x v="85"/>
    <d v="2013-12-05T00:00:00"/>
    <s v="Standard Class"/>
    <s v="DS-13180"/>
    <s v="David Smith"/>
    <x v="1"/>
    <s v="United States"/>
    <s v="Philadelphia"/>
    <x v="9"/>
    <n v="19140"/>
    <x v="3"/>
    <s v="OFF-ST-10002301"/>
    <x v="1"/>
    <x v="4"/>
    <s v="Tennsco Commercial Shelving"/>
    <n v="32.543999999999997"/>
    <n v="2"/>
    <n v="0.2"/>
    <n v="-7.7291999999999996"/>
  </r>
  <r>
    <n v="7368"/>
    <x v="3666"/>
    <x v="0"/>
    <x v="85"/>
    <d v="2013-12-05T00:00:00"/>
    <s v="Standard Class"/>
    <s v="DS-13180"/>
    <s v="David Smith"/>
    <x v="1"/>
    <s v="United States"/>
    <s v="Philadelphia"/>
    <x v="9"/>
    <n v="19140"/>
    <x v="3"/>
    <s v="FUR-CH-10002647"/>
    <x v="0"/>
    <x v="1"/>
    <s v="Situations Contoured Folding Chairs, 4/Set"/>
    <n v="347.80200000000002"/>
    <n v="7"/>
    <n v="0.3"/>
    <n v="-24.843"/>
  </r>
  <r>
    <n v="7369"/>
    <x v="3667"/>
    <x v="3"/>
    <x v="4"/>
    <d v="2014-04-18T00:00:00"/>
    <s v="First Class"/>
    <s v="BP-11095"/>
    <s v="Bart Pistole"/>
    <x v="1"/>
    <s v="United States"/>
    <s v="Miami"/>
    <x v="2"/>
    <n v="33180"/>
    <x v="0"/>
    <s v="OFF-BI-10004654"/>
    <x v="1"/>
    <x v="8"/>
    <s v="VariCap6 Expandable Binder"/>
    <n v="15.57"/>
    <n v="3"/>
    <n v="0.7"/>
    <n v="-11.936999999999999"/>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200000000003"/>
  </r>
  <r>
    <n v="7373"/>
    <x v="3670"/>
    <x v="3"/>
    <x v="363"/>
    <d v="2014-01-10T00:00:00"/>
    <s v="Second Class"/>
    <s v="JF-15190"/>
    <s v="Jamie Frazer"/>
    <x v="0"/>
    <s v="United States"/>
    <s v="Long Beach"/>
    <x v="1"/>
    <n v="90805"/>
    <x v="1"/>
    <s v="OFF-ST-10002301"/>
    <x v="1"/>
    <x v="4"/>
    <s v="Tennsco Commercial Shelving"/>
    <n v="61.02"/>
    <n v="3"/>
    <n v="0"/>
    <n v="0.61019999999999996"/>
  </r>
  <r>
    <n v="7374"/>
    <x v="3670"/>
    <x v="3"/>
    <x v="363"/>
    <d v="2014-01-10T00:00:00"/>
    <s v="Second Class"/>
    <s v="JF-15190"/>
    <s v="Jamie Frazer"/>
    <x v="0"/>
    <s v="United States"/>
    <s v="Long Beach"/>
    <x v="1"/>
    <n v="90805"/>
    <x v="1"/>
    <s v="OFF-SU-10004884"/>
    <x v="1"/>
    <x v="14"/>
    <s v="Acme Galleria Hot Forged Steel Scissors with Colored Handles"/>
    <n v="110.11"/>
    <n v="7"/>
    <n v="0"/>
    <n v="31.931899999999999"/>
  </r>
  <r>
    <n v="7375"/>
    <x v="3670"/>
    <x v="3"/>
    <x v="363"/>
    <d v="2014-01-10T00:00:00"/>
    <s v="Second Class"/>
    <s v="JF-15190"/>
    <s v="Jamie Frazer"/>
    <x v="0"/>
    <s v="United States"/>
    <s v="Long Beach"/>
    <x v="1"/>
    <n v="90805"/>
    <x v="1"/>
    <s v="OFF-FA-10003112"/>
    <x v="1"/>
    <x v="13"/>
    <s v="Staples"/>
    <n v="7.89"/>
    <n v="1"/>
    <n v="0"/>
    <n v="3.5505"/>
  </r>
  <r>
    <n v="7376"/>
    <x v="3671"/>
    <x v="3"/>
    <x v="802"/>
    <d v="2014-08-21T00:00:00"/>
    <s v="Standard Class"/>
    <s v="MK-17905"/>
    <s v="Michael Kennedy"/>
    <x v="1"/>
    <s v="United States"/>
    <s v="San Diego"/>
    <x v="1"/>
    <n v="92037"/>
    <x v="1"/>
    <s v="OFF-BI-10000069"/>
    <x v="1"/>
    <x v="8"/>
    <s v="GBC Prepunched Paper, 19-Hole, for Binding Systems, 24-lb"/>
    <n v="36.024000000000001"/>
    <n v="3"/>
    <n v="0.2"/>
    <n v="11.707800000000001"/>
  </r>
  <r>
    <n v="7377"/>
    <x v="3672"/>
    <x v="3"/>
    <x v="808"/>
    <d v="2014-11-06T00:00:00"/>
    <s v="First Class"/>
    <s v="GG-14650"/>
    <s v="Greg Guthrie"/>
    <x v="1"/>
    <s v="United States"/>
    <s v="Bloomington"/>
    <x v="10"/>
    <n v="61701"/>
    <x v="2"/>
    <s v="OFF-AR-10001958"/>
    <x v="1"/>
    <x v="6"/>
    <s v="Stanley Bostitch Contemporary Electric Pencil Sharpeners"/>
    <n v="54.335999999999999"/>
    <n v="4"/>
    <n v="0.2"/>
    <n v="5.4336000000000002"/>
  </r>
  <r>
    <n v="7378"/>
    <x v="3673"/>
    <x v="2"/>
    <x v="111"/>
    <d v="2011-09-23T00:00:00"/>
    <s v="Standard Class"/>
    <s v="MC-18130"/>
    <s v="Mike Caudle"/>
    <x v="1"/>
    <s v="United States"/>
    <s v="Seattle"/>
    <x v="4"/>
    <n v="98115"/>
    <x v="1"/>
    <s v="OFF-ST-10001321"/>
    <x v="1"/>
    <x v="4"/>
    <s v="Decoflex Hanging Personal Folder File, Blue"/>
    <n v="92.52"/>
    <n v="6"/>
    <n v="0"/>
    <n v="24.980399999999999"/>
  </r>
  <r>
    <n v="7379"/>
    <x v="3674"/>
    <x v="1"/>
    <x v="70"/>
    <d v="2012-05-31T00:00:00"/>
    <s v="Same Day"/>
    <s v="ML-18265"/>
    <s v="Muhammed Lee"/>
    <x v="0"/>
    <s v="United States"/>
    <s v="Fayetteville"/>
    <x v="3"/>
    <n v="28314"/>
    <x v="0"/>
    <s v="OFF-AR-10003504"/>
    <x v="1"/>
    <x v="6"/>
    <s v="Newell 347"/>
    <n v="10.272"/>
    <n v="3"/>
    <n v="0.2"/>
    <n v="1.1556"/>
  </r>
  <r>
    <n v="7380"/>
    <x v="3675"/>
    <x v="0"/>
    <x v="1160"/>
    <d v="2013-09-19T00:00:00"/>
    <s v="Standard Class"/>
    <s v="AG-10270"/>
    <s v="Alejandro Grove"/>
    <x v="0"/>
    <s v="United States"/>
    <s v="Omaha"/>
    <x v="8"/>
    <n v="68104"/>
    <x v="2"/>
    <s v="OFF-ST-10000419"/>
    <x v="1"/>
    <x v="4"/>
    <s v="Rogers Jumbo File, Granite"/>
    <n v="40.74"/>
    <n v="3"/>
    <n v="0"/>
    <n v="0.40739999999999998"/>
  </r>
  <r>
    <n v="7381"/>
    <x v="3675"/>
    <x v="0"/>
    <x v="1160"/>
    <d v="2013-09-19T00:00:00"/>
    <s v="Standard Class"/>
    <s v="AG-10270"/>
    <s v="Alejandro Grove"/>
    <x v="0"/>
    <s v="United States"/>
    <s v="Omaha"/>
    <x v="8"/>
    <n v="68104"/>
    <x v="2"/>
    <s v="OFF-LA-10004559"/>
    <x v="1"/>
    <x v="2"/>
    <s v="Avery 49"/>
    <n v="14.4"/>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5999999999997"/>
  </r>
  <r>
    <n v="7383"/>
    <x v="3675"/>
    <x v="0"/>
    <x v="1160"/>
    <d v="2013-09-19T00:00:00"/>
    <s v="Standard Class"/>
    <s v="AG-10270"/>
    <s v="Alejandro Grove"/>
    <x v="0"/>
    <s v="United States"/>
    <s v="Omaha"/>
    <x v="8"/>
    <n v="68104"/>
    <x v="2"/>
    <s v="OFF-SU-10004782"/>
    <x v="1"/>
    <x v="14"/>
    <s v="Elite 5&quot; Scissors"/>
    <n v="16.899999999999999"/>
    <n v="2"/>
    <n v="0"/>
    <n v="5.07"/>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8000000000001"/>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
  </r>
  <r>
    <n v="7388"/>
    <x v="3675"/>
    <x v="0"/>
    <x v="1160"/>
    <d v="2013-09-19T00:00:00"/>
    <s v="Standard Class"/>
    <s v="AG-10270"/>
    <s v="Alejandro Grove"/>
    <x v="0"/>
    <s v="United States"/>
    <s v="Omaha"/>
    <x v="8"/>
    <n v="68104"/>
    <x v="2"/>
    <s v="FUR-FU-10003664"/>
    <x v="0"/>
    <x v="5"/>
    <s v="Electrix Architect's Clamp-On Swing Arm Lamp, Black"/>
    <n v="1336.44"/>
    <n v="14"/>
    <n v="0"/>
    <n v="387.56760000000003"/>
  </r>
  <r>
    <n v="7389"/>
    <x v="3675"/>
    <x v="0"/>
    <x v="1160"/>
    <d v="2013-09-19T00:00:00"/>
    <s v="Standard Class"/>
    <s v="AG-10270"/>
    <s v="Alejandro Grove"/>
    <x v="0"/>
    <s v="United States"/>
    <s v="Omaha"/>
    <x v="8"/>
    <n v="68104"/>
    <x v="2"/>
    <s v="TEC-PH-10004897"/>
    <x v="2"/>
    <x v="7"/>
    <s v="Mediabridge Sport Armband iPhone 5s"/>
    <n v="29.97"/>
    <n v="3"/>
    <n v="0"/>
    <n v="0.29970000000000002"/>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99"/>
  </r>
  <r>
    <n v="7391"/>
    <x v="3676"/>
    <x v="3"/>
    <x v="1161"/>
    <d v="2014-12-04T00:00:00"/>
    <s v="Standard Class"/>
    <s v="TT-21070"/>
    <s v="Ted Trevino"/>
    <x v="0"/>
    <s v="United States"/>
    <s v="Chattanooga"/>
    <x v="18"/>
    <n v="37421"/>
    <x v="0"/>
    <s v="FUR-FU-10004017"/>
    <x v="0"/>
    <x v="5"/>
    <s v="Executive Impressions 13&quot; Chairman Wall Clock"/>
    <n v="101.52"/>
    <n v="5"/>
    <n v="0.2"/>
    <n v="19.035"/>
  </r>
  <r>
    <n v="7392"/>
    <x v="3677"/>
    <x v="3"/>
    <x v="769"/>
    <d v="2014-12-08T00:00:00"/>
    <s v="Second Class"/>
    <s v="LT-16765"/>
    <s v="Larry Tron"/>
    <x v="0"/>
    <s v="United States"/>
    <s v="Fairfield"/>
    <x v="24"/>
    <n v="45014"/>
    <x v="3"/>
    <s v="OFF-PA-10000241"/>
    <x v="1"/>
    <x v="10"/>
    <s v="IBM Multi-Purpose Copy Paper, 8 1/2 x 11&quot;, Case"/>
    <n v="74.352000000000004"/>
    <n v="3"/>
    <n v="0.2"/>
    <n v="23.234999999999999"/>
  </r>
  <r>
    <n v="7393"/>
    <x v="3678"/>
    <x v="3"/>
    <x v="743"/>
    <d v="2014-05-07T00:00:00"/>
    <s v="Standard Class"/>
    <s v="DD-13570"/>
    <s v="Dorothy Dickinson"/>
    <x v="0"/>
    <s v="United States"/>
    <s v="Los Angeles"/>
    <x v="1"/>
    <n v="90049"/>
    <x v="1"/>
    <s v="OFF-PA-10003016"/>
    <x v="1"/>
    <x v="10"/>
    <s v="Adams &quot;While You Were Out&quot; Message Pads"/>
    <n v="15.7"/>
    <n v="5"/>
    <n v="0"/>
    <n v="7.0650000000000004"/>
  </r>
  <r>
    <n v="7394"/>
    <x v="3678"/>
    <x v="3"/>
    <x v="743"/>
    <d v="2014-05-07T00:00:00"/>
    <s v="Standard Class"/>
    <s v="DD-13570"/>
    <s v="Dorothy Dickinson"/>
    <x v="0"/>
    <s v="United States"/>
    <s v="Los Angeles"/>
    <x v="1"/>
    <n v="90049"/>
    <x v="1"/>
    <s v="OFF-AR-10001615"/>
    <x v="1"/>
    <x v="6"/>
    <s v="Newell 34"/>
    <n v="59.52"/>
    <n v="3"/>
    <n v="0"/>
    <n v="15.475199999999999"/>
  </r>
  <r>
    <n v="7395"/>
    <x v="3678"/>
    <x v="3"/>
    <x v="743"/>
    <d v="2014-05-07T00:00:00"/>
    <s v="Standard Class"/>
    <s v="DD-13570"/>
    <s v="Dorothy Dickinson"/>
    <x v="0"/>
    <s v="United States"/>
    <s v="Los Angeles"/>
    <x v="1"/>
    <n v="90049"/>
    <x v="1"/>
    <s v="OFF-PA-10002713"/>
    <x v="1"/>
    <x v="10"/>
    <s v="Adams Phone Message Book, 200 Message Capacity, 8 1/16” x 11”"/>
    <n v="34.4"/>
    <n v="5"/>
    <n v="0"/>
    <n v="15.824"/>
  </r>
  <r>
    <n v="7396"/>
    <x v="3679"/>
    <x v="0"/>
    <x v="591"/>
    <d v="2013-12-31T00:00:00"/>
    <s v="Standard Class"/>
    <s v="DB-12970"/>
    <s v="Darren Budd"/>
    <x v="1"/>
    <s v="United States"/>
    <s v="New York City"/>
    <x v="15"/>
    <n v="10024"/>
    <x v="3"/>
    <s v="FUR-TA-10002958"/>
    <x v="0"/>
    <x v="3"/>
    <s v="Bevis Oval Conference Table, Walnut"/>
    <n v="313.17599999999999"/>
    <n v="2"/>
    <n v="0.4"/>
    <n v="-120.0508"/>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02"/>
    <n v="6"/>
    <n v="0.2"/>
    <n v="59.6556"/>
  </r>
  <r>
    <n v="7399"/>
    <x v="3681"/>
    <x v="2"/>
    <x v="136"/>
    <d v="2011-07-15T00:00:00"/>
    <s v="Second Class"/>
    <s v="ME-17725"/>
    <s v="Max Engle"/>
    <x v="0"/>
    <s v="United States"/>
    <s v="Chicago"/>
    <x v="10"/>
    <n v="60610"/>
    <x v="2"/>
    <s v="OFF-PA-10001526"/>
    <x v="1"/>
    <x v="10"/>
    <s v="Xerox 1949"/>
    <n v="35.856000000000002"/>
    <n v="9"/>
    <n v="0.2"/>
    <n v="12.9978"/>
  </r>
  <r>
    <n v="7400"/>
    <x v="3681"/>
    <x v="2"/>
    <x v="136"/>
    <d v="2011-07-15T00:00:00"/>
    <s v="Second Class"/>
    <s v="ME-17725"/>
    <s v="Max Engle"/>
    <x v="0"/>
    <s v="United States"/>
    <s v="Chicago"/>
    <x v="10"/>
    <n v="60610"/>
    <x v="2"/>
    <s v="TEC-AC-10002857"/>
    <x v="2"/>
    <x v="11"/>
    <s v="Verbatim 25 GB 6x Blu-ray Single Layer Recordable Disc, 1/Pack"/>
    <n v="23.84"/>
    <n v="4"/>
    <n v="0.2"/>
    <n v="3.278"/>
  </r>
  <r>
    <n v="7401"/>
    <x v="3682"/>
    <x v="0"/>
    <x v="162"/>
    <d v="2013-09-14T00:00:00"/>
    <s v="Standard Class"/>
    <s v="TR-21325"/>
    <s v="Toby Ritter"/>
    <x v="0"/>
    <s v="United States"/>
    <s v="Seattle"/>
    <x v="4"/>
    <n v="98103"/>
    <x v="1"/>
    <s v="FUR-FU-10003039"/>
    <x v="0"/>
    <x v="5"/>
    <s v="Howard Miller 11-1/2&quot; Diameter Grantwood Wall Clock"/>
    <n v="43.13"/>
    <n v="1"/>
    <n v="0"/>
    <n v="14.664199999999999"/>
  </r>
  <r>
    <n v="7402"/>
    <x v="3682"/>
    <x v="0"/>
    <x v="162"/>
    <d v="2013-09-14T00:00:00"/>
    <s v="Standard Class"/>
    <s v="TR-21325"/>
    <s v="Toby Ritter"/>
    <x v="0"/>
    <s v="United States"/>
    <s v="Seattle"/>
    <x v="4"/>
    <n v="98103"/>
    <x v="1"/>
    <s v="OFF-PA-10002615"/>
    <x v="1"/>
    <x v="10"/>
    <s v="Ampad Gold Fibre Wirebound Steno Books, 6&quot; x 9&quot;, Gregg Ruled"/>
    <n v="30.87"/>
    <n v="7"/>
    <n v="0"/>
    <n v="14.200200000000001"/>
  </r>
  <r>
    <n v="7403"/>
    <x v="3683"/>
    <x v="3"/>
    <x v="634"/>
    <d v="2014-08-11T00:00:00"/>
    <s v="Standard Class"/>
    <s v="SH-20395"/>
    <s v="Shahid Hopkins"/>
    <x v="0"/>
    <s v="United States"/>
    <s v="New York City"/>
    <x v="15"/>
    <n v="10011"/>
    <x v="3"/>
    <s v="OFF-SU-10002573"/>
    <x v="1"/>
    <x v="14"/>
    <s v="Acme 10&quot; Easy Grip Assistive Scissors"/>
    <n v="70.12"/>
    <n v="4"/>
    <n v="0"/>
    <n v="21.036000000000001"/>
  </r>
  <r>
    <n v="7404"/>
    <x v="3684"/>
    <x v="1"/>
    <x v="263"/>
    <d v="2012-05-19T00:00:00"/>
    <s v="Standard Class"/>
    <s v="CB-12535"/>
    <s v="Claudia Bergmann"/>
    <x v="1"/>
    <s v="United States"/>
    <s v="Camarillo"/>
    <x v="1"/>
    <n v="93010"/>
    <x v="1"/>
    <s v="FUR-BO-10004015"/>
    <x v="0"/>
    <x v="0"/>
    <s v="Bush Andora Bookcase, Maple/Graphite Gray Finish"/>
    <n v="509.95749999999998"/>
    <n v="5"/>
    <n v="0.15"/>
    <n v="41.996499999999997"/>
  </r>
  <r>
    <n v="7405"/>
    <x v="3684"/>
    <x v="1"/>
    <x v="263"/>
    <d v="2012-05-19T00:00:00"/>
    <s v="Standard Class"/>
    <s v="CB-12535"/>
    <s v="Claudia Bergmann"/>
    <x v="1"/>
    <s v="United States"/>
    <s v="Camarillo"/>
    <x v="1"/>
    <n v="93010"/>
    <x v="1"/>
    <s v="FUR-FU-10001979"/>
    <x v="0"/>
    <x v="5"/>
    <s v="Dana Halogen Swing-Arm Architect Lamp"/>
    <n v="122.91"/>
    <n v="3"/>
    <n v="0"/>
    <n v="34.4148"/>
  </r>
  <r>
    <n v="7406"/>
    <x v="3684"/>
    <x v="1"/>
    <x v="263"/>
    <d v="2012-05-19T00:00:00"/>
    <s v="Standard Class"/>
    <s v="CB-12535"/>
    <s v="Claudia Bergmann"/>
    <x v="1"/>
    <s v="United States"/>
    <s v="Camarillo"/>
    <x v="1"/>
    <n v="93010"/>
    <x v="1"/>
    <s v="FUR-CH-10003833"/>
    <x v="0"/>
    <x v="1"/>
    <s v="Novimex Fabric Task Chair"/>
    <n v="97.567999999999998"/>
    <n v="2"/>
    <n v="0.2"/>
    <n v="-6.0979999999999999"/>
  </r>
  <r>
    <n v="7407"/>
    <x v="3684"/>
    <x v="1"/>
    <x v="263"/>
    <d v="2012-05-19T00:00:00"/>
    <s v="Standard Class"/>
    <s v="CB-12535"/>
    <s v="Claudia Bergmann"/>
    <x v="1"/>
    <s v="United States"/>
    <s v="Camarillo"/>
    <x v="1"/>
    <n v="93010"/>
    <x v="1"/>
    <s v="FUR-CH-10004495"/>
    <x v="0"/>
    <x v="1"/>
    <s v="Global Leather and Oak Executive Chair, Black"/>
    <n v="722.35199999999998"/>
    <n v="3"/>
    <n v="0.2"/>
    <n v="81.264600000000002"/>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99"/>
  </r>
  <r>
    <n v="7410"/>
    <x v="3687"/>
    <x v="2"/>
    <x v="918"/>
    <d v="2011-04-12T00:00:00"/>
    <s v="Standard Class"/>
    <s v="JS-15880"/>
    <s v="John Stevenson"/>
    <x v="0"/>
    <s v="United States"/>
    <s v="Toledo"/>
    <x v="24"/>
    <n v="43615"/>
    <x v="3"/>
    <s v="FUR-TA-10004442"/>
    <x v="0"/>
    <x v="3"/>
    <s v="Riverside Furniture Stanwyck Manor Table Series"/>
    <n v="172.11"/>
    <n v="1"/>
    <n v="0.4"/>
    <n v="-94.660499999999999"/>
  </r>
  <r>
    <n v="7411"/>
    <x v="3688"/>
    <x v="2"/>
    <x v="149"/>
    <d v="2011-07-24T00:00:00"/>
    <s v="First Class"/>
    <s v="AG-10270"/>
    <s v="Alejandro Grove"/>
    <x v="0"/>
    <s v="United States"/>
    <s v="New York City"/>
    <x v="15"/>
    <n v="10011"/>
    <x v="3"/>
    <s v="TEC-AC-10001314"/>
    <x v="2"/>
    <x v="11"/>
    <s v="Case Logic 2.4GHz Wireless Keyboard"/>
    <n v="99.98"/>
    <n v="2"/>
    <n v="0"/>
    <n v="7.9984000000000002"/>
  </r>
  <r>
    <n v="7412"/>
    <x v="3689"/>
    <x v="3"/>
    <x v="1109"/>
    <d v="2014-06-04T00:00:00"/>
    <s v="Standard Class"/>
    <s v="MG-17890"/>
    <s v="Michael Granlund"/>
    <x v="2"/>
    <s v="United States"/>
    <s v="Tigard"/>
    <x v="21"/>
    <n v="97224"/>
    <x v="1"/>
    <s v="TEC-PH-10001619"/>
    <x v="2"/>
    <x v="7"/>
    <s v="LG G3"/>
    <n v="156.792"/>
    <n v="1"/>
    <n v="0.2"/>
    <n v="17.639099999999999"/>
  </r>
  <r>
    <n v="7413"/>
    <x v="3689"/>
    <x v="3"/>
    <x v="1109"/>
    <d v="2014-06-04T00:00:00"/>
    <s v="Standard Class"/>
    <s v="MG-17890"/>
    <s v="Michael Granlund"/>
    <x v="2"/>
    <s v="United States"/>
    <s v="Tigard"/>
    <x v="21"/>
    <n v="97224"/>
    <x v="1"/>
    <s v="TEC-AC-10002323"/>
    <x v="2"/>
    <x v="11"/>
    <s v="SanDisk Ultra 32 GB MicroSDHC Class 10 Memory Card"/>
    <n v="35.36"/>
    <n v="2"/>
    <n v="0.2"/>
    <n v="-3.0939999999999999"/>
  </r>
  <r>
    <n v="7414"/>
    <x v="3689"/>
    <x v="3"/>
    <x v="1109"/>
    <d v="2014-06-04T00:00:00"/>
    <s v="Standard Class"/>
    <s v="MG-17890"/>
    <s v="Michael Granlund"/>
    <x v="2"/>
    <s v="United States"/>
    <s v="Tigard"/>
    <x v="21"/>
    <n v="97224"/>
    <x v="1"/>
    <s v="FUR-FU-10000820"/>
    <x v="0"/>
    <x v="5"/>
    <s v="Tensor Brushed Steel Torchiere Floor Lamp"/>
    <n v="13.592000000000001"/>
    <n v="1"/>
    <n v="0.2"/>
    <n v="-0.33979999999999999"/>
  </r>
  <r>
    <n v="7415"/>
    <x v="3690"/>
    <x v="0"/>
    <x v="69"/>
    <d v="2013-03-16T00:00:00"/>
    <s v="Second Class"/>
    <s v="SC-20770"/>
    <s v="Stewart Carmichael"/>
    <x v="1"/>
    <s v="United States"/>
    <s v="Philadelphia"/>
    <x v="9"/>
    <n v="19134"/>
    <x v="3"/>
    <s v="FUR-CH-10004287"/>
    <x v="0"/>
    <x v="1"/>
    <s v="SAFCO Arco Folding Chair"/>
    <n v="386.68"/>
    <n v="2"/>
    <n v="0.3"/>
    <n v="-5.524"/>
  </r>
  <r>
    <n v="7416"/>
    <x v="3690"/>
    <x v="0"/>
    <x v="69"/>
    <d v="2013-03-16T00:00:00"/>
    <s v="Second Class"/>
    <s v="SC-20770"/>
    <s v="Stewart Carmichael"/>
    <x v="1"/>
    <s v="United States"/>
    <s v="Philadelphia"/>
    <x v="9"/>
    <n v="19134"/>
    <x v="3"/>
    <s v="TEC-AC-10000474"/>
    <x v="2"/>
    <x v="11"/>
    <s v="Kensington Expert Mouse Optical USB Trackball for PC or Mac"/>
    <n v="379.96"/>
    <n v="5"/>
    <n v="0.2"/>
    <n v="47.494999999999997"/>
  </r>
  <r>
    <n v="7417"/>
    <x v="3690"/>
    <x v="0"/>
    <x v="69"/>
    <d v="2013-03-16T00:00:00"/>
    <s v="Second Class"/>
    <s v="SC-20770"/>
    <s v="Stewart Carmichael"/>
    <x v="1"/>
    <s v="United States"/>
    <s v="Philadelphia"/>
    <x v="9"/>
    <n v="19134"/>
    <x v="3"/>
    <s v="TEC-PH-10001494"/>
    <x v="2"/>
    <x v="7"/>
    <s v="Polycom CX600 IP Phone VoIP phone"/>
    <n v="539.91"/>
    <n v="3"/>
    <n v="0.4"/>
    <n v="-116.98050000000001"/>
  </r>
  <r>
    <n v="7418"/>
    <x v="3690"/>
    <x v="0"/>
    <x v="69"/>
    <d v="2013-03-16T00:00:00"/>
    <s v="Second Class"/>
    <s v="SC-20770"/>
    <s v="Stewart Carmichael"/>
    <x v="1"/>
    <s v="United States"/>
    <s v="Philadelphia"/>
    <x v="9"/>
    <n v="19134"/>
    <x v="3"/>
    <s v="OFF-PA-10004996"/>
    <x v="1"/>
    <x v="10"/>
    <s v="Speediset Carbonless Redi-Letter 7&quot; x 8 1/2&quot;"/>
    <n v="41.24"/>
    <n v="5"/>
    <n v="0.2"/>
    <n v="13.9185"/>
  </r>
  <r>
    <n v="7419"/>
    <x v="3690"/>
    <x v="0"/>
    <x v="69"/>
    <d v="2013-03-16T00:00:00"/>
    <s v="Second Class"/>
    <s v="SC-20770"/>
    <s v="Stewart Carmichael"/>
    <x v="1"/>
    <s v="United States"/>
    <s v="Philadelphia"/>
    <x v="9"/>
    <n v="19134"/>
    <x v="3"/>
    <s v="OFF-BI-10004318"/>
    <x v="1"/>
    <x v="8"/>
    <s v="Ibico EB-19 Dual Function Manual Binding System"/>
    <n v="51.896999999999998"/>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
    <n v="5"/>
    <n v="0.7"/>
    <n v="-15.44"/>
  </r>
  <r>
    <n v="7422"/>
    <x v="3690"/>
    <x v="0"/>
    <x v="69"/>
    <d v="2013-03-16T00:00:00"/>
    <s v="Second Class"/>
    <s v="SC-20770"/>
    <s v="Stewart Carmichael"/>
    <x v="1"/>
    <s v="United States"/>
    <s v="Philadelphia"/>
    <x v="9"/>
    <n v="19134"/>
    <x v="3"/>
    <s v="OFF-ST-10003641"/>
    <x v="1"/>
    <x v="4"/>
    <s v="Space Solutions Industrial Galvanized Steel Shelving."/>
    <n v="126.08"/>
    <n v="2"/>
    <n v="0.2"/>
    <n v="-28.367999999999999"/>
  </r>
  <r>
    <n v="7423"/>
    <x v="3690"/>
    <x v="0"/>
    <x v="69"/>
    <d v="2013-03-16T00:00:00"/>
    <s v="Second Class"/>
    <s v="SC-20770"/>
    <s v="Stewart Carmichael"/>
    <x v="1"/>
    <s v="United States"/>
    <s v="Philadelphia"/>
    <x v="9"/>
    <n v="19134"/>
    <x v="3"/>
    <s v="TEC-MA-10001148"/>
    <x v="2"/>
    <x v="15"/>
    <s v="Okidata MB491 Multifunction Printer"/>
    <n v="449.1"/>
    <n v="3"/>
    <n v="0.7"/>
    <n v="-643.7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04"/>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9"/>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3999999999996"/>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1999999999993"/>
  </r>
  <r>
    <n v="7433"/>
    <x v="3694"/>
    <x v="2"/>
    <x v="128"/>
    <d v="2011-08-13T00:00:00"/>
    <s v="Standard Class"/>
    <s v="RD-19720"/>
    <s v="Roger Demir"/>
    <x v="0"/>
    <s v="United States"/>
    <s v="Phoenix"/>
    <x v="16"/>
    <n v="85023"/>
    <x v="1"/>
    <s v="OFF-FA-10004838"/>
    <x v="1"/>
    <x v="13"/>
    <s v="Super Bands, 12/Pack"/>
    <n v="4.4640000000000004"/>
    <n v="3"/>
    <n v="0.2"/>
    <n v="-0.9486"/>
  </r>
  <r>
    <n v="7434"/>
    <x v="3694"/>
    <x v="2"/>
    <x v="128"/>
    <d v="2011-08-13T00:00:00"/>
    <s v="Standard Class"/>
    <s v="RD-19720"/>
    <s v="Roger Demir"/>
    <x v="0"/>
    <s v="United States"/>
    <s v="Phoenix"/>
    <x v="16"/>
    <n v="85023"/>
    <x v="1"/>
    <s v="OFF-BI-10001097"/>
    <x v="1"/>
    <x v="8"/>
    <s v="Avery Hole Reinforcements"/>
    <n v="9.3450000000000006"/>
    <n v="5"/>
    <n v="0.7"/>
    <n v="-6.5415000000000001"/>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1000000000001"/>
  </r>
  <r>
    <n v="7436"/>
    <x v="3695"/>
    <x v="1"/>
    <x v="353"/>
    <d v="2012-07-31T00:00:00"/>
    <s v="Standard Class"/>
    <s v="BP-11095"/>
    <s v="Bart Pistole"/>
    <x v="1"/>
    <s v="United States"/>
    <s v="Oxnard"/>
    <x v="1"/>
    <n v="93030"/>
    <x v="1"/>
    <s v="OFF-BI-10003314"/>
    <x v="1"/>
    <x v="8"/>
    <s v="Tuff Stuff Recycled Round Ring Binders"/>
    <n v="23.135999999999999"/>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
    <n v="5"/>
    <n v="0"/>
    <n v="13.132"/>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799999999999"/>
    <n v="2"/>
    <n v="0.2"/>
    <n v="-2.9565999999999999"/>
  </r>
  <r>
    <n v="7442"/>
    <x v="3699"/>
    <x v="1"/>
    <x v="547"/>
    <d v="2012-11-18T00:00:00"/>
    <s v="First Class"/>
    <s v="JG-15805"/>
    <s v="John Grady"/>
    <x v="1"/>
    <s v="United States"/>
    <s v="San Diego"/>
    <x v="1"/>
    <n v="92105"/>
    <x v="1"/>
    <s v="OFF-LA-10003148"/>
    <x v="1"/>
    <x v="2"/>
    <s v="Avery 51"/>
    <n v="18.899999999999999"/>
    <n v="3"/>
    <n v="0"/>
    <n v="8.6940000000000008"/>
  </r>
  <r>
    <n v="7443"/>
    <x v="3700"/>
    <x v="2"/>
    <x v="337"/>
    <d v="2011-12-11T00:00:00"/>
    <s v="First Class"/>
    <s v="VP-21760"/>
    <s v="Victoria Pisteka"/>
    <x v="1"/>
    <s v="United States"/>
    <s v="Brownsville"/>
    <x v="5"/>
    <n v="78521"/>
    <x v="2"/>
    <s v="OFF-PA-10001804"/>
    <x v="1"/>
    <x v="10"/>
    <s v="Xerox 195"/>
    <n v="10.688000000000001"/>
    <n v="2"/>
    <n v="0.2"/>
    <n v="3.7408000000000001"/>
  </r>
  <r>
    <n v="7444"/>
    <x v="3700"/>
    <x v="2"/>
    <x v="337"/>
    <d v="2011-12-11T00:00:00"/>
    <s v="First Class"/>
    <s v="VP-21760"/>
    <s v="Victoria Pisteka"/>
    <x v="1"/>
    <s v="United States"/>
    <s v="Brownsville"/>
    <x v="5"/>
    <n v="78521"/>
    <x v="2"/>
    <s v="OFF-ST-10000036"/>
    <x v="1"/>
    <x v="4"/>
    <s v="Recycled Data-Pak for Archival Bound Computer Printouts, 12-1/2 x 12-1/2 x 16"/>
    <n v="237.096"/>
    <n v="3"/>
    <n v="0.2"/>
    <n v="20.745899999999999"/>
  </r>
  <r>
    <n v="7445"/>
    <x v="3701"/>
    <x v="3"/>
    <x v="447"/>
    <d v="2014-02-08T00:00:00"/>
    <s v="Second Class"/>
    <s v="RD-19810"/>
    <s v="Ross DeVincentis"/>
    <x v="2"/>
    <s v="United States"/>
    <s v="Chicago"/>
    <x v="10"/>
    <n v="60610"/>
    <x v="2"/>
    <s v="OFF-PA-10001166"/>
    <x v="1"/>
    <x v="10"/>
    <s v="Xerox 2"/>
    <n v="5.1840000000000002"/>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
    <n v="1"/>
    <n v="0.6"/>
    <n v="-26.085000000000001"/>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
    <n v="5"/>
    <n v="0.2"/>
    <n v="14.4495"/>
  </r>
  <r>
    <n v="7450"/>
    <x v="3703"/>
    <x v="3"/>
    <x v="697"/>
    <d v="2014-09-23T00:00:00"/>
    <s v="Second Class"/>
    <s v="SJ-20125"/>
    <s v="Sanjit Jacobs"/>
    <x v="2"/>
    <s v="United States"/>
    <s v="Houston"/>
    <x v="5"/>
    <n v="77036"/>
    <x v="2"/>
    <s v="OFF-AR-10000390"/>
    <x v="1"/>
    <x v="6"/>
    <s v="Newell Chalk Holder"/>
    <n v="9.9120000000000008"/>
    <n v="3"/>
    <n v="0.2"/>
    <n v="3.2214"/>
  </r>
  <r>
    <n v="7451"/>
    <x v="3703"/>
    <x v="3"/>
    <x v="697"/>
    <d v="2014-09-23T00:00:00"/>
    <s v="Second Class"/>
    <s v="SJ-20125"/>
    <s v="Sanjit Jacobs"/>
    <x v="2"/>
    <s v="United States"/>
    <s v="Houston"/>
    <x v="5"/>
    <n v="77036"/>
    <x v="2"/>
    <s v="FUR-CH-10003774"/>
    <x v="0"/>
    <x v="1"/>
    <s v="Global Wood Trimmed Manager's Task Chair, Khaki"/>
    <n v="318.43"/>
    <n v="5"/>
    <n v="0.3"/>
    <n v="-77.332999999999998"/>
  </r>
  <r>
    <n v="7452"/>
    <x v="3703"/>
    <x v="3"/>
    <x v="697"/>
    <d v="2014-09-23T00:00:00"/>
    <s v="Second Class"/>
    <s v="SJ-20125"/>
    <s v="Sanjit Jacobs"/>
    <x v="2"/>
    <s v="United States"/>
    <s v="Houston"/>
    <x v="5"/>
    <n v="77036"/>
    <x v="2"/>
    <s v="OFF-BI-10002412"/>
    <x v="1"/>
    <x v="8"/>
    <s v="Wilson Jones “Snap” Scratch Pad Binder Tool for Ring Binders"/>
    <n v="5.8"/>
    <n v="5"/>
    <n v="0.8"/>
    <n v="-10.15"/>
  </r>
  <r>
    <n v="7453"/>
    <x v="3703"/>
    <x v="3"/>
    <x v="697"/>
    <d v="2014-09-23T00:00:00"/>
    <s v="Second Class"/>
    <s v="SJ-20125"/>
    <s v="Sanjit Jacobs"/>
    <x v="2"/>
    <s v="United States"/>
    <s v="Houston"/>
    <x v="5"/>
    <n v="77036"/>
    <x v="2"/>
    <s v="TEC-PH-10002415"/>
    <x v="2"/>
    <x v="7"/>
    <s v="Polycom VoiceStation 500 Conference phone"/>
    <n v="1415.76"/>
    <n v="6"/>
    <n v="0.2"/>
    <n v="88.484999999999999"/>
  </r>
  <r>
    <n v="7454"/>
    <x v="3704"/>
    <x v="3"/>
    <x v="643"/>
    <d v="2014-07-02T00:00:00"/>
    <s v="Standard Class"/>
    <s v="FM-14380"/>
    <s v="Fred McMath"/>
    <x v="0"/>
    <s v="United States"/>
    <s v="Bolingbrook"/>
    <x v="10"/>
    <n v="60440"/>
    <x v="2"/>
    <s v="TEC-PH-10003505"/>
    <x v="2"/>
    <x v="7"/>
    <s v="Geemarc AmpliPOWER60"/>
    <n v="148.47999999999999"/>
    <n v="2"/>
    <n v="0.2"/>
    <n v="16.704000000000001"/>
  </r>
  <r>
    <n v="7455"/>
    <x v="3705"/>
    <x v="0"/>
    <x v="679"/>
    <d v="2013-08-05T00:00:00"/>
    <s v="Standard Class"/>
    <s v="KH-16360"/>
    <s v="Katherine Hughes"/>
    <x v="0"/>
    <s v="United States"/>
    <s v="Chicago"/>
    <x v="10"/>
    <n v="60623"/>
    <x v="2"/>
    <s v="OFF-LA-10003663"/>
    <x v="1"/>
    <x v="2"/>
    <s v="Avery 498"/>
    <n v="9.2479999999999993"/>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03"/>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600000000001"/>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799999999996"/>
    <n v="4"/>
    <n v="0.2"/>
    <n v="215.98920000000001"/>
  </r>
  <r>
    <n v="7462"/>
    <x v="3707"/>
    <x v="1"/>
    <x v="347"/>
    <d v="2012-04-14T00:00:00"/>
    <s v="Second Class"/>
    <s v="AR-10540"/>
    <s v="Andy Reiter"/>
    <x v="0"/>
    <s v="United States"/>
    <s v="Los Angeles"/>
    <x v="1"/>
    <n v="90004"/>
    <x v="1"/>
    <s v="OFF-PA-10003127"/>
    <x v="1"/>
    <x v="10"/>
    <s v="Staples"/>
    <n v="52.76"/>
    <n v="2"/>
    <n v="0"/>
    <n v="24.269600000000001"/>
  </r>
  <r>
    <n v="7463"/>
    <x v="3708"/>
    <x v="1"/>
    <x v="914"/>
    <d v="2012-03-01T00:00:00"/>
    <s v="Second Class"/>
    <s v="NP-18670"/>
    <s v="Nora Paige"/>
    <x v="0"/>
    <s v="United States"/>
    <s v="Seattle"/>
    <x v="4"/>
    <n v="98105"/>
    <x v="1"/>
    <s v="TEC-AC-10002076"/>
    <x v="2"/>
    <x v="11"/>
    <s v="Microsoft Natural Keyboard Elite"/>
    <n v="538.91999999999996"/>
    <n v="9"/>
    <n v="0"/>
    <n v="80.837999999999994"/>
  </r>
  <r>
    <n v="7464"/>
    <x v="3709"/>
    <x v="0"/>
    <x v="162"/>
    <d v="2013-09-16T00:00:00"/>
    <s v="Standard Class"/>
    <s v="LP-17095"/>
    <s v="Liz Preis"/>
    <x v="0"/>
    <s v="United States"/>
    <s v="Visalia"/>
    <x v="1"/>
    <n v="93277"/>
    <x v="1"/>
    <s v="OFF-AR-10003338"/>
    <x v="1"/>
    <x v="6"/>
    <s v="Eberhard Faber 3 1/2&quot; Golf Pencils"/>
    <n v="14.88"/>
    <n v="2"/>
    <n v="0"/>
    <n v="3.72"/>
  </r>
  <r>
    <n v="7465"/>
    <x v="3709"/>
    <x v="0"/>
    <x v="162"/>
    <d v="2013-09-16T00:00:00"/>
    <s v="Standard Class"/>
    <s v="LP-17095"/>
    <s v="Liz Preis"/>
    <x v="0"/>
    <s v="United States"/>
    <s v="Visalia"/>
    <x v="1"/>
    <n v="93277"/>
    <x v="1"/>
    <s v="OFF-PA-10004610"/>
    <x v="1"/>
    <x v="10"/>
    <s v="Xerox 1900"/>
    <n v="34.24"/>
    <n v="8"/>
    <n v="0"/>
    <n v="15.407999999999999"/>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799999999999"/>
  </r>
  <r>
    <n v="7468"/>
    <x v="3711"/>
    <x v="3"/>
    <x v="343"/>
    <d v="2014-11-16T00:00:00"/>
    <s v="Second Class"/>
    <s v="TB-21190"/>
    <s v="Thomas Brumley"/>
    <x v="2"/>
    <s v="United States"/>
    <s v="Los Angeles"/>
    <x v="1"/>
    <n v="90045"/>
    <x v="1"/>
    <s v="FUR-FU-10001424"/>
    <x v="0"/>
    <x v="5"/>
    <s v="Dax Clear Box Frame"/>
    <n v="34.92"/>
    <n v="4"/>
    <n v="0"/>
    <n v="11.8728"/>
  </r>
  <r>
    <n v="7469"/>
    <x v="3712"/>
    <x v="2"/>
    <x v="1114"/>
    <d v="2011-09-20T00:00:00"/>
    <s v="Standard Class"/>
    <s v="AA-10315"/>
    <s v="Alex Avila"/>
    <x v="0"/>
    <s v="United States"/>
    <s v="New York City"/>
    <x v="15"/>
    <n v="10011"/>
    <x v="3"/>
    <s v="OFF-PA-10000349"/>
    <x v="1"/>
    <x v="10"/>
    <s v="Staples"/>
    <n v="14.94"/>
    <n v="3"/>
    <n v="0"/>
    <n v="7.0217999999999998"/>
  </r>
  <r>
    <n v="7470"/>
    <x v="3712"/>
    <x v="2"/>
    <x v="1114"/>
    <d v="2011-09-20T00:00:00"/>
    <s v="Standard Class"/>
    <s v="AA-10315"/>
    <s v="Alex Avila"/>
    <x v="0"/>
    <s v="United States"/>
    <s v="New York City"/>
    <x v="15"/>
    <n v="10011"/>
    <x v="3"/>
    <s v="FUR-FU-10002456"/>
    <x v="0"/>
    <x v="5"/>
    <s v="Master Caster Door Stop, Large Neon Orange"/>
    <n v="14.56"/>
    <n v="2"/>
    <n v="0"/>
    <n v="6.2607999999999997"/>
  </r>
  <r>
    <n v="7471"/>
    <x v="3713"/>
    <x v="1"/>
    <x v="426"/>
    <d v="2012-09-20T00:00:00"/>
    <s v="Standard Class"/>
    <s v="AC-10615"/>
    <s v="Ann Chong"/>
    <x v="1"/>
    <s v="United States"/>
    <s v="Philadelphia"/>
    <x v="9"/>
    <n v="19143"/>
    <x v="3"/>
    <s v="OFF-BI-10002609"/>
    <x v="1"/>
    <x v="8"/>
    <s v="Avery Hidden Tab Dividers for Binding Systems"/>
    <n v="3.5760000000000001"/>
    <n v="4"/>
    <n v="0.7"/>
    <n v="-2.8607999999999998"/>
  </r>
  <r>
    <n v="7472"/>
    <x v="3713"/>
    <x v="1"/>
    <x v="426"/>
    <d v="2012-09-20T00:00:00"/>
    <s v="Standard Class"/>
    <s v="AC-10615"/>
    <s v="Ann Chong"/>
    <x v="1"/>
    <s v="United States"/>
    <s v="Philadelphia"/>
    <x v="9"/>
    <n v="19143"/>
    <x v="3"/>
    <s v="OFF-ST-10001522"/>
    <x v="1"/>
    <x v="4"/>
    <s v="Gould Plastics 18-Pocket Panel Bin, 34w x 5-1/4d x 20-1/2h"/>
    <n v="147.184"/>
    <n v="2"/>
    <n v="0.2"/>
    <n v="-29.436800000000002"/>
  </r>
  <r>
    <n v="7473"/>
    <x v="3714"/>
    <x v="0"/>
    <x v="949"/>
    <d v="2013-07-04T00:00:00"/>
    <s v="First Class"/>
    <s v="EM-14140"/>
    <s v="Eugene Moren"/>
    <x v="2"/>
    <s v="United States"/>
    <s v="Lehi"/>
    <x v="7"/>
    <n v="84043"/>
    <x v="1"/>
    <s v="TEC-CO-10000971"/>
    <x v="2"/>
    <x v="16"/>
    <s v="Hewlett Packard 310 Color Digital Copier"/>
    <n v="1499.95"/>
    <n v="5"/>
    <n v="0"/>
    <n v="449.98500000000001"/>
  </r>
  <r>
    <n v="7474"/>
    <x v="3715"/>
    <x v="0"/>
    <x v="342"/>
    <d v="2013-04-16T00:00:00"/>
    <s v="Standard Class"/>
    <s v="QJ-19255"/>
    <s v="Quincy Jones"/>
    <x v="1"/>
    <s v="United States"/>
    <s v="Chicago"/>
    <x v="10"/>
    <n v="60653"/>
    <x v="2"/>
    <s v="OFF-AR-10000034"/>
    <x v="1"/>
    <x v="6"/>
    <s v="BIC Brite Liner Grip Highlighters, Assorted, 5/Pack"/>
    <n v="13.568"/>
    <n v="4"/>
    <n v="0.2"/>
    <n v="3.2223999999999999"/>
  </r>
  <r>
    <n v="7475"/>
    <x v="3716"/>
    <x v="2"/>
    <x v="1037"/>
    <d v="2011-01-11T00:00:00"/>
    <s v="Standard Class"/>
    <s v="ME-17320"/>
    <s v="Maria Etezadi"/>
    <x v="2"/>
    <s v="United States"/>
    <s v="Henderson"/>
    <x v="0"/>
    <n v="42420"/>
    <x v="0"/>
    <s v="FUR-CH-10004063"/>
    <x v="0"/>
    <x v="1"/>
    <s v="Global Deluxe High-Back Manager's Chair"/>
    <n v="2573.8200000000002"/>
    <n v="9"/>
    <n v="0"/>
    <n v="746.40779999999995"/>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
  </r>
  <r>
    <n v="7478"/>
    <x v="3716"/>
    <x v="2"/>
    <x v="1037"/>
    <d v="2011-01-11T00:00:00"/>
    <s v="Standard Class"/>
    <s v="ME-17320"/>
    <s v="Maria Etezadi"/>
    <x v="2"/>
    <s v="United States"/>
    <s v="Henderson"/>
    <x v="0"/>
    <n v="42420"/>
    <x v="0"/>
    <s v="TEC-PH-10004977"/>
    <x v="2"/>
    <x v="7"/>
    <s v="GE 30524EE4"/>
    <n v="391.98"/>
    <n v="2"/>
    <n v="0"/>
    <n v="113.6742"/>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9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10000000000003"/>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40000000000004"/>
  </r>
  <r>
    <n v="7484"/>
    <x v="3719"/>
    <x v="2"/>
    <x v="534"/>
    <d v="2011-12-17T00:00:00"/>
    <s v="Second Class"/>
    <s v="EB-13705"/>
    <s v="Ed Braxton"/>
    <x v="1"/>
    <s v="United States"/>
    <s v="Philadelphia"/>
    <x v="9"/>
    <n v="19140"/>
    <x v="3"/>
    <s v="FUR-CH-10003774"/>
    <x v="0"/>
    <x v="1"/>
    <s v="Global Wood Trimmed Manager's Task Chair, Khaki"/>
    <n v="445.80200000000002"/>
    <n v="7"/>
    <n v="0.3"/>
    <n v="-108.2662"/>
  </r>
  <r>
    <n v="7485"/>
    <x v="3720"/>
    <x v="3"/>
    <x v="116"/>
    <d v="2015-01-03T00:00:00"/>
    <s v="Standard Class"/>
    <s v="CS-12400"/>
    <s v="Christopher Schild"/>
    <x v="2"/>
    <s v="United States"/>
    <s v="Fargo"/>
    <x v="46"/>
    <n v="58103"/>
    <x v="2"/>
    <s v="OFF-AR-10004707"/>
    <x v="1"/>
    <x v="6"/>
    <s v="Staples"/>
    <n v="2.48"/>
    <n v="1"/>
    <n v="0"/>
    <n v="0.86799999999999999"/>
  </r>
  <r>
    <n v="7486"/>
    <x v="3720"/>
    <x v="3"/>
    <x v="116"/>
    <d v="2015-01-03T00:00:00"/>
    <s v="Standard Class"/>
    <s v="CS-12400"/>
    <s v="Christopher Schild"/>
    <x v="2"/>
    <s v="United States"/>
    <s v="Fargo"/>
    <x v="46"/>
    <n v="58103"/>
    <x v="2"/>
    <s v="OFF-BI-10004040"/>
    <x v="1"/>
    <x v="8"/>
    <s v="Wilson Jones Impact Binders"/>
    <n v="25.9"/>
    <n v="5"/>
    <n v="0"/>
    <n v="12.691000000000001"/>
  </r>
  <r>
    <n v="7487"/>
    <x v="3721"/>
    <x v="1"/>
    <x v="546"/>
    <d v="2012-12-24T00:00:00"/>
    <s v="Second Class"/>
    <s v="PM-19135"/>
    <s v="Peter McVee"/>
    <x v="2"/>
    <s v="United States"/>
    <s v="Dover"/>
    <x v="38"/>
    <n v="3820"/>
    <x v="3"/>
    <s v="OFF-PA-10001184"/>
    <x v="1"/>
    <x v="10"/>
    <s v="Xerox 1903"/>
    <n v="29.9"/>
    <n v="5"/>
    <n v="0"/>
    <n v="14.651"/>
  </r>
  <r>
    <n v="7488"/>
    <x v="3721"/>
    <x v="1"/>
    <x v="546"/>
    <d v="2012-12-24T00:00:00"/>
    <s v="Second Class"/>
    <s v="PM-19135"/>
    <s v="Peter McVee"/>
    <x v="2"/>
    <s v="United States"/>
    <s v="Dover"/>
    <x v="38"/>
    <n v="3820"/>
    <x v="3"/>
    <s v="TEC-AC-10004145"/>
    <x v="2"/>
    <x v="11"/>
    <s v="Logitech diNovo Edge Keyboard"/>
    <n v="2249.91"/>
    <n v="9"/>
    <n v="0"/>
    <n v="517.47929999999997"/>
  </r>
  <r>
    <n v="7489"/>
    <x v="3721"/>
    <x v="1"/>
    <x v="546"/>
    <d v="2012-12-24T00:00:00"/>
    <s v="Second Class"/>
    <s v="PM-19135"/>
    <s v="Peter McVee"/>
    <x v="2"/>
    <s v="United States"/>
    <s v="Dover"/>
    <x v="38"/>
    <n v="3820"/>
    <x v="3"/>
    <s v="FUR-TA-10003473"/>
    <x v="0"/>
    <x v="3"/>
    <s v="Bretford Rectangular Conference Table Tops"/>
    <n v="1053.164"/>
    <n v="4"/>
    <n v="0.3"/>
    <n v="-105.3164"/>
  </r>
  <r>
    <n v="7490"/>
    <x v="3722"/>
    <x v="3"/>
    <x v="60"/>
    <d v="2014-11-10T00:00:00"/>
    <s v="Standard Class"/>
    <s v="AA-10645"/>
    <s v="Anna Andreadi"/>
    <x v="0"/>
    <s v="United States"/>
    <s v="San Diego"/>
    <x v="1"/>
    <n v="92105"/>
    <x v="1"/>
    <s v="OFF-PA-10003172"/>
    <x v="1"/>
    <x v="10"/>
    <s v="Xerox 1996"/>
    <n v="12.96"/>
    <n v="2"/>
    <n v="0"/>
    <n v="6.2207999999999997"/>
  </r>
  <r>
    <n v="7491"/>
    <x v="3723"/>
    <x v="1"/>
    <x v="229"/>
    <d v="2012-09-16T00:00:00"/>
    <s v="Standard Class"/>
    <s v="FA-14230"/>
    <s v="Frank Atkinson"/>
    <x v="1"/>
    <s v="United States"/>
    <s v="Los Angeles"/>
    <x v="1"/>
    <n v="90032"/>
    <x v="1"/>
    <s v="FUR-FU-10003799"/>
    <x v="0"/>
    <x v="5"/>
    <s v="Seth Thomas 13 1/2&quot; Wall Clock"/>
    <n v="106.68"/>
    <n v="6"/>
    <n v="0"/>
    <n v="33.070799999999998"/>
  </r>
  <r>
    <n v="7492"/>
    <x v="3724"/>
    <x v="3"/>
    <x v="673"/>
    <d v="2014-11-17T00:00:00"/>
    <s v="Same Day"/>
    <s v="CM-12190"/>
    <s v="Charlotte Melton"/>
    <x v="0"/>
    <s v="United States"/>
    <s v="Utica"/>
    <x v="15"/>
    <n v="13501"/>
    <x v="3"/>
    <s v="TEC-PH-10002583"/>
    <x v="2"/>
    <x v="7"/>
    <s v="iOttie HLCRIO102 Car Mount"/>
    <n v="119.94"/>
    <n v="6"/>
    <n v="0"/>
    <n v="5.9969999999999999"/>
  </r>
  <r>
    <n v="7493"/>
    <x v="3725"/>
    <x v="3"/>
    <x v="220"/>
    <d v="2014-09-17T00:00:00"/>
    <s v="Standard Class"/>
    <s v="CC-12475"/>
    <s v="Cindy Chapman"/>
    <x v="0"/>
    <s v="United States"/>
    <s v="Houston"/>
    <x v="5"/>
    <n v="77070"/>
    <x v="2"/>
    <s v="OFF-PA-10004239"/>
    <x v="1"/>
    <x v="10"/>
    <s v="Xerox 1953"/>
    <n v="10.272"/>
    <n v="3"/>
    <n v="0.2"/>
    <n v="3.21"/>
  </r>
  <r>
    <n v="7494"/>
    <x v="3725"/>
    <x v="3"/>
    <x v="220"/>
    <d v="2014-09-17T00:00:00"/>
    <s v="Standard Class"/>
    <s v="CC-12475"/>
    <s v="Cindy Chapman"/>
    <x v="0"/>
    <s v="United States"/>
    <s v="Houston"/>
    <x v="5"/>
    <n v="77070"/>
    <x v="2"/>
    <s v="FUR-TA-10002855"/>
    <x v="0"/>
    <x v="3"/>
    <s v="Bevis Round Conference Table Top &amp; Single Column Base"/>
    <n v="512.19000000000005"/>
    <n v="5"/>
    <n v="0.3"/>
    <n v="-65.852999999999994"/>
  </r>
  <r>
    <n v="7495"/>
    <x v="3725"/>
    <x v="3"/>
    <x v="220"/>
    <d v="2014-09-17T00:00:00"/>
    <s v="Standard Class"/>
    <s v="CC-12475"/>
    <s v="Cindy Chapman"/>
    <x v="0"/>
    <s v="United States"/>
    <s v="Houston"/>
    <x v="5"/>
    <n v="77070"/>
    <x v="2"/>
    <s v="OFF-AP-10001626"/>
    <x v="1"/>
    <x v="9"/>
    <s v="Commercial WindTunnel Clean Air Upright Vacuum, Replacement Belts, Filtration Bags"/>
    <n v="1.556"/>
    <n v="2"/>
    <n v="0.8"/>
    <n v="-4.2012"/>
  </r>
  <r>
    <n v="7496"/>
    <x v="3726"/>
    <x v="3"/>
    <x v="1163"/>
    <d v="2014-07-19T00:00:00"/>
    <s v="Standard Class"/>
    <s v="TC-21295"/>
    <s v="Toby Carlisle"/>
    <x v="0"/>
    <s v="United States"/>
    <s v="Westminster"/>
    <x v="1"/>
    <n v="92683"/>
    <x v="1"/>
    <s v="OFF-BI-10004022"/>
    <x v="1"/>
    <x v="8"/>
    <s v="Acco Suede Grain Vinyl Round Ring Binder"/>
    <n v="4.4480000000000004"/>
    <n v="2"/>
    <n v="0.2"/>
    <n v="1.4456"/>
  </r>
  <r>
    <n v="7497"/>
    <x v="3726"/>
    <x v="3"/>
    <x v="1163"/>
    <d v="2014-07-19T00:00:00"/>
    <s v="Standard Class"/>
    <s v="TC-21295"/>
    <s v="Toby Carlisle"/>
    <x v="0"/>
    <s v="United States"/>
    <s v="Westminster"/>
    <x v="1"/>
    <n v="92683"/>
    <x v="1"/>
    <s v="FUR-FU-10003601"/>
    <x v="0"/>
    <x v="5"/>
    <s v="Deflect-o RollaMat Studded, Beveled Mat for Medium Pile Carpeting"/>
    <n v="276.69"/>
    <n v="3"/>
    <n v="0"/>
    <n v="49.804200000000002"/>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8"/>
  </r>
  <r>
    <n v="7500"/>
    <x v="3726"/>
    <x v="3"/>
    <x v="1163"/>
    <d v="2014-07-19T00:00:00"/>
    <s v="Standard Class"/>
    <s v="TC-21295"/>
    <s v="Toby Carlisle"/>
    <x v="0"/>
    <s v="United States"/>
    <s v="Westminster"/>
    <x v="1"/>
    <n v="92683"/>
    <x v="1"/>
    <s v="FUR-FU-10002960"/>
    <x v="0"/>
    <x v="5"/>
    <s v="Eldon 200 Class Desk Accessories, Burgundy"/>
    <n v="18.84"/>
    <n v="3"/>
    <n v="0"/>
    <n v="7.9127999999999998"/>
  </r>
  <r>
    <n v="7501"/>
    <x v="3726"/>
    <x v="3"/>
    <x v="1163"/>
    <d v="2014-07-19T00:00:00"/>
    <s v="Standard Class"/>
    <s v="TC-21295"/>
    <s v="Toby Carlisle"/>
    <x v="0"/>
    <s v="United States"/>
    <s v="Westminster"/>
    <x v="1"/>
    <n v="92683"/>
    <x v="1"/>
    <s v="TEC-AC-10000991"/>
    <x v="2"/>
    <x v="11"/>
    <s v="Sony Micro Vault Click 8 GB USB 2.0 Flash Drive"/>
    <n v="140.97"/>
    <n v="3"/>
    <n v="0"/>
    <n v="19.735800000000001"/>
  </r>
  <r>
    <n v="7502"/>
    <x v="3726"/>
    <x v="3"/>
    <x v="1163"/>
    <d v="2014-07-19T00:00:00"/>
    <s v="Standard Class"/>
    <s v="TC-21295"/>
    <s v="Toby Carlisle"/>
    <x v="0"/>
    <s v="United States"/>
    <s v="Westminster"/>
    <x v="1"/>
    <n v="92683"/>
    <x v="1"/>
    <s v="TEC-PH-10004977"/>
    <x v="2"/>
    <x v="7"/>
    <s v="GE 30524EE4"/>
    <n v="470.37599999999998"/>
    <n v="3"/>
    <n v="0.2"/>
    <n v="52.917299999999997"/>
  </r>
  <r>
    <n v="7503"/>
    <x v="3727"/>
    <x v="3"/>
    <x v="983"/>
    <d v="2014-03-31T00:00:00"/>
    <s v="Same Day"/>
    <s v="TB-21400"/>
    <s v="Tom Boeckenhauer"/>
    <x v="0"/>
    <s v="United States"/>
    <s v="Los Angeles"/>
    <x v="1"/>
    <n v="90036"/>
    <x v="1"/>
    <s v="OFF-AR-10000817"/>
    <x v="1"/>
    <x v="6"/>
    <s v="Manco Dry-Lighter Erasable Highlighter"/>
    <n v="6.08"/>
    <n v="2"/>
    <n v="0"/>
    <n v="2.0672000000000001"/>
  </r>
  <r>
    <n v="7504"/>
    <x v="3727"/>
    <x v="3"/>
    <x v="983"/>
    <d v="2014-03-31T00:00:00"/>
    <s v="Same Day"/>
    <s v="TB-21400"/>
    <s v="Tom Boeckenhauer"/>
    <x v="0"/>
    <s v="United States"/>
    <s v="Los Angeles"/>
    <x v="1"/>
    <n v="90036"/>
    <x v="1"/>
    <s v="TEC-PH-10002447"/>
    <x v="2"/>
    <x v="7"/>
    <s v="AT&amp;T CL83451 4-Handset Telephone"/>
    <n v="164.792"/>
    <n v="1"/>
    <n v="0.2"/>
    <n v="18.53910000000000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6"/>
    <n v="4"/>
    <n v="0.8"/>
    <n v="-18.872800000000002"/>
  </r>
  <r>
    <n v="7507"/>
    <x v="3730"/>
    <x v="2"/>
    <x v="981"/>
    <d v="2011-11-06T00:00:00"/>
    <s v="Standard Class"/>
    <s v="SH-20395"/>
    <s v="Shahid Hopkins"/>
    <x v="0"/>
    <s v="United States"/>
    <s v="San Francisco"/>
    <x v="1"/>
    <n v="94122"/>
    <x v="1"/>
    <s v="TEC-PH-10001615"/>
    <x v="2"/>
    <x v="7"/>
    <s v="AT&amp;T CL82213"/>
    <n v="46.384"/>
    <n v="2"/>
    <n v="0.2"/>
    <n v="5.2182000000000004"/>
  </r>
  <r>
    <n v="7508"/>
    <x v="3730"/>
    <x v="2"/>
    <x v="981"/>
    <d v="2011-11-06T00:00:00"/>
    <s v="Standard Class"/>
    <s v="SH-20395"/>
    <s v="Shahid Hopkins"/>
    <x v="0"/>
    <s v="United States"/>
    <s v="San Francisco"/>
    <x v="1"/>
    <n v="94122"/>
    <x v="1"/>
    <s v="OFF-ST-10003208"/>
    <x v="1"/>
    <x v="4"/>
    <s v="Adjustable Depth Letter/Legal Cart"/>
    <n v="362.92"/>
    <n v="2"/>
    <n v="0"/>
    <n v="105.24679999999999"/>
  </r>
  <r>
    <n v="7509"/>
    <x v="3731"/>
    <x v="3"/>
    <x v="1163"/>
    <d v="2014-07-19T00:00:00"/>
    <s v="Standard Class"/>
    <s v="JL-15835"/>
    <s v="John Lee"/>
    <x v="0"/>
    <s v="United States"/>
    <s v="Columbus"/>
    <x v="24"/>
    <n v="43229"/>
    <x v="3"/>
    <s v="OFF-PA-10000605"/>
    <x v="1"/>
    <x v="10"/>
    <s v="Xerox 1950"/>
    <n v="9.2479999999999993"/>
    <n v="2"/>
    <n v="0.2"/>
    <n v="3.3523999999999998"/>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
    <n v="5"/>
    <n v="0.2"/>
    <n v="4.6529999999999996"/>
  </r>
  <r>
    <n v="7512"/>
    <x v="3731"/>
    <x v="3"/>
    <x v="1163"/>
    <d v="2014-07-19T00:00:00"/>
    <s v="Standard Class"/>
    <s v="JL-15835"/>
    <s v="John Lee"/>
    <x v="0"/>
    <s v="United States"/>
    <s v="Columbus"/>
    <x v="24"/>
    <n v="43229"/>
    <x v="3"/>
    <s v="FUR-FU-10002937"/>
    <x v="0"/>
    <x v="5"/>
    <s v="GE 48&quot; Fluorescent Tube, Cool White Energy Saver, 34 Watts, 30/Box"/>
    <n v="396.92"/>
    <n v="5"/>
    <n v="0.2"/>
    <n v="148.845"/>
  </r>
  <r>
    <n v="7513"/>
    <x v="3731"/>
    <x v="3"/>
    <x v="1163"/>
    <d v="2014-07-19T00:00:00"/>
    <s v="Standard Class"/>
    <s v="JL-15835"/>
    <s v="John Lee"/>
    <x v="0"/>
    <s v="United States"/>
    <s v="Columbus"/>
    <x v="24"/>
    <n v="43229"/>
    <x v="3"/>
    <s v="OFF-ST-10001837"/>
    <x v="1"/>
    <x v="4"/>
    <s v="SAFCO Mobile Desk Side File, Wire Frame"/>
    <n v="239.45599999999999"/>
    <n v="7"/>
    <n v="0.2"/>
    <n v="17.959199999999999"/>
  </r>
  <r>
    <n v="7514"/>
    <x v="3731"/>
    <x v="3"/>
    <x v="1163"/>
    <d v="2014-07-19T00:00:00"/>
    <s v="Standard Class"/>
    <s v="JL-15835"/>
    <s v="John Lee"/>
    <x v="0"/>
    <s v="United States"/>
    <s v="Columbus"/>
    <x v="24"/>
    <n v="43229"/>
    <x v="3"/>
    <s v="OFF-AR-10004757"/>
    <x v="1"/>
    <x v="6"/>
    <s v="Crayola Colored Pencils"/>
    <n v="13.12"/>
    <n v="5"/>
    <n v="0.2"/>
    <n v="2.1320000000000001"/>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9"/>
    <n v="5"/>
    <n v="0"/>
    <n v="62.320999999999998"/>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8"/>
  </r>
  <r>
    <n v="7519"/>
    <x v="3732"/>
    <x v="3"/>
    <x v="34"/>
    <d v="2014-12-13T00:00:00"/>
    <s v="Second Class"/>
    <s v="JL-15835"/>
    <s v="John Lee"/>
    <x v="0"/>
    <s v="United States"/>
    <s v="Richmond"/>
    <x v="0"/>
    <n v="40475"/>
    <x v="0"/>
    <s v="OFF-ST-10004963"/>
    <x v="1"/>
    <x v="4"/>
    <s v="Eldon Gobal File Keepers"/>
    <n v="15.14"/>
    <n v="1"/>
    <n v="0"/>
    <n v="0.60560000000000003"/>
  </r>
  <r>
    <n v="7520"/>
    <x v="3732"/>
    <x v="3"/>
    <x v="34"/>
    <d v="2014-12-13T00:00:00"/>
    <s v="Second Class"/>
    <s v="JL-15835"/>
    <s v="John Lee"/>
    <x v="0"/>
    <s v="United States"/>
    <s v="Richmond"/>
    <x v="0"/>
    <n v="40475"/>
    <x v="0"/>
    <s v="OFF-LA-10004409"/>
    <x v="1"/>
    <x v="2"/>
    <s v="Avery 492"/>
    <n v="5.76"/>
    <n v="2"/>
    <n v="0"/>
    <n v="2.6496"/>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
    <n v="2"/>
    <n v="0.7"/>
    <n v="-7.46"/>
  </r>
  <r>
    <n v="7523"/>
    <x v="3733"/>
    <x v="0"/>
    <x v="64"/>
    <d v="2013-09-12T00:00:00"/>
    <s v="Standard Class"/>
    <s v="MD-17350"/>
    <s v="Maribeth Dona"/>
    <x v="0"/>
    <s v="United States"/>
    <s v="Lancaster"/>
    <x v="24"/>
    <n v="43130"/>
    <x v="3"/>
    <s v="OFF-BI-10001757"/>
    <x v="1"/>
    <x v="8"/>
    <s v="Pressboard Hanging Data Binders for Unburst Sheets"/>
    <n v="8.8559999999999999"/>
    <n v="6"/>
    <n v="0.7"/>
    <n v="-6.4943999999999997"/>
  </r>
  <r>
    <n v="7524"/>
    <x v="3733"/>
    <x v="0"/>
    <x v="64"/>
    <d v="2013-09-12T00:00:00"/>
    <s v="Standard Class"/>
    <s v="MD-17350"/>
    <s v="Maribeth Dona"/>
    <x v="0"/>
    <s v="United States"/>
    <s v="Lancaster"/>
    <x v="24"/>
    <n v="43130"/>
    <x v="3"/>
    <s v="FUR-CH-10004477"/>
    <x v="0"/>
    <x v="1"/>
    <s v="Global Push Button Manager's Chair, Indigo"/>
    <n v="85.245999999999995"/>
    <n v="2"/>
    <n v="0.3"/>
    <n v="-1.2178"/>
  </r>
  <r>
    <n v="7525"/>
    <x v="3734"/>
    <x v="2"/>
    <x v="1076"/>
    <d v="2011-09-16T00:00:00"/>
    <s v="Standard Class"/>
    <s v="CL-12565"/>
    <s v="Clay Ludtke"/>
    <x v="0"/>
    <s v="United States"/>
    <s v="Gresham"/>
    <x v="21"/>
    <n v="97030"/>
    <x v="1"/>
    <s v="OFF-EN-10003072"/>
    <x v="1"/>
    <x v="12"/>
    <s v="Peel &amp; Seel Envelopes"/>
    <n v="21.728000000000002"/>
    <n v="7"/>
    <n v="0.2"/>
    <n v="7.6048"/>
  </r>
  <r>
    <n v="7526"/>
    <x v="3734"/>
    <x v="2"/>
    <x v="1076"/>
    <d v="2011-09-16T00:00:00"/>
    <s v="Standard Class"/>
    <s v="CL-12565"/>
    <s v="Clay Ludtke"/>
    <x v="0"/>
    <s v="United States"/>
    <s v="Gresham"/>
    <x v="21"/>
    <n v="97030"/>
    <x v="1"/>
    <s v="FUR-CH-10003973"/>
    <x v="0"/>
    <x v="1"/>
    <s v="GuestStacker Chair with Chrome Finish Legs"/>
    <n v="1487.04"/>
    <n v="5"/>
    <n v="0.2"/>
    <n v="148.70400000000001"/>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9"/>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80000000000003"/>
  </r>
  <r>
    <n v="7531"/>
    <x v="3735"/>
    <x v="3"/>
    <x v="986"/>
    <d v="2014-09-27T00:00:00"/>
    <s v="Same Day"/>
    <s v="RA-19885"/>
    <s v="Ruben Ausman"/>
    <x v="1"/>
    <s v="United States"/>
    <s v="San Francisco"/>
    <x v="1"/>
    <n v="94109"/>
    <x v="1"/>
    <s v="OFF-BI-10003925"/>
    <x v="1"/>
    <x v="8"/>
    <s v="Fellowes PB300 Plastic Comb Binding Machine"/>
    <n v="931.17600000000004"/>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x v="26"/>
    <d v="2013-06-20T00:00:00"/>
    <s v="First Class"/>
    <s v="LC-16885"/>
    <s v="Lena Creighton"/>
    <x v="0"/>
    <s v="United States"/>
    <s v="Longmont"/>
    <x v="22"/>
    <n v="80501"/>
    <x v="1"/>
    <s v="FUR-CH-10004853"/>
    <x v="0"/>
    <x v="1"/>
    <s v="Global Manager's Adjustable Task Chair, Storm"/>
    <n v="483.13600000000002"/>
    <n v="4"/>
    <n v="0.2"/>
    <n v="54.352800000000002"/>
  </r>
  <r>
    <n v="7534"/>
    <x v="3737"/>
    <x v="3"/>
    <x v="906"/>
    <d v="2014-03-02T00:00:00"/>
    <s v="Standard Class"/>
    <s v="SW-20245"/>
    <s v="Scot Wooten"/>
    <x v="0"/>
    <s v="United States"/>
    <s v="Greenville"/>
    <x v="3"/>
    <n v="27834"/>
    <x v="0"/>
    <s v="FUR-CH-10002880"/>
    <x v="0"/>
    <x v="1"/>
    <s v="Global High-Back Leather Tilter, Burgundy"/>
    <n v="196.78399999999999"/>
    <n v="2"/>
    <n v="0.2"/>
    <n v="-22.138200000000001"/>
  </r>
  <r>
    <n v="7535"/>
    <x v="3737"/>
    <x v="3"/>
    <x v="906"/>
    <d v="2014-03-02T00:00:00"/>
    <s v="Standard Class"/>
    <s v="SW-20245"/>
    <s v="Scot Wooten"/>
    <x v="0"/>
    <s v="United States"/>
    <s v="Greenville"/>
    <x v="3"/>
    <n v="27834"/>
    <x v="0"/>
    <s v="FUR-BO-10004709"/>
    <x v="0"/>
    <x v="0"/>
    <s v="Bush Westfield Collection Bookcases, Medium Cherry Finish"/>
    <n v="231.92"/>
    <n v="5"/>
    <n v="0.2"/>
    <n v="5.798"/>
  </r>
  <r>
    <n v="7536"/>
    <x v="3738"/>
    <x v="3"/>
    <x v="185"/>
    <d v="2014-04-08T00:00:00"/>
    <s v="Standard Class"/>
    <s v="HG-14965"/>
    <s v="Henry Goldwyn"/>
    <x v="1"/>
    <s v="United States"/>
    <s v="Los Angeles"/>
    <x v="1"/>
    <n v="90004"/>
    <x v="1"/>
    <s v="OFF-SU-10004231"/>
    <x v="1"/>
    <x v="14"/>
    <s v="Acme Tagit Stainless Steel Antibacterial Scissors"/>
    <n v="29.7"/>
    <n v="3"/>
    <n v="0"/>
    <n v="8.0190000000000001"/>
  </r>
  <r>
    <n v="7537"/>
    <x v="3739"/>
    <x v="3"/>
    <x v="734"/>
    <d v="2014-12-09T00:00:00"/>
    <s v="Standard Class"/>
    <s v="MV-17485"/>
    <s v="Mark Van Huff"/>
    <x v="0"/>
    <s v="United States"/>
    <s v="Houston"/>
    <x v="5"/>
    <n v="77041"/>
    <x v="2"/>
    <s v="FUR-FU-10000820"/>
    <x v="0"/>
    <x v="5"/>
    <s v="Tensor Brushed Steel Torchiere Floor Lamp"/>
    <n v="13.592000000000001"/>
    <n v="2"/>
    <n v="0.6"/>
    <n v="-14.271599999999999"/>
  </r>
  <r>
    <n v="7538"/>
    <x v="3740"/>
    <x v="0"/>
    <x v="317"/>
    <d v="2013-02-22T00:00:00"/>
    <s v="Second Class"/>
    <s v="GT-14710"/>
    <s v="Greg Tran"/>
    <x v="0"/>
    <s v="United States"/>
    <s v="San Francisco"/>
    <x v="1"/>
    <n v="94109"/>
    <x v="1"/>
    <s v="OFF-PA-10001736"/>
    <x v="1"/>
    <x v="10"/>
    <s v="Xerox 1880"/>
    <n v="70.88"/>
    <n v="2"/>
    <n v="0"/>
    <n v="33.313600000000001"/>
  </r>
  <r>
    <n v="7539"/>
    <x v="3741"/>
    <x v="3"/>
    <x v="574"/>
    <d v="2014-12-07T00:00:00"/>
    <s v="Standard Class"/>
    <s v="BS-11380"/>
    <s v="Bill Stewart"/>
    <x v="1"/>
    <s v="United States"/>
    <s v="Denver"/>
    <x v="22"/>
    <n v="80219"/>
    <x v="1"/>
    <s v="OFF-ST-10003306"/>
    <x v="1"/>
    <x v="4"/>
    <s v="Letter Size Cart"/>
    <n v="114.288"/>
    <n v="1"/>
    <n v="0.2"/>
    <n v="12.8574"/>
  </r>
  <r>
    <n v="7540"/>
    <x v="3741"/>
    <x v="3"/>
    <x v="574"/>
    <d v="2014-12-07T00:00:00"/>
    <s v="Standard Class"/>
    <s v="BS-11380"/>
    <s v="Bill Stewart"/>
    <x v="1"/>
    <s v="United States"/>
    <s v="Denver"/>
    <x v="22"/>
    <n v="80219"/>
    <x v="1"/>
    <s v="OFF-BI-10003707"/>
    <x v="1"/>
    <x v="8"/>
    <s v="Aluminum Screw Posts"/>
    <n v="36.624000000000002"/>
    <n v="8"/>
    <n v="0.7"/>
    <n v="-24.416"/>
  </r>
  <r>
    <n v="7541"/>
    <x v="3741"/>
    <x v="3"/>
    <x v="574"/>
    <d v="2014-12-07T00:00:00"/>
    <s v="Standard Class"/>
    <s v="BS-11380"/>
    <s v="Bill Stewart"/>
    <x v="1"/>
    <s v="United States"/>
    <s v="Denver"/>
    <x v="22"/>
    <n v="80219"/>
    <x v="1"/>
    <s v="FUR-BO-10003546"/>
    <x v="0"/>
    <x v="0"/>
    <s v="Hon 4-Shelf Metal Bookcases"/>
    <n v="242.352"/>
    <n v="8"/>
    <n v="0.7"/>
    <n v="-363.52800000000002"/>
  </r>
  <r>
    <n v="7542"/>
    <x v="3741"/>
    <x v="3"/>
    <x v="574"/>
    <d v="2014-12-07T00:00:00"/>
    <s v="Standard Class"/>
    <s v="BS-11380"/>
    <s v="Bill Stewart"/>
    <x v="1"/>
    <s v="United States"/>
    <s v="Denver"/>
    <x v="22"/>
    <n v="80219"/>
    <x v="1"/>
    <s v="TEC-PH-10000213"/>
    <x v="2"/>
    <x v="7"/>
    <s v="Seidio BD2-HK3IPH5-BK DILEX Case and Holster Combo for Apple iPhone 5/5s - Black"/>
    <n v="49.616"/>
    <n v="2"/>
    <n v="0.2"/>
    <n v="4.9615999999999998"/>
  </r>
  <r>
    <n v="7543"/>
    <x v="3741"/>
    <x v="3"/>
    <x v="574"/>
    <d v="2014-12-07T00:00:00"/>
    <s v="Standard Class"/>
    <s v="BS-11380"/>
    <s v="Bill Stewart"/>
    <x v="1"/>
    <s v="United States"/>
    <s v="Denver"/>
    <x v="22"/>
    <n v="80219"/>
    <x v="1"/>
    <s v="FUR-FU-10001488"/>
    <x v="0"/>
    <x v="5"/>
    <s v="Tenex 46&quot; x 60&quot; Computer Anti-Static Chairmat, Rectangular Shaped"/>
    <n v="508.70400000000001"/>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
    <n v="5"/>
    <n v="0.2"/>
    <n v="68.001000000000005"/>
  </r>
  <r>
    <n v="7546"/>
    <x v="3742"/>
    <x v="2"/>
    <x v="982"/>
    <d v="2011-10-15T00:00:00"/>
    <s v="Standard Class"/>
    <s v="CM-12715"/>
    <s v="Craig Molinari"/>
    <x v="1"/>
    <s v="United States"/>
    <s v="Huntsville"/>
    <x v="5"/>
    <n v="77340"/>
    <x v="2"/>
    <s v="TEC-PH-10001128"/>
    <x v="2"/>
    <x v="7"/>
    <s v="Motorola Droid Maxx"/>
    <n v="719.952"/>
    <n v="6"/>
    <n v="0.2"/>
    <n v="71.995199999999997"/>
  </r>
  <r>
    <n v="7547"/>
    <x v="3742"/>
    <x v="2"/>
    <x v="982"/>
    <d v="2011-10-15T00:00:00"/>
    <s v="Standard Class"/>
    <s v="CM-12715"/>
    <s v="Craig Molinari"/>
    <x v="1"/>
    <s v="United States"/>
    <s v="Huntsville"/>
    <x v="5"/>
    <n v="77340"/>
    <x v="2"/>
    <s v="TEC-PH-10004667"/>
    <x v="2"/>
    <x v="7"/>
    <s v="Cisco 8x8 Inc. 6753i IP Business Phone System"/>
    <n v="755.94399999999996"/>
    <n v="7"/>
    <n v="0.2"/>
    <n v="66.145099999999999"/>
  </r>
  <r>
    <n v="7548"/>
    <x v="3742"/>
    <x v="2"/>
    <x v="982"/>
    <d v="2011-10-15T00:00:00"/>
    <s v="Standard Class"/>
    <s v="CM-12715"/>
    <s v="Craig Molinari"/>
    <x v="1"/>
    <s v="United States"/>
    <s v="Huntsville"/>
    <x v="5"/>
    <n v="77340"/>
    <x v="2"/>
    <s v="OFF-BI-10004817"/>
    <x v="1"/>
    <x v="8"/>
    <s v="GBC Personal VeloBind Strips"/>
    <n v="11.98"/>
    <n v="5"/>
    <n v="0.8"/>
    <n v="-19.167999999999999"/>
  </r>
  <r>
    <n v="7549"/>
    <x v="3742"/>
    <x v="2"/>
    <x v="982"/>
    <d v="2011-10-15T00:00:00"/>
    <s v="Standard Class"/>
    <s v="CM-12715"/>
    <s v="Craig Molinari"/>
    <x v="1"/>
    <s v="United States"/>
    <s v="Huntsville"/>
    <x v="5"/>
    <n v="77340"/>
    <x v="2"/>
    <s v="OFF-BI-10004140"/>
    <x v="1"/>
    <x v="8"/>
    <s v="Avery Non-Stick Binders"/>
    <n v="0.89800000000000002"/>
    <n v="1"/>
    <n v="0.8"/>
    <n v="-1.5714999999999999"/>
  </r>
  <r>
    <n v="7550"/>
    <x v="3743"/>
    <x v="0"/>
    <x v="64"/>
    <d v="2013-09-08T00:00:00"/>
    <s v="First Class"/>
    <s v="EM-13825"/>
    <s v="Elizabeth Moffitt"/>
    <x v="1"/>
    <s v="United States"/>
    <s v="Houston"/>
    <x v="5"/>
    <n v="77036"/>
    <x v="2"/>
    <s v="FUR-FU-10004671"/>
    <x v="0"/>
    <x v="5"/>
    <s v="Executive Impressions 12&quot; Wall Clock"/>
    <n v="21.204000000000001"/>
    <n v="3"/>
    <n v="0.6"/>
    <n v="-11.6622"/>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599999999999"/>
  </r>
  <r>
    <n v="7555"/>
    <x v="3745"/>
    <x v="2"/>
    <x v="1025"/>
    <d v="2011-05-14T00:00:00"/>
    <s v="Second Class"/>
    <s v="AF-10885"/>
    <s v="Art Foster"/>
    <x v="0"/>
    <s v="United States"/>
    <s v="Philadelphia"/>
    <x v="9"/>
    <n v="19134"/>
    <x v="3"/>
    <s v="FUR-BO-10004467"/>
    <x v="0"/>
    <x v="0"/>
    <s v="Bestar Classic Bookcase"/>
    <n v="349.96499999999997"/>
    <n v="7"/>
    <n v="0.5"/>
    <n v="-216.97829999999999"/>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800000000005"/>
  </r>
  <r>
    <n v="7558"/>
    <x v="3746"/>
    <x v="3"/>
    <x v="344"/>
    <d v="2014-12-03T00:00:00"/>
    <s v="Standard Class"/>
    <s v="JR-16210"/>
    <s v="Justin Ritter"/>
    <x v="1"/>
    <s v="United States"/>
    <s v="Columbus"/>
    <x v="14"/>
    <n v="47201"/>
    <x v="2"/>
    <s v="OFF-BI-10004519"/>
    <x v="1"/>
    <x v="8"/>
    <s v="GBC DocuBind P100 Manual Binding Machine"/>
    <n v="497.94"/>
    <n v="3"/>
    <n v="0"/>
    <n v="224.07300000000001"/>
  </r>
  <r>
    <n v="7559"/>
    <x v="3747"/>
    <x v="2"/>
    <x v="301"/>
    <d v="2011-11-05T00:00:00"/>
    <s v="Standard Class"/>
    <s v="DL-12925"/>
    <s v="Daniel Lacy"/>
    <x v="0"/>
    <s v="United States"/>
    <s v="Long Beach"/>
    <x v="15"/>
    <n v="11561"/>
    <x v="3"/>
    <s v="OFF-AP-10002518"/>
    <x v="1"/>
    <x v="9"/>
    <s v="Kensington 7 Outlet MasterPiece Power Center"/>
    <n v="533.94000000000005"/>
    <n v="3"/>
    <n v="0"/>
    <n v="154.8426"/>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8000000000002"/>
  </r>
  <r>
    <n v="7562"/>
    <x v="3748"/>
    <x v="0"/>
    <x v="945"/>
    <d v="2014-01-02T00:00:00"/>
    <s v="First Class"/>
    <s v="BD-11605"/>
    <s v="Brian Dahlen"/>
    <x v="0"/>
    <s v="United States"/>
    <s v="Lancaster"/>
    <x v="9"/>
    <n v="17602"/>
    <x v="3"/>
    <s v="FUR-CH-10000454"/>
    <x v="0"/>
    <x v="1"/>
    <s v="Hon Deluxe Fabric Upholstered Stacking Chairs, Rounded Back"/>
    <n v="170.786"/>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3999999999998"/>
    <n v="2"/>
    <n v="0.2"/>
    <n v="13.5626"/>
  </r>
  <r>
    <n v="7565"/>
    <x v="3751"/>
    <x v="0"/>
    <x v="806"/>
    <d v="2013-02-01T00:00:00"/>
    <s v="Second Class"/>
    <s v="TB-21250"/>
    <s v="Tim Brockman"/>
    <x v="0"/>
    <s v="United States"/>
    <s v="Seattle"/>
    <x v="4"/>
    <n v="98103"/>
    <x v="1"/>
    <s v="FUR-CH-10001190"/>
    <x v="0"/>
    <x v="1"/>
    <s v="Global Deluxe High-Back Office Chair in Storm"/>
    <n v="435.16800000000001"/>
    <n v="4"/>
    <n v="0.2"/>
    <n v="-59.835599999999999"/>
  </r>
  <r>
    <n v="7566"/>
    <x v="3751"/>
    <x v="0"/>
    <x v="806"/>
    <d v="2013-02-01T00:00:00"/>
    <s v="Second Class"/>
    <s v="TB-21250"/>
    <s v="Tim Brockman"/>
    <x v="0"/>
    <s v="United States"/>
    <s v="Seattle"/>
    <x v="4"/>
    <n v="98103"/>
    <x v="1"/>
    <s v="FUR-BO-10000468"/>
    <x v="0"/>
    <x v="0"/>
    <s v="O'Sullivan 2-Shelf Heavy-Duty Bookcases"/>
    <n v="48.58"/>
    <n v="1"/>
    <n v="0"/>
    <n v="7.7728000000000002"/>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95"/>
  </r>
  <r>
    <n v="7568"/>
    <x v="3752"/>
    <x v="3"/>
    <x v="81"/>
    <d v="2014-04-24T00:00:00"/>
    <s v="First Class"/>
    <s v="KN-16390"/>
    <s v="Katherine Nockton"/>
    <x v="1"/>
    <s v="United States"/>
    <s v="Houston"/>
    <x v="5"/>
    <n v="77070"/>
    <x v="2"/>
    <s v="OFF-PA-10001534"/>
    <x v="1"/>
    <x v="10"/>
    <s v="Xerox 230"/>
    <n v="20.736000000000001"/>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400000000001"/>
  </r>
  <r>
    <n v="7571"/>
    <x v="3753"/>
    <x v="2"/>
    <x v="29"/>
    <d v="2011-12-10T00:00:00"/>
    <s v="Standard Class"/>
    <s v="RL-19615"/>
    <s v="Rob Lucas"/>
    <x v="0"/>
    <s v="United States"/>
    <s v="Los Angeles"/>
    <x v="1"/>
    <n v="90045"/>
    <x v="1"/>
    <s v="OFF-FA-10002280"/>
    <x v="1"/>
    <x v="13"/>
    <s v="Advantus Plastic Paper Clips"/>
    <n v="15"/>
    <n v="3"/>
    <n v="0"/>
    <n v="7.2"/>
  </r>
  <r>
    <n v="7572"/>
    <x v="3754"/>
    <x v="2"/>
    <x v="618"/>
    <d v="2011-10-26T00:00:00"/>
    <s v="Standard Class"/>
    <s v="FH-14275"/>
    <s v="Frank Hawley"/>
    <x v="1"/>
    <s v="United States"/>
    <s v="Newport News"/>
    <x v="17"/>
    <n v="23602"/>
    <x v="0"/>
    <s v="OFF-ST-10003479"/>
    <x v="1"/>
    <x v="4"/>
    <s v="Eldon Base for stackable storage shelf, platinum"/>
    <n v="194.7"/>
    <n v="5"/>
    <n v="0"/>
    <n v="9.7349999999999994"/>
  </r>
  <r>
    <n v="7573"/>
    <x v="3754"/>
    <x v="2"/>
    <x v="618"/>
    <d v="2011-10-26T00:00:00"/>
    <s v="Standard Class"/>
    <s v="FH-14275"/>
    <s v="Frank Hawley"/>
    <x v="1"/>
    <s v="United States"/>
    <s v="Newport News"/>
    <x v="17"/>
    <n v="23602"/>
    <x v="0"/>
    <s v="FUR-TA-10004607"/>
    <x v="0"/>
    <x v="3"/>
    <s v="Hon 2111 Invitation Series Straight Table"/>
    <n v="591.32000000000005"/>
    <n v="4"/>
    <n v="0"/>
    <n v="112.35080000000001"/>
  </r>
  <r>
    <n v="7574"/>
    <x v="3754"/>
    <x v="2"/>
    <x v="618"/>
    <d v="2011-10-26T00:00:00"/>
    <s v="Standard Class"/>
    <s v="FH-14275"/>
    <s v="Frank Hawley"/>
    <x v="1"/>
    <s v="United States"/>
    <s v="Newport News"/>
    <x v="17"/>
    <n v="23602"/>
    <x v="0"/>
    <s v="OFF-AR-10001022"/>
    <x v="1"/>
    <x v="6"/>
    <s v="SANFORD Liquid Accent Tank-Style Highlighters"/>
    <n v="2.84"/>
    <n v="1"/>
    <n v="0"/>
    <n v="0.88039999999999996"/>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97"/>
  </r>
  <r>
    <n v="7577"/>
    <x v="3756"/>
    <x v="2"/>
    <x v="981"/>
    <d v="2011-11-07T00:00:00"/>
    <s v="Second Class"/>
    <s v="SW-20755"/>
    <s v="Steven Ward"/>
    <x v="1"/>
    <s v="United States"/>
    <s v="Seattle"/>
    <x v="4"/>
    <n v="98115"/>
    <x v="1"/>
    <s v="TEC-AC-10000023"/>
    <x v="2"/>
    <x v="11"/>
    <s v="Maxell 74 Minute CD-R Spindle, 50/Pack"/>
    <n v="41.94"/>
    <n v="2"/>
    <n v="0"/>
    <n v="15.0984"/>
  </r>
  <r>
    <n v="7578"/>
    <x v="3756"/>
    <x v="2"/>
    <x v="981"/>
    <d v="2011-11-07T00:00:00"/>
    <s v="Second Class"/>
    <s v="SW-20755"/>
    <s v="Steven Ward"/>
    <x v="1"/>
    <s v="United States"/>
    <s v="Seattle"/>
    <x v="4"/>
    <n v="98115"/>
    <x v="1"/>
    <s v="TEC-PH-10001750"/>
    <x v="2"/>
    <x v="7"/>
    <s v="Samsung Rugby III"/>
    <n v="52.792000000000002"/>
    <n v="1"/>
    <n v="0.2"/>
    <n v="4.6193"/>
  </r>
  <r>
    <n v="7579"/>
    <x v="3757"/>
    <x v="0"/>
    <x v="122"/>
    <d v="2013-12-22T00:00:00"/>
    <s v="First Class"/>
    <s v="PN-18775"/>
    <s v="Parhena Norris"/>
    <x v="2"/>
    <s v="United States"/>
    <s v="Omaha"/>
    <x v="8"/>
    <n v="68104"/>
    <x v="2"/>
    <s v="FUR-CH-10004997"/>
    <x v="0"/>
    <x v="1"/>
    <s v="Hon Every-Day Series Multi-Task Chairs"/>
    <n v="563.94000000000005"/>
    <n v="3"/>
    <n v="0"/>
    <n v="112.788"/>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100000000001"/>
  </r>
  <r>
    <n v="7583"/>
    <x v="3760"/>
    <x v="1"/>
    <x v="392"/>
    <d v="2012-04-21T00:00:00"/>
    <s v="Standard Class"/>
    <s v="DM-13345"/>
    <s v="Denise Monton"/>
    <x v="1"/>
    <s v="United States"/>
    <s v="New York City"/>
    <x v="15"/>
    <n v="10024"/>
    <x v="3"/>
    <s v="FUR-CH-10003968"/>
    <x v="0"/>
    <x v="1"/>
    <s v="Novimex Turbo Task Chair"/>
    <n v="127.764"/>
    <n v="2"/>
    <n v="0.1"/>
    <n v="2.8391999999999999"/>
  </r>
  <r>
    <n v="7584"/>
    <x v="3761"/>
    <x v="2"/>
    <x v="90"/>
    <d v="2011-03-25T00:00:00"/>
    <s v="Standard Class"/>
    <s v="KH-16690"/>
    <s v="Kristen Hastings"/>
    <x v="1"/>
    <s v="United States"/>
    <s v="Springfield"/>
    <x v="17"/>
    <n v="22153"/>
    <x v="0"/>
    <s v="TEC-PH-10000730"/>
    <x v="2"/>
    <x v="7"/>
    <s v="Samsung Galaxy S4 Active"/>
    <n v="3499.93"/>
    <n v="7"/>
    <n v="0"/>
    <n v="909.98180000000002"/>
  </r>
  <r>
    <n v="7585"/>
    <x v="3761"/>
    <x v="2"/>
    <x v="90"/>
    <d v="2011-03-25T00:00:00"/>
    <s v="Standard Class"/>
    <s v="KH-16690"/>
    <s v="Kristen Hastings"/>
    <x v="1"/>
    <s v="United States"/>
    <s v="Springfield"/>
    <x v="17"/>
    <n v="22153"/>
    <x v="0"/>
    <s v="OFF-LA-10004409"/>
    <x v="1"/>
    <x v="2"/>
    <s v="Avery 492"/>
    <n v="14.4"/>
    <n v="5"/>
    <n v="0"/>
    <n v="6.6239999999999997"/>
  </r>
  <r>
    <n v="7586"/>
    <x v="3761"/>
    <x v="2"/>
    <x v="90"/>
    <d v="2011-03-25T00:00:00"/>
    <s v="Standard Class"/>
    <s v="KH-16690"/>
    <s v="Kristen Hastings"/>
    <x v="1"/>
    <s v="United States"/>
    <s v="Springfield"/>
    <x v="17"/>
    <n v="22153"/>
    <x v="0"/>
    <s v="OFF-PA-10000675"/>
    <x v="1"/>
    <x v="10"/>
    <s v="Xerox 1919"/>
    <n v="122.97"/>
    <n v="3"/>
    <n v="0"/>
    <n v="60.255299999999998"/>
  </r>
  <r>
    <n v="7587"/>
    <x v="3761"/>
    <x v="2"/>
    <x v="90"/>
    <d v="2011-03-25T00:00:00"/>
    <s v="Standard Class"/>
    <s v="KH-16690"/>
    <s v="Kristen Hastings"/>
    <x v="1"/>
    <s v="United States"/>
    <s v="Springfield"/>
    <x v="17"/>
    <n v="22153"/>
    <x v="0"/>
    <s v="OFF-AR-10001573"/>
    <x v="1"/>
    <x v="6"/>
    <s v="American Pencil"/>
    <n v="9.32"/>
    <n v="4"/>
    <n v="0"/>
    <n v="2.7027999999999999"/>
  </r>
  <r>
    <n v="7588"/>
    <x v="3761"/>
    <x v="2"/>
    <x v="90"/>
    <d v="2011-03-25T00:00:00"/>
    <s v="Standard Class"/>
    <s v="KH-16690"/>
    <s v="Kristen Hastings"/>
    <x v="1"/>
    <s v="United States"/>
    <s v="Springfield"/>
    <x v="17"/>
    <n v="22153"/>
    <x v="0"/>
    <s v="OFF-BI-10001597"/>
    <x v="1"/>
    <x v="8"/>
    <s v="Wilson Jones Ledger-Size, Piano-Hinge Binder, 2&quot;, Blue"/>
    <n v="122.94"/>
    <n v="3"/>
    <n v="0"/>
    <n v="59.011200000000002"/>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
  </r>
  <r>
    <n v="7591"/>
    <x v="3764"/>
    <x v="0"/>
    <x v="64"/>
    <d v="2013-09-10T00:00:00"/>
    <s v="Standard Class"/>
    <s v="DB-13210"/>
    <s v="Dean Braden"/>
    <x v="0"/>
    <s v="United States"/>
    <s v="Philadelphia"/>
    <x v="9"/>
    <n v="19134"/>
    <x v="3"/>
    <s v="FUR-FU-10000260"/>
    <x v="0"/>
    <x v="5"/>
    <s v="6&quot; Cubicle Wall Clock, Black"/>
    <n v="58.247999999999998"/>
    <n v="9"/>
    <n v="0.2"/>
    <n v="11.6496"/>
  </r>
  <r>
    <n v="7592"/>
    <x v="3764"/>
    <x v="0"/>
    <x v="64"/>
    <d v="2013-09-10T00:00:00"/>
    <s v="Standard Class"/>
    <s v="DB-13210"/>
    <s v="Dean Braden"/>
    <x v="0"/>
    <s v="United States"/>
    <s v="Philadelphia"/>
    <x v="9"/>
    <n v="19134"/>
    <x v="3"/>
    <s v="FUR-CH-10001146"/>
    <x v="0"/>
    <x v="1"/>
    <s v="Global Task Chair, Black"/>
    <n v="71.245999999999995"/>
    <n v="2"/>
    <n v="0.3"/>
    <n v="-19.338200000000001"/>
  </r>
  <r>
    <n v="7593"/>
    <x v="3764"/>
    <x v="0"/>
    <x v="64"/>
    <d v="2013-09-10T00:00:00"/>
    <s v="Standard Class"/>
    <s v="DB-13210"/>
    <s v="Dean Braden"/>
    <x v="0"/>
    <s v="United States"/>
    <s v="Philadelphia"/>
    <x v="9"/>
    <n v="19134"/>
    <x v="3"/>
    <s v="OFF-AR-10000896"/>
    <x v="1"/>
    <x v="6"/>
    <s v="Newell 329"/>
    <n v="7.8719999999999999"/>
    <n v="3"/>
    <n v="0.2"/>
    <n v="0.59040000000000004"/>
  </r>
  <r>
    <n v="7594"/>
    <x v="3764"/>
    <x v="0"/>
    <x v="64"/>
    <d v="2013-09-10T00:00:00"/>
    <s v="Standard Class"/>
    <s v="DB-13210"/>
    <s v="Dean Braden"/>
    <x v="0"/>
    <s v="United States"/>
    <s v="Philadelphia"/>
    <x v="9"/>
    <n v="19134"/>
    <x v="3"/>
    <s v="FUR-CH-10000309"/>
    <x v="0"/>
    <x v="1"/>
    <s v="Global Comet Stacking Arm Chair"/>
    <n v="887.27099999999996"/>
    <n v="3"/>
    <n v="0.3"/>
    <n v="-63.3765"/>
  </r>
  <r>
    <n v="7595"/>
    <x v="3765"/>
    <x v="3"/>
    <x v="693"/>
    <d v="2014-04-25T00:00:00"/>
    <s v="Standard Class"/>
    <s v="CV-12295"/>
    <s v="Christina VanderZanden"/>
    <x v="0"/>
    <s v="United States"/>
    <s v="Detroit"/>
    <x v="12"/>
    <n v="48234"/>
    <x v="2"/>
    <s v="OFF-BI-10001989"/>
    <x v="1"/>
    <x v="8"/>
    <s v="Premium Transparent Presentation Covers by GBC"/>
    <n v="146.86000000000001"/>
    <n v="7"/>
    <n v="0"/>
    <n v="70.492800000000003"/>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9"/>
    <n v="3"/>
    <n v="0.2"/>
    <n v="22.557600000000001"/>
  </r>
  <r>
    <n v="7598"/>
    <x v="3767"/>
    <x v="2"/>
    <x v="328"/>
    <d v="2011-09-22T00:00:00"/>
    <s v="Standard Class"/>
    <s v="JA-15970"/>
    <s v="Joseph Airdo"/>
    <x v="0"/>
    <s v="United States"/>
    <s v="Springfield"/>
    <x v="21"/>
    <n v="97477"/>
    <x v="1"/>
    <s v="OFF-AR-10001473"/>
    <x v="1"/>
    <x v="6"/>
    <s v="Newell 313"/>
    <n v="5.2480000000000002"/>
    <n v="2"/>
    <n v="0.2"/>
    <n v="0.4592"/>
  </r>
  <r>
    <n v="7599"/>
    <x v="3767"/>
    <x v="2"/>
    <x v="328"/>
    <d v="2011-09-22T00:00:00"/>
    <s v="Standard Class"/>
    <s v="JA-15970"/>
    <s v="Joseph Airdo"/>
    <x v="0"/>
    <s v="United States"/>
    <s v="Springfield"/>
    <x v="21"/>
    <n v="97477"/>
    <x v="1"/>
    <s v="OFF-AR-10000411"/>
    <x v="1"/>
    <x v="6"/>
    <s v="Boston 16701 Slimline Battery Pencil Sharpener"/>
    <n v="38.256"/>
    <n v="3"/>
    <n v="0.2"/>
    <n v="4.782"/>
  </r>
  <r>
    <n v="7600"/>
    <x v="3767"/>
    <x v="2"/>
    <x v="328"/>
    <d v="2011-09-22T00:00:00"/>
    <s v="Standard Class"/>
    <s v="JA-15970"/>
    <s v="Joseph Airdo"/>
    <x v="0"/>
    <s v="United States"/>
    <s v="Springfield"/>
    <x v="21"/>
    <n v="97477"/>
    <x v="1"/>
    <s v="OFF-PA-10000246"/>
    <x v="1"/>
    <x v="10"/>
    <s v="Riverleaf Stik-Withit Designer Note Cubes"/>
    <n v="40.24"/>
    <n v="5"/>
    <n v="0.2"/>
    <n v="13.077999999999999"/>
  </r>
  <r>
    <n v="7601"/>
    <x v="3767"/>
    <x v="2"/>
    <x v="328"/>
    <d v="2011-09-22T00:00:00"/>
    <s v="Standard Class"/>
    <s v="JA-15970"/>
    <s v="Joseph Airdo"/>
    <x v="0"/>
    <s v="United States"/>
    <s v="Springfield"/>
    <x v="21"/>
    <n v="97477"/>
    <x v="1"/>
    <s v="TEC-MA-10004086"/>
    <x v="2"/>
    <x v="15"/>
    <s v="Plantronics Single Ear Headset"/>
    <n v="29.925000000000001"/>
    <n v="5"/>
    <n v="0.7"/>
    <n v="-21.945"/>
  </r>
  <r>
    <n v="7602"/>
    <x v="3767"/>
    <x v="2"/>
    <x v="328"/>
    <d v="2011-09-22T00:00:00"/>
    <s v="Standard Class"/>
    <s v="JA-15970"/>
    <s v="Joseph Airdo"/>
    <x v="0"/>
    <s v="United States"/>
    <s v="Springfield"/>
    <x v="21"/>
    <n v="97477"/>
    <x v="1"/>
    <s v="OFF-PA-10003039"/>
    <x v="1"/>
    <x v="10"/>
    <s v="Xerox 1960"/>
    <n v="148.70400000000001"/>
    <n v="6"/>
    <n v="0.2"/>
    <n v="46.47"/>
  </r>
  <r>
    <n v="7603"/>
    <x v="3767"/>
    <x v="2"/>
    <x v="328"/>
    <d v="2011-09-22T00:00:00"/>
    <s v="Standard Class"/>
    <s v="JA-15970"/>
    <s v="Joseph Airdo"/>
    <x v="0"/>
    <s v="United States"/>
    <s v="Springfield"/>
    <x v="21"/>
    <n v="97477"/>
    <x v="1"/>
    <s v="TEC-AC-10004633"/>
    <x v="2"/>
    <x v="11"/>
    <s v="Verbatim 25 GB 6x Blu-ray Single Layer Recordable Disc, 3/Pack"/>
    <n v="55.92"/>
    <n v="10"/>
    <n v="0.2"/>
    <n v="16.776"/>
  </r>
  <r>
    <n v="7604"/>
    <x v="3768"/>
    <x v="0"/>
    <x v="630"/>
    <d v="2013-07-13T00:00:00"/>
    <s v="Standard Class"/>
    <s v="TH-21115"/>
    <s v="Thea Hudgings"/>
    <x v="1"/>
    <s v="United States"/>
    <s v="Providence"/>
    <x v="34"/>
    <n v="2908"/>
    <x v="3"/>
    <s v="OFF-PA-10000289"/>
    <x v="1"/>
    <x v="10"/>
    <s v="Xerox 213"/>
    <n v="12.96"/>
    <n v="2"/>
    <n v="0"/>
    <n v="6.2207999999999997"/>
  </r>
  <r>
    <n v="7605"/>
    <x v="3769"/>
    <x v="0"/>
    <x v="1022"/>
    <d v="2013-06-01T00:00:00"/>
    <s v="Standard Class"/>
    <s v="BS-11665"/>
    <s v="Brian Stugart"/>
    <x v="0"/>
    <s v="United States"/>
    <s v="Chicago"/>
    <x v="10"/>
    <n v="60623"/>
    <x v="2"/>
    <s v="FUR-FU-10003247"/>
    <x v="0"/>
    <x v="5"/>
    <s v="36X48 HARDFLOOR CHAIRMAT"/>
    <n v="25.175999999999998"/>
    <n v="3"/>
    <n v="0.6"/>
    <n v="-33.358199999999997"/>
  </r>
  <r>
    <n v="7606"/>
    <x v="3769"/>
    <x v="0"/>
    <x v="1022"/>
    <d v="2013-06-01T00:00:00"/>
    <s v="Standard Class"/>
    <s v="BS-11665"/>
    <s v="Brian Stugart"/>
    <x v="0"/>
    <s v="United States"/>
    <s v="Chicago"/>
    <x v="10"/>
    <n v="60623"/>
    <x v="2"/>
    <s v="FUR-FU-10002191"/>
    <x v="0"/>
    <x v="5"/>
    <s v="G.E. Halogen Desk Lamp Bulbs"/>
    <n v="5.5839999999999996"/>
    <n v="2"/>
    <n v="0.6"/>
    <n v="-1.6752"/>
  </r>
  <r>
    <n v="7607"/>
    <x v="3769"/>
    <x v="0"/>
    <x v="1022"/>
    <d v="2013-06-01T00:00:00"/>
    <s v="Standard Class"/>
    <s v="BS-11665"/>
    <s v="Brian Stugart"/>
    <x v="0"/>
    <s v="United States"/>
    <s v="Chicago"/>
    <x v="10"/>
    <n v="60623"/>
    <x v="2"/>
    <s v="OFF-ST-10001496"/>
    <x v="1"/>
    <x v="4"/>
    <s v="Standard Rollaway File with Lock"/>
    <n v="1297.3679999999999"/>
    <n v="9"/>
    <n v="0.2"/>
    <n v="97.302599999999998"/>
  </r>
  <r>
    <n v="7608"/>
    <x v="3770"/>
    <x v="3"/>
    <x v="165"/>
    <d v="2014-12-28T00:00:00"/>
    <s v="First Class"/>
    <s v="NS-18505"/>
    <s v="Neola Schneider"/>
    <x v="0"/>
    <s v="United States"/>
    <s v="Dallas"/>
    <x v="5"/>
    <n v="75220"/>
    <x v="2"/>
    <s v="OFF-ST-10000585"/>
    <x v="1"/>
    <x v="4"/>
    <s v="Economy Rollaway Files"/>
    <n v="264.32"/>
    <n v="2"/>
    <n v="0.2"/>
    <n v="19.824000000000002"/>
  </r>
  <r>
    <n v="7609"/>
    <x v="3771"/>
    <x v="3"/>
    <x v="898"/>
    <d v="2014-05-08T00:00:00"/>
    <s v="Standard Class"/>
    <s v="MK-18160"/>
    <s v="Mike Kennedy"/>
    <x v="0"/>
    <s v="United States"/>
    <s v="San Francisco"/>
    <x v="1"/>
    <n v="94122"/>
    <x v="1"/>
    <s v="OFF-PA-10001166"/>
    <x v="1"/>
    <x v="10"/>
    <s v="Xerox 2"/>
    <n v="25.92"/>
    <n v="4"/>
    <n v="0"/>
    <n v="12.441599999999999"/>
  </r>
  <r>
    <n v="7610"/>
    <x v="3771"/>
    <x v="3"/>
    <x v="898"/>
    <d v="2014-05-08T00:00:00"/>
    <s v="Standard Class"/>
    <s v="MK-18160"/>
    <s v="Mike Kennedy"/>
    <x v="0"/>
    <s v="United States"/>
    <s v="San Francisco"/>
    <x v="1"/>
    <n v="94122"/>
    <x v="1"/>
    <s v="OFF-AR-10003651"/>
    <x v="1"/>
    <x v="6"/>
    <s v="Newell 350"/>
    <n v="22.96"/>
    <n v="7"/>
    <n v="0"/>
    <n v="6.6584000000000003"/>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03"/>
    <n v="9"/>
    <n v="0.7"/>
    <n v="-4.4279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8000000000009"/>
  </r>
  <r>
    <n v="7618"/>
    <x v="3776"/>
    <x v="0"/>
    <x v="107"/>
    <d v="2013-12-17T00:00:00"/>
    <s v="Standard Class"/>
    <s v="CM-12235"/>
    <s v="Chris McAfee"/>
    <x v="0"/>
    <s v="United States"/>
    <s v="Watertown"/>
    <x v="15"/>
    <n v="13601"/>
    <x v="3"/>
    <s v="OFF-BI-10003656"/>
    <x v="1"/>
    <x v="8"/>
    <s v="Fellowes PB200 Plastic Comb Binding Machine"/>
    <n v="679.96"/>
    <n v="5"/>
    <n v="0.2"/>
    <n v="220.98699999999999"/>
  </r>
  <r>
    <n v="7619"/>
    <x v="3777"/>
    <x v="3"/>
    <x v="855"/>
    <d v="2014-10-30T00:00:00"/>
    <s v="First Class"/>
    <s v="JM-15655"/>
    <s v="Jim Mitchum"/>
    <x v="1"/>
    <s v="United States"/>
    <s v="Los Angeles"/>
    <x v="1"/>
    <n v="90032"/>
    <x v="1"/>
    <s v="FUR-TA-10001539"/>
    <x v="0"/>
    <x v="3"/>
    <s v="Chromcraft Rectangular Conference Tables"/>
    <n v="189.57599999999999"/>
    <n v="1"/>
    <n v="0.2"/>
    <n v="9.4787999999999997"/>
  </r>
  <r>
    <n v="7620"/>
    <x v="3777"/>
    <x v="3"/>
    <x v="855"/>
    <d v="2014-10-30T00:00:00"/>
    <s v="First Class"/>
    <s v="JM-15655"/>
    <s v="Jim Mitchum"/>
    <x v="1"/>
    <s v="United States"/>
    <s v="Los Angeles"/>
    <x v="1"/>
    <n v="90032"/>
    <x v="1"/>
    <s v="TEC-PH-10004100"/>
    <x v="2"/>
    <x v="7"/>
    <s v="Griffin GC17055 Auxiliary Audio Cable"/>
    <n v="71.959999999999994"/>
    <n v="5"/>
    <n v="0.2"/>
    <n v="7.1959999999999997"/>
  </r>
  <r>
    <n v="7621"/>
    <x v="3778"/>
    <x v="2"/>
    <x v="641"/>
    <d v="2011-11-29T00:00:00"/>
    <s v="Standard Class"/>
    <s v="RB-19435"/>
    <s v="Richard Bierner"/>
    <x v="0"/>
    <s v="United States"/>
    <s v="Los Angeles"/>
    <x v="1"/>
    <n v="90004"/>
    <x v="1"/>
    <s v="TEC-PH-10001580"/>
    <x v="2"/>
    <x v="7"/>
    <s v="Logitech Mobile Speakerphone P710e - speaker phone"/>
    <n v="539.91999999999996"/>
    <n v="5"/>
    <n v="0.2"/>
    <n v="47.243000000000002"/>
  </r>
  <r>
    <n v="7622"/>
    <x v="3778"/>
    <x v="2"/>
    <x v="641"/>
    <d v="2011-11-29T00:00:00"/>
    <s v="Standard Class"/>
    <s v="RB-19435"/>
    <s v="Richard Bierner"/>
    <x v="0"/>
    <s v="United States"/>
    <s v="Los Angeles"/>
    <x v="1"/>
    <n v="90004"/>
    <x v="1"/>
    <s v="FUR-CH-10002335"/>
    <x v="0"/>
    <x v="1"/>
    <s v="Hon GuestStacker Chair"/>
    <n v="725.34400000000005"/>
    <n v="4"/>
    <n v="0.2"/>
    <n v="54.400799999999997"/>
  </r>
  <r>
    <n v="7623"/>
    <x v="3778"/>
    <x v="2"/>
    <x v="641"/>
    <d v="2011-11-29T00:00:00"/>
    <s v="Standard Class"/>
    <s v="RB-19435"/>
    <s v="Richard Bierner"/>
    <x v="0"/>
    <s v="United States"/>
    <s v="Los Angeles"/>
    <x v="1"/>
    <n v="90004"/>
    <x v="1"/>
    <s v="OFF-AR-10004707"/>
    <x v="1"/>
    <x v="6"/>
    <s v="Staples"/>
    <n v="7.44"/>
    <n v="3"/>
    <n v="0"/>
    <n v="2.6040000000000001"/>
  </r>
  <r>
    <n v="7624"/>
    <x v="3779"/>
    <x v="2"/>
    <x v="686"/>
    <d v="2011-07-20T00:00:00"/>
    <s v="Standard Class"/>
    <s v="SS-20515"/>
    <s v="Shirley Schmidt"/>
    <x v="2"/>
    <s v="United States"/>
    <s v="Newark"/>
    <x v="13"/>
    <n v="19711"/>
    <x v="3"/>
    <s v="OFF-AP-10000576"/>
    <x v="1"/>
    <x v="9"/>
    <s v="Belkin 7 Outlet SurgeMaster II"/>
    <n v="39.479999999999997"/>
    <n v="1"/>
    <n v="0"/>
    <n v="11.054399999999999"/>
  </r>
  <r>
    <n v="7625"/>
    <x v="3780"/>
    <x v="1"/>
    <x v="293"/>
    <d v="2012-05-27T00:00:00"/>
    <s v="Second Class"/>
    <s v="NM-18445"/>
    <s v="Nathan Mautz"/>
    <x v="2"/>
    <s v="United States"/>
    <s v="Detroit"/>
    <x v="12"/>
    <n v="48234"/>
    <x v="2"/>
    <s v="OFF-AP-10001394"/>
    <x v="1"/>
    <x v="9"/>
    <s v="Harmony Air Purifier"/>
    <n v="850.5"/>
    <n v="5"/>
    <n v="0.1"/>
    <n v="245.7"/>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1"/>
    <n v="6"/>
    <n v="0.2"/>
    <n v="28.492799999999999"/>
  </r>
  <r>
    <n v="7628"/>
    <x v="3781"/>
    <x v="1"/>
    <x v="82"/>
    <d v="2012-11-23T00:00:00"/>
    <s v="Second Class"/>
    <s v="EM-14095"/>
    <s v="Eudokia Martin"/>
    <x v="1"/>
    <s v="United States"/>
    <s v="Phoenix"/>
    <x v="16"/>
    <n v="85023"/>
    <x v="1"/>
    <s v="TEC-AC-10002718"/>
    <x v="2"/>
    <x v="11"/>
    <s v="Belkin Standard 104 key USB Keyboard"/>
    <n v="23.344000000000001"/>
    <n v="2"/>
    <n v="0.2"/>
    <n v="-1.4590000000000001"/>
  </r>
  <r>
    <n v="7629"/>
    <x v="3781"/>
    <x v="1"/>
    <x v="82"/>
    <d v="2012-11-23T00:00:00"/>
    <s v="Second Class"/>
    <s v="EM-14095"/>
    <s v="Eudokia Martin"/>
    <x v="1"/>
    <s v="United States"/>
    <s v="Phoenix"/>
    <x v="16"/>
    <n v="85023"/>
    <x v="1"/>
    <s v="OFF-LA-10003121"/>
    <x v="1"/>
    <x v="2"/>
    <s v="Avery 506"/>
    <n v="16.52"/>
    <n v="5"/>
    <n v="0.2"/>
    <n v="5.3689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399999999999"/>
    <n v="7"/>
    <n v="0.2"/>
    <n v="88.180400000000006"/>
  </r>
  <r>
    <n v="7632"/>
    <x v="3782"/>
    <x v="2"/>
    <x v="809"/>
    <d v="2011-04-01T00:00:00"/>
    <s v="First Class"/>
    <s v="MP-17470"/>
    <s v="Mark Packer"/>
    <x v="2"/>
    <s v="United States"/>
    <s v="Brownsville"/>
    <x v="5"/>
    <n v="78521"/>
    <x v="2"/>
    <s v="FUR-CH-10002304"/>
    <x v="0"/>
    <x v="1"/>
    <s v="Global Stack Chair without Arms, Black"/>
    <n v="127.30200000000001"/>
    <n v="7"/>
    <n v="0.3"/>
    <n v="-9.093"/>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1"/>
  </r>
  <r>
    <n v="7635"/>
    <x v="3783"/>
    <x v="3"/>
    <x v="614"/>
    <d v="2015-01-02T00:00:00"/>
    <s v="Second Class"/>
    <s v="KH-16360"/>
    <s v="Katherine Hughes"/>
    <x v="0"/>
    <s v="United States"/>
    <s v="Louisville"/>
    <x v="0"/>
    <n v="40214"/>
    <x v="0"/>
    <s v="OFF-AR-10003696"/>
    <x v="1"/>
    <x v="6"/>
    <s v="Panasonic KP-350BK Electric Pencil Sharpener with Auto Stop"/>
    <n v="34.58"/>
    <n v="1"/>
    <n v="0"/>
    <n v="10.0282"/>
  </r>
  <r>
    <n v="7636"/>
    <x v="3783"/>
    <x v="3"/>
    <x v="614"/>
    <d v="2015-01-02T00:00:00"/>
    <s v="Second Class"/>
    <s v="KH-16360"/>
    <s v="Katherine Hughes"/>
    <x v="0"/>
    <s v="United States"/>
    <s v="Louisville"/>
    <x v="0"/>
    <n v="40214"/>
    <x v="0"/>
    <s v="FUR-CH-10004495"/>
    <x v="0"/>
    <x v="1"/>
    <s v="Global Leather and Oak Executive Chair, Black"/>
    <n v="300.98"/>
    <n v="1"/>
    <n v="0"/>
    <n v="87.284199999999998"/>
  </r>
  <r>
    <n v="7637"/>
    <x v="3783"/>
    <x v="3"/>
    <x v="614"/>
    <d v="2015-01-02T00:00:00"/>
    <s v="Second Class"/>
    <s v="KH-16360"/>
    <s v="Katherine Hughes"/>
    <x v="0"/>
    <s v="United States"/>
    <s v="Louisville"/>
    <x v="0"/>
    <n v="40214"/>
    <x v="0"/>
    <s v="FUR-CH-10001270"/>
    <x v="0"/>
    <x v="1"/>
    <s v="Harbour Creations Steel Folding Chair"/>
    <n v="258.75"/>
    <n v="3"/>
    <n v="0"/>
    <n v="77.625"/>
  </r>
  <r>
    <n v="7638"/>
    <x v="3784"/>
    <x v="3"/>
    <x v="580"/>
    <d v="2014-03-09T00:00:00"/>
    <s v="Standard Class"/>
    <s v="DB-13555"/>
    <s v="Dorothy Badders"/>
    <x v="1"/>
    <s v="United States"/>
    <s v="Newark"/>
    <x v="13"/>
    <n v="19711"/>
    <x v="3"/>
    <s v="OFF-AR-10001615"/>
    <x v="1"/>
    <x v="6"/>
    <s v="Newell 34"/>
    <n v="59.52"/>
    <n v="3"/>
    <n v="0"/>
    <n v="15.475199999999999"/>
  </r>
  <r>
    <n v="7639"/>
    <x v="3784"/>
    <x v="3"/>
    <x v="580"/>
    <d v="2014-03-09T00:00:00"/>
    <s v="Standard Class"/>
    <s v="DB-13555"/>
    <s v="Dorothy Badders"/>
    <x v="1"/>
    <s v="United States"/>
    <s v="Newark"/>
    <x v="13"/>
    <n v="19711"/>
    <x v="3"/>
    <s v="OFF-EN-10003286"/>
    <x v="1"/>
    <x v="12"/>
    <s v="Staples"/>
    <n v="57.96"/>
    <n v="7"/>
    <n v="0"/>
    <n v="27.241199999999999"/>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40000000000006"/>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
    <n v="4"/>
    <n v="0.7"/>
    <n v="-14.92"/>
  </r>
  <r>
    <n v="7644"/>
    <x v="3785"/>
    <x v="0"/>
    <x v="1099"/>
    <d v="2013-10-08T00:00:00"/>
    <s v="First Class"/>
    <s v="LB-16795"/>
    <s v="Laurel Beltran"/>
    <x v="2"/>
    <s v="United States"/>
    <s v="Pueblo"/>
    <x v="22"/>
    <n v="81001"/>
    <x v="1"/>
    <s v="OFF-BI-10002571"/>
    <x v="1"/>
    <x v="8"/>
    <s v="Avery Framed View Binder, EZD Ring (Locking), Navy, 1 1/2&quot;"/>
    <n v="11.976000000000001"/>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003"/>
  </r>
  <r>
    <n v="7646"/>
    <x v="3786"/>
    <x v="1"/>
    <x v="57"/>
    <d v="2012-04-11T00:00:00"/>
    <s v="Standard Class"/>
    <s v="CA-11965"/>
    <s v="Carol Adams"/>
    <x v="1"/>
    <s v="United States"/>
    <s v="Los Angeles"/>
    <x v="1"/>
    <n v="90036"/>
    <x v="1"/>
    <s v="FUR-CH-10003973"/>
    <x v="0"/>
    <x v="1"/>
    <s v="GuestStacker Chair with Chrome Finish Legs"/>
    <n v="892.22400000000005"/>
    <n v="3"/>
    <n v="0.2"/>
    <n v="89.222399999999993"/>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19999999999"/>
    <n v="4"/>
    <n v="0.2"/>
    <n v="84.501999999999995"/>
  </r>
  <r>
    <n v="7650"/>
    <x v="3789"/>
    <x v="1"/>
    <x v="17"/>
    <d v="2012-12-31T00:00:00"/>
    <s v="Standard Class"/>
    <s v="DB-13120"/>
    <s v="David Bremer"/>
    <x v="1"/>
    <s v="United States"/>
    <s v="Marion"/>
    <x v="24"/>
    <n v="43302"/>
    <x v="3"/>
    <s v="FUR-TA-10004154"/>
    <x v="0"/>
    <x v="3"/>
    <s v="Riverside Furniture Oval Coffee Table, Oval End Table, End Table with Drawer"/>
    <n v="1548.99"/>
    <n v="9"/>
    <n v="0.4"/>
    <n v="-464.697"/>
  </r>
  <r>
    <n v="7651"/>
    <x v="3789"/>
    <x v="1"/>
    <x v="17"/>
    <d v="2012-12-31T00:00:00"/>
    <s v="Standard Class"/>
    <s v="DB-13120"/>
    <s v="David Bremer"/>
    <x v="1"/>
    <s v="United States"/>
    <s v="Marion"/>
    <x v="24"/>
    <n v="43302"/>
    <x v="3"/>
    <s v="OFF-EN-10003286"/>
    <x v="1"/>
    <x v="12"/>
    <s v="Staples"/>
    <n v="19.872"/>
    <n v="3"/>
    <n v="0.2"/>
    <n v="6.7068000000000003"/>
  </r>
  <r>
    <n v="7652"/>
    <x v="3790"/>
    <x v="3"/>
    <x v="783"/>
    <d v="2014-08-09T00:00:00"/>
    <s v="First Class"/>
    <s v="CK-12205"/>
    <s v="Chloris Kastensmidt"/>
    <x v="0"/>
    <s v="United States"/>
    <s v="Dallas"/>
    <x v="5"/>
    <n v="75081"/>
    <x v="2"/>
    <s v="TEC-AC-10001552"/>
    <x v="2"/>
    <x v="11"/>
    <s v="Logitech K350 2.4Ghz Wireless Keyboard"/>
    <n v="119.44799999999999"/>
    <n v="3"/>
    <n v="0.2"/>
    <n v="-13.437900000000001"/>
  </r>
  <r>
    <n v="7653"/>
    <x v="3790"/>
    <x v="3"/>
    <x v="783"/>
    <d v="2014-08-09T00:00:00"/>
    <s v="First Class"/>
    <s v="CK-12205"/>
    <s v="Chloris Kastensmidt"/>
    <x v="0"/>
    <s v="United States"/>
    <s v="Dallas"/>
    <x v="5"/>
    <n v="75081"/>
    <x v="2"/>
    <s v="OFF-ST-10002790"/>
    <x v="1"/>
    <x v="4"/>
    <s v="Safco Industrial Shelving"/>
    <n v="118.16"/>
    <n v="2"/>
    <n v="0.2"/>
    <n v="-25.109000000000002"/>
  </r>
  <r>
    <n v="7654"/>
    <x v="3791"/>
    <x v="1"/>
    <x v="204"/>
    <d v="2012-03-27T00:00:00"/>
    <s v="Standard Class"/>
    <s v="FW-14395"/>
    <s v="Fred Wasserman"/>
    <x v="1"/>
    <s v="United States"/>
    <s v="Huntsville"/>
    <x v="19"/>
    <n v="35810"/>
    <x v="0"/>
    <s v="OFF-AR-10003217"/>
    <x v="1"/>
    <x v="6"/>
    <s v="Newell 316"/>
    <n v="19.559999999999999"/>
    <n v="4"/>
    <n v="0"/>
    <n v="5.4767999999999999"/>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x v="672"/>
    <d v="2012-12-02T00:00:00"/>
    <s v="Second Class"/>
    <s v="JM-15865"/>
    <s v="John Murray"/>
    <x v="0"/>
    <s v="United States"/>
    <s v="Las Vegas"/>
    <x v="33"/>
    <n v="89115"/>
    <x v="1"/>
    <s v="OFF-PA-10003848"/>
    <x v="1"/>
    <x v="10"/>
    <s v="Xerox 1997"/>
    <n v="25.92"/>
    <n v="4"/>
    <n v="0"/>
    <n v="12.441599999999999"/>
  </r>
  <r>
    <n v="7657"/>
    <x v="3793"/>
    <x v="2"/>
    <x v="1166"/>
    <d v="2011-04-15T00:00:00"/>
    <s v="Same Day"/>
    <s v="PS-18970"/>
    <s v="Paul Stevenson"/>
    <x v="2"/>
    <s v="United States"/>
    <s v="Los Angeles"/>
    <x v="1"/>
    <n v="90049"/>
    <x v="1"/>
    <s v="OFF-AP-10000240"/>
    <x v="1"/>
    <x v="9"/>
    <s v="Belkin F9G930V10-GRY 9 Outlet Surge"/>
    <n v="106.96"/>
    <n v="2"/>
    <n v="0"/>
    <n v="31.0184"/>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5999999999996"/>
    <n v="4"/>
    <n v="0.7"/>
    <n v="-53.743200000000002"/>
  </r>
  <r>
    <n v="7660"/>
    <x v="3795"/>
    <x v="3"/>
    <x v="702"/>
    <d v="2014-06-06T00:00:00"/>
    <s v="Standard Class"/>
    <s v="CV-12805"/>
    <s v="Cynthia Voltz"/>
    <x v="1"/>
    <s v="United States"/>
    <s v="Fremont"/>
    <x v="8"/>
    <n v="68025"/>
    <x v="2"/>
    <s v="OFF-BI-10003676"/>
    <x v="1"/>
    <x v="8"/>
    <s v="GBC Standard Recycled Report Covers, Clear Plastic Sheets"/>
    <n v="53.9"/>
    <n v="5"/>
    <n v="0"/>
    <n v="25.872"/>
  </r>
  <r>
    <n v="7661"/>
    <x v="3796"/>
    <x v="2"/>
    <x v="1167"/>
    <d v="2011-01-13T00:00:00"/>
    <s v="Standard Class"/>
    <s v="VS-21820"/>
    <s v="Vivek Sundaresam"/>
    <x v="0"/>
    <s v="United States"/>
    <s v="Huntsville"/>
    <x v="5"/>
    <n v="77340"/>
    <x v="2"/>
    <s v="FUR-FU-10004864"/>
    <x v="0"/>
    <x v="5"/>
    <s v="Howard Miller 14-1/2&quot; Diameter Chrome Round Wall Clock"/>
    <n v="76.727999999999994"/>
    <n v="3"/>
    <n v="0.6"/>
    <n v="-53.709600000000002"/>
  </r>
  <r>
    <n v="7662"/>
    <x v="3796"/>
    <x v="2"/>
    <x v="1167"/>
    <d v="2011-01-13T00:00:00"/>
    <s v="Standard Class"/>
    <s v="VS-21820"/>
    <s v="Vivek Sundaresam"/>
    <x v="0"/>
    <s v="United States"/>
    <s v="Huntsville"/>
    <x v="5"/>
    <n v="77340"/>
    <x v="2"/>
    <s v="OFF-BI-10003708"/>
    <x v="1"/>
    <x v="8"/>
    <s v="Acco Four Pocket Poly Ring Binder with Label Holder, Smoke, 1&quot;"/>
    <n v="10.43"/>
    <n v="7"/>
    <n v="0.8"/>
    <n v="-18.252500000000001"/>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
    <n v="5"/>
    <n v="0.2"/>
    <n v="2.786"/>
  </r>
  <r>
    <n v="7665"/>
    <x v="3799"/>
    <x v="2"/>
    <x v="68"/>
    <d v="2011-10-26T00:00:00"/>
    <s v="Standard Class"/>
    <s v="NB-18580"/>
    <s v="Nicole Brennan"/>
    <x v="1"/>
    <s v="United States"/>
    <s v="Bossier City"/>
    <x v="28"/>
    <n v="71111"/>
    <x v="0"/>
    <s v="FUR-FU-10000193"/>
    <x v="0"/>
    <x v="5"/>
    <s v="Tenex Chairmats For Use with Hard Floors"/>
    <n v="129.91999999999999"/>
    <n v="4"/>
    <n v="0"/>
    <n v="10.393599999999999"/>
  </r>
  <r>
    <n v="7666"/>
    <x v="3800"/>
    <x v="0"/>
    <x v="964"/>
    <d v="2013-10-09T00:00:00"/>
    <s v="Standard Class"/>
    <s v="DR-12940"/>
    <s v="Daniel Raglin"/>
    <x v="2"/>
    <s v="United States"/>
    <s v="Providence"/>
    <x v="34"/>
    <n v="2908"/>
    <x v="3"/>
    <s v="OFF-BI-10000977"/>
    <x v="1"/>
    <x v="8"/>
    <s v="Ibico Plastic Spiral Binding Combs"/>
    <n v="30.4"/>
    <n v="1"/>
    <n v="0"/>
    <n v="13.984"/>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
    <n v="3"/>
    <n v="0"/>
    <n v="34.539000000000001"/>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800000000001"/>
  </r>
  <r>
    <n v="7671"/>
    <x v="3801"/>
    <x v="1"/>
    <x v="154"/>
    <d v="2012-11-29T00:00:00"/>
    <s v="Second Class"/>
    <s v="MA-17560"/>
    <s v="Matt Abelman"/>
    <x v="2"/>
    <s v="United States"/>
    <s v="Everett"/>
    <x v="31"/>
    <n v="2149"/>
    <x v="3"/>
    <s v="TEC-AC-10003095"/>
    <x v="2"/>
    <x v="11"/>
    <s v="Logitech G35 7.1-Channel Surround Sound Headset"/>
    <n v="259.98"/>
    <n v="2"/>
    <n v="0"/>
    <n v="88.393199999999993"/>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4000000000001"/>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799999999997"/>
  </r>
  <r>
    <n v="7677"/>
    <x v="3803"/>
    <x v="2"/>
    <x v="1169"/>
    <d v="2011-10-08T00:00:00"/>
    <s v="Same Day"/>
    <s v="JG-15115"/>
    <s v="Jack Garza"/>
    <x v="0"/>
    <s v="United States"/>
    <s v="Charlotte"/>
    <x v="3"/>
    <n v="28205"/>
    <x v="0"/>
    <s v="TEC-AC-10002331"/>
    <x v="2"/>
    <x v="11"/>
    <s v="Maxell 74 Minute CDR, 10/Pack"/>
    <n v="23.472000000000001"/>
    <n v="3"/>
    <n v="0.2"/>
    <n v="4.9878"/>
  </r>
  <r>
    <n v="7678"/>
    <x v="3804"/>
    <x v="2"/>
    <x v="520"/>
    <d v="2012-01-07T00:00:00"/>
    <s v="Standard Class"/>
    <s v="KM-16375"/>
    <s v="Katherine Murray"/>
    <x v="2"/>
    <s v="United States"/>
    <s v="Providence"/>
    <x v="34"/>
    <n v="2908"/>
    <x v="3"/>
    <s v="OFF-PA-10003228"/>
    <x v="1"/>
    <x v="10"/>
    <s v="Xerox 1917"/>
    <n v="195.64"/>
    <n v="4"/>
    <n v="0"/>
    <n v="91.950800000000001"/>
  </r>
  <r>
    <n v="7679"/>
    <x v="3804"/>
    <x v="2"/>
    <x v="520"/>
    <d v="2012-01-07T00:00:00"/>
    <s v="Standard Class"/>
    <s v="KM-16375"/>
    <s v="Katherine Murray"/>
    <x v="2"/>
    <s v="United States"/>
    <s v="Providence"/>
    <x v="34"/>
    <n v="2908"/>
    <x v="3"/>
    <s v="OFF-PA-10002586"/>
    <x v="1"/>
    <x v="10"/>
    <s v="Xerox 1970"/>
    <n v="14.94"/>
    <n v="3"/>
    <n v="0"/>
    <n v="7.0217999999999998"/>
  </r>
  <r>
    <n v="7680"/>
    <x v="3804"/>
    <x v="2"/>
    <x v="520"/>
    <d v="2012-01-07T00:00:00"/>
    <s v="Standard Class"/>
    <s v="KM-16375"/>
    <s v="Katherine Murray"/>
    <x v="2"/>
    <s v="United States"/>
    <s v="Providence"/>
    <x v="34"/>
    <n v="2908"/>
    <x v="3"/>
    <s v="TEC-AC-10002049"/>
    <x v="2"/>
    <x v="11"/>
    <s v="Plantronics Savi W720 Multi-Device Wireless Headset System"/>
    <n v="1687.8"/>
    <n v="4"/>
    <n v="0"/>
    <n v="742.63199999999995"/>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6000000000002"/>
  </r>
  <r>
    <n v="7684"/>
    <x v="3805"/>
    <x v="1"/>
    <x v="152"/>
    <d v="2012-05-01T00:00:00"/>
    <s v="First Class"/>
    <s v="SD-20485"/>
    <s v="Shirley Daniels"/>
    <x v="2"/>
    <s v="United States"/>
    <s v="Midland"/>
    <x v="12"/>
    <n v="48640"/>
    <x v="2"/>
    <s v="OFF-BI-10003527"/>
    <x v="1"/>
    <x v="8"/>
    <s v="Fellowes PB500 Electric Punch Plastic Comb Binding Machine with Manual Bind"/>
    <n v="3812.97"/>
    <n v="3"/>
    <n v="0"/>
    <n v="1906.4849999999999"/>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
  </r>
  <r>
    <n v="7690"/>
    <x v="3808"/>
    <x v="3"/>
    <x v="663"/>
    <d v="2014-07-18T00:00:00"/>
    <s v="First Class"/>
    <s v="RS-19420"/>
    <s v="Ricardo Sperren"/>
    <x v="1"/>
    <s v="United States"/>
    <s v="Suffolk"/>
    <x v="17"/>
    <n v="23434"/>
    <x v="0"/>
    <s v="OFF-AP-10002191"/>
    <x v="1"/>
    <x v="9"/>
    <s v="Belkin 8 Outlet SurgeMaster II Gold Surge Protector"/>
    <n v="179.94"/>
    <n v="3"/>
    <n v="0"/>
    <n v="50.383200000000002"/>
  </r>
  <r>
    <n v="7691"/>
    <x v="3808"/>
    <x v="3"/>
    <x v="663"/>
    <d v="2014-07-18T00:00:00"/>
    <s v="First Class"/>
    <s v="RS-19420"/>
    <s v="Ricardo Sperren"/>
    <x v="1"/>
    <s v="United States"/>
    <s v="Suffolk"/>
    <x v="17"/>
    <n v="23434"/>
    <x v="0"/>
    <s v="FUR-TA-10004575"/>
    <x v="0"/>
    <x v="3"/>
    <s v="Hon 5100 Series Wood Tables"/>
    <n v="872.94"/>
    <n v="3"/>
    <n v="0"/>
    <n v="157.1292"/>
  </r>
  <r>
    <n v="7692"/>
    <x v="3808"/>
    <x v="3"/>
    <x v="663"/>
    <d v="2014-07-18T00:00:00"/>
    <s v="First Class"/>
    <s v="RS-19420"/>
    <s v="Ricardo Sperren"/>
    <x v="1"/>
    <s v="United States"/>
    <s v="Suffolk"/>
    <x v="17"/>
    <n v="23434"/>
    <x v="0"/>
    <s v="OFF-PA-10003177"/>
    <x v="1"/>
    <x v="10"/>
    <s v="Xerox 1999"/>
    <n v="12.96"/>
    <n v="2"/>
    <n v="0"/>
    <n v="6.2207999999999997"/>
  </r>
  <r>
    <n v="7693"/>
    <x v="3809"/>
    <x v="2"/>
    <x v="282"/>
    <d v="2012-01-03T00:00:00"/>
    <s v="Standard Class"/>
    <s v="AI-10855"/>
    <s v="Arianne Irving"/>
    <x v="0"/>
    <s v="United States"/>
    <s v="Brentwood"/>
    <x v="1"/>
    <n v="94513"/>
    <x v="1"/>
    <s v="OFF-LA-10003923"/>
    <x v="1"/>
    <x v="2"/>
    <s v="Alphabetical Labels for Top Tab Filing"/>
    <n v="88.8"/>
    <n v="6"/>
    <n v="0"/>
    <n v="44.4"/>
  </r>
  <r>
    <n v="7694"/>
    <x v="3809"/>
    <x v="2"/>
    <x v="282"/>
    <d v="2012-01-03T00:00:00"/>
    <s v="Standard Class"/>
    <s v="AI-10855"/>
    <s v="Arianne Irving"/>
    <x v="0"/>
    <s v="United States"/>
    <s v="Brentwood"/>
    <x v="1"/>
    <n v="94513"/>
    <x v="1"/>
    <s v="TEC-PH-10001051"/>
    <x v="2"/>
    <x v="7"/>
    <s v="HTC One"/>
    <n v="319.96800000000002"/>
    <n v="4"/>
    <n v="0.2"/>
    <n v="35.996400000000001"/>
  </r>
  <r>
    <n v="7695"/>
    <x v="3810"/>
    <x v="0"/>
    <x v="554"/>
    <d v="2013-03-23T00:00:00"/>
    <s v="Same Day"/>
    <s v="MC-17275"/>
    <s v="Marc Crier"/>
    <x v="0"/>
    <s v="United States"/>
    <s v="Seattle"/>
    <x v="4"/>
    <n v="98103"/>
    <x v="1"/>
    <s v="FUR-CH-10004754"/>
    <x v="0"/>
    <x v="1"/>
    <s v="Global Stack Chair with Arms, Black"/>
    <n v="167.88800000000001"/>
    <n v="7"/>
    <n v="0.2"/>
    <n v="14.690200000000001"/>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20000000000002"/>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
  </r>
  <r>
    <n v="7700"/>
    <x v="3812"/>
    <x v="3"/>
    <x v="817"/>
    <d v="2014-12-19T00:00:00"/>
    <s v="Standard Class"/>
    <s v="BF-11170"/>
    <s v="Ben Ferrer"/>
    <x v="2"/>
    <s v="United States"/>
    <s v="Lawrence"/>
    <x v="31"/>
    <n v="1841"/>
    <x v="3"/>
    <s v="OFF-SU-10001664"/>
    <x v="1"/>
    <x v="14"/>
    <s v="Acme Office Executive Series Stainless Steel Trimmers"/>
    <n v="25.71"/>
    <n v="3"/>
    <n v="0"/>
    <n v="6.6845999999999997"/>
  </r>
  <r>
    <n v="7701"/>
    <x v="3812"/>
    <x v="3"/>
    <x v="817"/>
    <d v="2014-12-19T00:00:00"/>
    <s v="Standard Class"/>
    <s v="BF-11170"/>
    <s v="Ben Ferrer"/>
    <x v="2"/>
    <s v="United States"/>
    <s v="Lawrence"/>
    <x v="31"/>
    <n v="1841"/>
    <x v="3"/>
    <s v="OFF-FA-10001332"/>
    <x v="1"/>
    <x v="13"/>
    <s v="Acco Banker's Clasps, 5 3/4&quot;-Long"/>
    <n v="17.28"/>
    <n v="6"/>
    <n v="0"/>
    <n v="8.1216000000000008"/>
  </r>
  <r>
    <n v="7702"/>
    <x v="3812"/>
    <x v="3"/>
    <x v="817"/>
    <d v="2014-12-19T00:00:00"/>
    <s v="Standard Class"/>
    <s v="BF-11170"/>
    <s v="Ben Ferrer"/>
    <x v="2"/>
    <s v="United States"/>
    <s v="Lawrence"/>
    <x v="31"/>
    <n v="1841"/>
    <x v="3"/>
    <s v="FUR-TA-10003473"/>
    <x v="0"/>
    <x v="3"/>
    <s v="Bretford Rectangular Conference Table Tops"/>
    <n v="526.58199999999999"/>
    <n v="2"/>
    <n v="0.3"/>
    <n v="-52.658200000000001"/>
  </r>
  <r>
    <n v="7703"/>
    <x v="3813"/>
    <x v="0"/>
    <x v="370"/>
    <d v="2013-09-03T00:00:00"/>
    <s v="Standard Class"/>
    <s v="AA-10480"/>
    <s v="Andrew Allen"/>
    <x v="0"/>
    <s v="United States"/>
    <s v="Detroit"/>
    <x v="12"/>
    <n v="48234"/>
    <x v="2"/>
    <s v="OFF-PA-10000605"/>
    <x v="1"/>
    <x v="10"/>
    <s v="Xerox 1950"/>
    <n v="11.56"/>
    <n v="2"/>
    <n v="0"/>
    <n v="5.6643999999999997"/>
  </r>
  <r>
    <n v="7704"/>
    <x v="3813"/>
    <x v="0"/>
    <x v="370"/>
    <d v="2013-09-03T00:00:00"/>
    <s v="Standard Class"/>
    <s v="AA-10480"/>
    <s v="Andrew Allen"/>
    <x v="0"/>
    <s v="United States"/>
    <s v="Detroit"/>
    <x v="12"/>
    <n v="48234"/>
    <x v="2"/>
    <s v="TEC-PH-10002170"/>
    <x v="2"/>
    <x v="7"/>
    <s v="ClearSounds CSC500 Amplified Spirit Phone Corded phone"/>
    <n v="209.97"/>
    <n v="3"/>
    <n v="0"/>
    <n v="58.791600000000003"/>
  </r>
  <r>
    <n v="7705"/>
    <x v="3813"/>
    <x v="0"/>
    <x v="370"/>
    <d v="2013-09-03T00:00:00"/>
    <s v="Standard Class"/>
    <s v="AA-10480"/>
    <s v="Andrew Allen"/>
    <x v="0"/>
    <s v="United States"/>
    <s v="Detroit"/>
    <x v="12"/>
    <n v="48234"/>
    <x v="2"/>
    <s v="FUR-TA-10004147"/>
    <x v="0"/>
    <x v="3"/>
    <s v="Hon 4060 Series Tables"/>
    <n v="447.84"/>
    <n v="4"/>
    <n v="0"/>
    <n v="98.524799999999999"/>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6000000000003"/>
    <n v="3"/>
    <n v="0.2"/>
    <n v="0.50970000000000004"/>
  </r>
  <r>
    <n v="7710"/>
    <x v="3815"/>
    <x v="2"/>
    <x v="1089"/>
    <d v="2011-10-29T00:00:00"/>
    <s v="Standard Class"/>
    <s v="EH-14185"/>
    <s v="Evan Henry"/>
    <x v="0"/>
    <s v="United States"/>
    <s v="Philadelphia"/>
    <x v="9"/>
    <n v="19120"/>
    <x v="3"/>
    <s v="OFF-BI-10000309"/>
    <x v="1"/>
    <x v="8"/>
    <s v="GBC Twin Loop Wire Binding Elements, 9/16&quot; Spine, Black"/>
    <n v="13.698"/>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400000000001"/>
  </r>
  <r>
    <n v="7713"/>
    <x v="3817"/>
    <x v="3"/>
    <x v="960"/>
    <d v="2014-10-31T00:00:00"/>
    <s v="Second Class"/>
    <s v="JM-15250"/>
    <s v="Janet Martin"/>
    <x v="0"/>
    <s v="United States"/>
    <s v="Fayetteville"/>
    <x v="3"/>
    <n v="28314"/>
    <x v="0"/>
    <s v="OFF-ST-10001522"/>
    <x v="1"/>
    <x v="4"/>
    <s v="Gould Plastics 18-Pocket Panel Bin, 34w x 5-1/4d x 20-1/2h"/>
    <n v="147.184"/>
    <n v="2"/>
    <n v="0.2"/>
    <n v="-29.436800000000002"/>
  </r>
  <r>
    <n v="7714"/>
    <x v="3817"/>
    <x v="3"/>
    <x v="960"/>
    <d v="2014-10-31T00:00:00"/>
    <s v="Second Class"/>
    <s v="JM-15250"/>
    <s v="Janet Martin"/>
    <x v="0"/>
    <s v="United States"/>
    <s v="Fayetteville"/>
    <x v="3"/>
    <n v="28314"/>
    <x v="0"/>
    <s v="OFF-PA-10000300"/>
    <x v="1"/>
    <x v="10"/>
    <s v="Xerox 1936"/>
    <n v="47.951999999999998"/>
    <n v="3"/>
    <n v="0.2"/>
    <n v="16.183800000000002"/>
  </r>
  <r>
    <n v="7715"/>
    <x v="3818"/>
    <x v="2"/>
    <x v="29"/>
    <d v="2011-12-07T00:00:00"/>
    <s v="First Class"/>
    <s v="JB-15925"/>
    <s v="Joni Blumstein"/>
    <x v="0"/>
    <s v="United States"/>
    <s v="Los Angeles"/>
    <x v="1"/>
    <n v="90032"/>
    <x v="1"/>
    <s v="OFF-AP-10001469"/>
    <x v="1"/>
    <x v="9"/>
    <s v="Fellowes 8 Outlet Superior Workstation Surge Protector"/>
    <n v="250.26"/>
    <n v="6"/>
    <n v="0"/>
    <n v="72.575400000000002"/>
  </r>
  <r>
    <n v="7716"/>
    <x v="3819"/>
    <x v="3"/>
    <x v="132"/>
    <d v="2014-11-09T00:00:00"/>
    <s v="Standard Class"/>
    <s v="PB-19105"/>
    <s v="Peter Bühler"/>
    <x v="0"/>
    <s v="United States"/>
    <s v="Philadelphia"/>
    <x v="9"/>
    <n v="19140"/>
    <x v="3"/>
    <s v="TEC-AC-10001553"/>
    <x v="2"/>
    <x v="11"/>
    <s v="Memorex 25GB 6X Branded Blu-Ray Recordable Disc, 15/Pack"/>
    <n v="40.776000000000003"/>
    <n v="3"/>
    <n v="0.2"/>
    <n v="0.50970000000000004"/>
  </r>
  <r>
    <n v="7717"/>
    <x v="3820"/>
    <x v="1"/>
    <x v="1171"/>
    <d v="2012-01-12T00:00:00"/>
    <s v="Standard Class"/>
    <s v="SP-20620"/>
    <s v="Stefania Perrino"/>
    <x v="1"/>
    <s v="United States"/>
    <s v="Colorado Springs"/>
    <x v="22"/>
    <n v="80906"/>
    <x v="1"/>
    <s v="OFF-PA-10004041"/>
    <x v="1"/>
    <x v="10"/>
    <s v="It's Hot Message Books with Stickers, 2 3/4&quot; x 5&quot;"/>
    <n v="29.6"/>
    <n v="5"/>
    <n v="0.2"/>
    <n v="9.25"/>
  </r>
  <r>
    <n v="7718"/>
    <x v="3820"/>
    <x v="1"/>
    <x v="1171"/>
    <d v="2012-01-12T00:00:00"/>
    <s v="Standard Class"/>
    <s v="SP-20620"/>
    <s v="Stefania Perrino"/>
    <x v="1"/>
    <s v="United States"/>
    <s v="Colorado Springs"/>
    <x v="22"/>
    <n v="80906"/>
    <x v="1"/>
    <s v="OFF-BI-10002764"/>
    <x v="1"/>
    <x v="8"/>
    <s v="Recycled Pressboard Report Cover with Reinforced Top Hinge"/>
    <n v="1.9379999999999999"/>
    <n v="2"/>
    <n v="0.7"/>
    <n v="-1.3566"/>
  </r>
  <r>
    <n v="7719"/>
    <x v="3821"/>
    <x v="3"/>
    <x v="428"/>
    <d v="2014-09-15T00:00:00"/>
    <s v="Standard Class"/>
    <s v="MC-17605"/>
    <s v="Matt Connell"/>
    <x v="1"/>
    <s v="United States"/>
    <s v="Los Angeles"/>
    <x v="1"/>
    <n v="90032"/>
    <x v="1"/>
    <s v="TEC-AC-10001114"/>
    <x v="2"/>
    <x v="11"/>
    <s v="Microsoft Wireless Mobile Mouse 4000"/>
    <n v="159.96"/>
    <n v="4"/>
    <n v="0"/>
    <n v="51.187199999999997"/>
  </r>
  <r>
    <n v="7720"/>
    <x v="3822"/>
    <x v="1"/>
    <x v="956"/>
    <d v="2012-01-10T00:00:00"/>
    <s v="Standard Class"/>
    <s v="BG-11695"/>
    <s v="Brooke Gillingham"/>
    <x v="1"/>
    <s v="United States"/>
    <s v="New York City"/>
    <x v="15"/>
    <n v="10009"/>
    <x v="3"/>
    <s v="OFF-AR-10001615"/>
    <x v="1"/>
    <x v="6"/>
    <s v="Newell 34"/>
    <n v="59.52"/>
    <n v="3"/>
    <n v="0"/>
    <n v="15.475199999999999"/>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7999999999999"/>
  </r>
  <r>
    <n v="7725"/>
    <x v="3825"/>
    <x v="0"/>
    <x v="477"/>
    <d v="2013-09-30T00:00:00"/>
    <s v="Standard Class"/>
    <s v="TS-21505"/>
    <s v="Tony Sayre"/>
    <x v="0"/>
    <s v="United States"/>
    <s v="Cleveland"/>
    <x v="24"/>
    <n v="44105"/>
    <x v="3"/>
    <s v="OFF-AP-10003849"/>
    <x v="1"/>
    <x v="9"/>
    <s v="Hoover Shoulder Vac Commercial Portable Vacuum"/>
    <n v="286.25599999999997"/>
    <n v="1"/>
    <n v="0.2"/>
    <n v="17.890999999999998"/>
  </r>
  <r>
    <n v="7726"/>
    <x v="3825"/>
    <x v="0"/>
    <x v="477"/>
    <d v="2013-09-30T00:00:00"/>
    <s v="Standard Class"/>
    <s v="TS-21505"/>
    <s v="Tony Sayre"/>
    <x v="0"/>
    <s v="United States"/>
    <s v="Cleveland"/>
    <x v="24"/>
    <n v="44105"/>
    <x v="3"/>
    <s v="OFF-ST-10004963"/>
    <x v="1"/>
    <x v="4"/>
    <s v="Eldon Gobal File Keepers"/>
    <n v="24.224"/>
    <n v="2"/>
    <n v="0.2"/>
    <n v="-4.8448000000000002"/>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
    <n v="3"/>
    <n v="0.2"/>
    <n v="-75.595799999999997"/>
  </r>
  <r>
    <n v="7731"/>
    <x v="3829"/>
    <x v="3"/>
    <x v="487"/>
    <d v="2014-06-20T00:00:00"/>
    <s v="Standard Class"/>
    <s v="TW-21025"/>
    <s v="Tamara Willingham"/>
    <x v="2"/>
    <s v="United States"/>
    <s v="Seattle"/>
    <x v="4"/>
    <n v="98103"/>
    <x v="1"/>
    <s v="FUR-CH-10003774"/>
    <x v="0"/>
    <x v="1"/>
    <s v="Global Wood Trimmed Manager's Task Chair, Khaki"/>
    <n v="291.13600000000002"/>
    <n v="4"/>
    <n v="0.2"/>
    <n v="-25.474399999999999"/>
  </r>
  <r>
    <n v="7732"/>
    <x v="3830"/>
    <x v="3"/>
    <x v="65"/>
    <d v="2014-09-22T00:00:00"/>
    <s v="First Class"/>
    <s v="PA-19060"/>
    <s v="Pete Armstrong"/>
    <x v="2"/>
    <s v="United States"/>
    <s v="Dallas"/>
    <x v="5"/>
    <n v="75220"/>
    <x v="2"/>
    <s v="OFF-EN-10000927"/>
    <x v="1"/>
    <x v="12"/>
    <s v="Jet-Pak Recycled Peel 'N' Seal Padded Mailers"/>
    <n v="114.848"/>
    <n v="4"/>
    <n v="0.2"/>
    <n v="35.89"/>
  </r>
  <r>
    <n v="7733"/>
    <x v="3831"/>
    <x v="3"/>
    <x v="455"/>
    <d v="2014-06-09T00:00:00"/>
    <s v="Standard Class"/>
    <s v="JD-15790"/>
    <s v="John Dryer"/>
    <x v="0"/>
    <s v="United States"/>
    <s v="Houston"/>
    <x v="5"/>
    <n v="77070"/>
    <x v="2"/>
    <s v="OFF-PA-10000743"/>
    <x v="1"/>
    <x v="10"/>
    <s v="Xerox 1977"/>
    <n v="10.688000000000001"/>
    <n v="2"/>
    <n v="0.2"/>
    <n v="3.7408000000000001"/>
  </r>
  <r>
    <n v="7734"/>
    <x v="3832"/>
    <x v="0"/>
    <x v="666"/>
    <d v="2013-05-20T00:00:00"/>
    <s v="Second Class"/>
    <s v="MN-17935"/>
    <s v="Michael Nguyen"/>
    <x v="0"/>
    <s v="United States"/>
    <s v="Springfield"/>
    <x v="24"/>
    <n v="45503"/>
    <x v="3"/>
    <s v="OFF-PA-10000697"/>
    <x v="1"/>
    <x v="10"/>
    <s v="TOPS Voice Message Log Book, Flash Format"/>
    <n v="15.231999999999999"/>
    <n v="4"/>
    <n v="0.2"/>
    <n v="5.5216000000000003"/>
  </r>
  <r>
    <n v="7735"/>
    <x v="3833"/>
    <x v="3"/>
    <x v="175"/>
    <d v="2014-09-21T00:00:00"/>
    <s v="Standard Class"/>
    <s v="GM-14500"/>
    <s v="Gene McClure"/>
    <x v="0"/>
    <s v="United States"/>
    <s v="Seattle"/>
    <x v="4"/>
    <n v="98103"/>
    <x v="1"/>
    <s v="OFF-AR-10004441"/>
    <x v="1"/>
    <x v="6"/>
    <s v="BIC Brite Liner Highlighters"/>
    <n v="12.42"/>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8000000000002"/>
  </r>
  <r>
    <n v="7738"/>
    <x v="3836"/>
    <x v="3"/>
    <x v="404"/>
    <d v="2014-12-21T00:00:00"/>
    <s v="First Class"/>
    <s v="AG-10330"/>
    <s v="Alex Grayson"/>
    <x v="0"/>
    <s v="United States"/>
    <s v="Charlotte"/>
    <x v="3"/>
    <n v="28205"/>
    <x v="0"/>
    <s v="OFF-AR-10001315"/>
    <x v="1"/>
    <x v="6"/>
    <s v="Newell 310"/>
    <n v="12.672000000000001"/>
    <n v="9"/>
    <n v="0.2"/>
    <n v="1.4256"/>
  </r>
  <r>
    <n v="7739"/>
    <x v="3837"/>
    <x v="3"/>
    <x v="245"/>
    <d v="2014-08-07T00:00:00"/>
    <s v="Standard Class"/>
    <s v="JF-15355"/>
    <s v="Jay Fein"/>
    <x v="0"/>
    <s v="United States"/>
    <s v="Baltimore"/>
    <x v="39"/>
    <n v="21215"/>
    <x v="3"/>
    <s v="TEC-PH-10003589"/>
    <x v="2"/>
    <x v="7"/>
    <s v="invisibleSHIELD by ZAGG Smudge-Free Screen Protector"/>
    <n v="89.95"/>
    <n v="5"/>
    <n v="0"/>
    <n v="43.176000000000002"/>
  </r>
  <r>
    <n v="7740"/>
    <x v="3838"/>
    <x v="2"/>
    <x v="871"/>
    <d v="2011-11-26T00:00:00"/>
    <s v="Standard Class"/>
    <s v="SC-20680"/>
    <s v="Steve Carroll"/>
    <x v="2"/>
    <s v="United States"/>
    <s v="San Francisco"/>
    <x v="1"/>
    <n v="94110"/>
    <x v="1"/>
    <s v="OFF-PA-10001609"/>
    <x v="1"/>
    <x v="10"/>
    <s v="Tops Wirebound Message Log Books"/>
    <n v="6.58"/>
    <n v="2"/>
    <n v="0"/>
    <n v="3.0268000000000002"/>
  </r>
  <r>
    <n v="7741"/>
    <x v="3838"/>
    <x v="2"/>
    <x v="871"/>
    <d v="2011-11-26T00:00:00"/>
    <s v="Standard Class"/>
    <s v="SC-20680"/>
    <s v="Steve Carroll"/>
    <x v="2"/>
    <s v="United States"/>
    <s v="San Francisco"/>
    <x v="1"/>
    <n v="94110"/>
    <x v="1"/>
    <s v="TEC-AC-10000474"/>
    <x v="2"/>
    <x v="11"/>
    <s v="Kensington Expert Mouse Optical USB Trackball for PC or Mac"/>
    <n v="94.99"/>
    <n v="1"/>
    <n v="0"/>
    <n v="28.497"/>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599999999999"/>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6000000000001"/>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
    <n v="6"/>
    <n v="0"/>
    <n v="0.3024"/>
  </r>
  <r>
    <n v="7749"/>
    <x v="3844"/>
    <x v="1"/>
    <x v="652"/>
    <d v="2012-06-24T00:00:00"/>
    <s v="Standard Class"/>
    <s v="KH-16510"/>
    <s v="Keith Herrera"/>
    <x v="0"/>
    <s v="United States"/>
    <s v="Arlington"/>
    <x v="17"/>
    <n v="22204"/>
    <x v="0"/>
    <s v="FUR-FU-10003464"/>
    <x v="0"/>
    <x v="5"/>
    <s v="Seth Thomas 8 1/2&quot; Cubicle Clock"/>
    <n v="60.84"/>
    <n v="3"/>
    <n v="0"/>
    <n v="19.468800000000002"/>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1"/>
  </r>
  <r>
    <n v="7754"/>
    <x v="3845"/>
    <x v="1"/>
    <x v="672"/>
    <d v="2012-12-03T00:00:00"/>
    <s v="First Class"/>
    <s v="AB-10600"/>
    <s v="Ann Blume"/>
    <x v="1"/>
    <s v="United States"/>
    <s v="Jacksonville"/>
    <x v="3"/>
    <n v="28540"/>
    <x v="0"/>
    <s v="FUR-FU-10001546"/>
    <x v="0"/>
    <x v="5"/>
    <s v="Dana Swing-Arm Lamps"/>
    <n v="17.088000000000001"/>
    <n v="2"/>
    <n v="0.2"/>
    <n v="1.0680000000000001"/>
  </r>
  <r>
    <n v="7755"/>
    <x v="3846"/>
    <x v="1"/>
    <x v="379"/>
    <d v="2012-12-23T00:00:00"/>
    <s v="Second Class"/>
    <s v="AH-10075"/>
    <s v="Adam Hart"/>
    <x v="1"/>
    <s v="United States"/>
    <s v="Columbus"/>
    <x v="24"/>
    <n v="43229"/>
    <x v="3"/>
    <s v="OFF-AR-10001919"/>
    <x v="1"/>
    <x v="6"/>
    <s v="OIC #2 Pencils, Medium Soft"/>
    <n v="3.008"/>
    <n v="2"/>
    <n v="0.2"/>
    <n v="0.33839999999999998"/>
  </r>
  <r>
    <n v="7756"/>
    <x v="3847"/>
    <x v="3"/>
    <x v="701"/>
    <d v="2014-11-22T00:00:00"/>
    <s v="Standard Class"/>
    <s v="CK-12595"/>
    <s v="Clytie Kelty"/>
    <x v="0"/>
    <s v="United States"/>
    <s v="Charlotte"/>
    <x v="3"/>
    <n v="28205"/>
    <x v="0"/>
    <s v="OFF-PA-10002558"/>
    <x v="1"/>
    <x v="10"/>
    <s v="Xerox 1938"/>
    <n v="268.24"/>
    <n v="7"/>
    <n v="0.2"/>
    <n v="93.884"/>
  </r>
  <r>
    <n v="7757"/>
    <x v="3847"/>
    <x v="3"/>
    <x v="701"/>
    <d v="2014-11-22T00:00:00"/>
    <s v="Standard Class"/>
    <s v="CK-12595"/>
    <s v="Clytie Kelty"/>
    <x v="0"/>
    <s v="United States"/>
    <s v="Charlotte"/>
    <x v="3"/>
    <n v="28205"/>
    <x v="0"/>
    <s v="TEC-AC-10003174"/>
    <x v="2"/>
    <x v="11"/>
    <s v="Plantronics S12 Corded Telephone Headset System"/>
    <n v="431.16"/>
    <n v="5"/>
    <n v="0.2"/>
    <n v="107.79"/>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x v="38"/>
    <d v="2014-11-17T00:00:00"/>
    <s v="Second Class"/>
    <s v="SP-20620"/>
    <s v="Stefania Perrino"/>
    <x v="1"/>
    <s v="United States"/>
    <s v="Buffalo"/>
    <x v="15"/>
    <n v="14215"/>
    <x v="3"/>
    <s v="FUR-FU-10004845"/>
    <x v="0"/>
    <x v="5"/>
    <s v="Deflect-o EconoMat Nonstudded, No Bevel Mat"/>
    <n v="154.94999999999999"/>
    <n v="3"/>
    <n v="0"/>
    <n v="30.99"/>
  </r>
  <r>
    <n v="7760"/>
    <x v="3849"/>
    <x v="0"/>
    <x v="1057"/>
    <d v="2013-10-29T00:00:00"/>
    <s v="Standard Class"/>
    <s v="JP-15460"/>
    <s v="Jennifer Patt"/>
    <x v="1"/>
    <s v="United States"/>
    <s v="Houston"/>
    <x v="5"/>
    <n v="77041"/>
    <x v="2"/>
    <s v="OFF-PA-10003072"/>
    <x v="1"/>
    <x v="10"/>
    <s v="Eureka Recycled Copy Paper 8 1/2&quot; x 11&quot;, Ream"/>
    <n v="15.552"/>
    <n v="3"/>
    <n v="0.2"/>
    <n v="5.4432"/>
  </r>
  <r>
    <n v="7761"/>
    <x v="3850"/>
    <x v="2"/>
    <x v="776"/>
    <d v="2011-12-11T00:00:00"/>
    <s v="Standard Class"/>
    <s v="BG-11035"/>
    <s v="Barry Gonzalez"/>
    <x v="0"/>
    <s v="United States"/>
    <s v="Memphis"/>
    <x v="18"/>
    <n v="38109"/>
    <x v="0"/>
    <s v="OFF-PA-10003641"/>
    <x v="1"/>
    <x v="10"/>
    <s v="Xerox 1909"/>
    <n v="42.207999999999998"/>
    <n v="2"/>
    <n v="0.2"/>
    <n v="13.717599999999999"/>
  </r>
  <r>
    <n v="7762"/>
    <x v="3851"/>
    <x v="3"/>
    <x v="734"/>
    <d v="2014-12-07T00:00:00"/>
    <s v="First Class"/>
    <s v="CC-12550"/>
    <s v="Clay Cheatham"/>
    <x v="0"/>
    <s v="United States"/>
    <s v="Plano"/>
    <x v="5"/>
    <n v="75023"/>
    <x v="2"/>
    <s v="OFF-PA-10003729"/>
    <x v="1"/>
    <x v="10"/>
    <s v="Xerox 1998"/>
    <n v="10.368"/>
    <n v="2"/>
    <n v="0.2"/>
    <n v="3.6288"/>
  </r>
  <r>
    <n v="7763"/>
    <x v="3852"/>
    <x v="3"/>
    <x v="986"/>
    <d v="2014-09-29T00:00:00"/>
    <s v="First Class"/>
    <s v="SL-20155"/>
    <s v="Sara Luxemburg"/>
    <x v="2"/>
    <s v="United States"/>
    <s v="Salem"/>
    <x v="21"/>
    <n v="97301"/>
    <x v="1"/>
    <s v="OFF-AR-10003251"/>
    <x v="1"/>
    <x v="6"/>
    <s v="Prang Drawing Pencil Set"/>
    <n v="2.2240000000000002"/>
    <n v="1"/>
    <n v="0.2"/>
    <n v="0.55600000000000005"/>
  </r>
  <r>
    <n v="7764"/>
    <x v="3853"/>
    <x v="1"/>
    <x v="302"/>
    <d v="2012-02-07T00:00:00"/>
    <s v="Standard Class"/>
    <s v="FO-14305"/>
    <s v="Frank Olsen"/>
    <x v="0"/>
    <s v="United States"/>
    <s v="Columbus"/>
    <x v="32"/>
    <n v="31907"/>
    <x v="0"/>
    <s v="OFF-EN-10003286"/>
    <x v="1"/>
    <x v="12"/>
    <s v="Staples"/>
    <n v="74.52"/>
    <n v="9"/>
    <n v="0"/>
    <n v="35.0244"/>
  </r>
  <r>
    <n v="7765"/>
    <x v="3854"/>
    <x v="3"/>
    <x v="801"/>
    <d v="2014-08-13T00:00:00"/>
    <s v="Same Day"/>
    <s v="BB-11545"/>
    <s v="Brenda Bowman"/>
    <x v="1"/>
    <s v="United States"/>
    <s v="Columbia"/>
    <x v="39"/>
    <n v="21044"/>
    <x v="3"/>
    <s v="OFF-AR-10004078"/>
    <x v="1"/>
    <x v="6"/>
    <s v="Newell 312"/>
    <n v="17.52"/>
    <n v="3"/>
    <n v="0"/>
    <n v="5.2560000000000002"/>
  </r>
  <r>
    <n v="7766"/>
    <x v="3854"/>
    <x v="3"/>
    <x v="801"/>
    <d v="2014-08-13T00:00:00"/>
    <s v="Same Day"/>
    <s v="BB-11545"/>
    <s v="Brenda Bowman"/>
    <x v="1"/>
    <s v="United States"/>
    <s v="Columbia"/>
    <x v="39"/>
    <n v="21044"/>
    <x v="3"/>
    <s v="FUR-CH-10002331"/>
    <x v="0"/>
    <x v="1"/>
    <s v="Hon 4700 Series Mobuis Mid-Back Task Chairs with Adjustable Arms"/>
    <n v="1779.9"/>
    <n v="5"/>
    <n v="0"/>
    <n v="373.779"/>
  </r>
  <r>
    <n v="7767"/>
    <x v="3854"/>
    <x v="3"/>
    <x v="801"/>
    <d v="2014-08-13T00:00:00"/>
    <s v="Same Day"/>
    <s v="BB-11545"/>
    <s v="Brenda Bowman"/>
    <x v="1"/>
    <s v="United States"/>
    <s v="Columbia"/>
    <x v="39"/>
    <n v="21044"/>
    <x v="3"/>
    <s v="OFF-AR-10001953"/>
    <x v="1"/>
    <x v="6"/>
    <s v="Boston 1645 Deluxe Heavier-Duty Electric Pencil Sharpener"/>
    <n v="219.9"/>
    <n v="5"/>
    <n v="0"/>
    <n v="59.372999999999998"/>
  </r>
  <r>
    <n v="7768"/>
    <x v="3855"/>
    <x v="1"/>
    <x v="252"/>
    <d v="2012-08-26T00:00:00"/>
    <s v="First Class"/>
    <s v="DO-13435"/>
    <s v="Denny Ordway"/>
    <x v="0"/>
    <s v="United States"/>
    <s v="Portland"/>
    <x v="21"/>
    <n v="97206"/>
    <x v="1"/>
    <s v="OFF-AR-10002053"/>
    <x v="1"/>
    <x v="6"/>
    <s v="Premium Writing Pencils, Soft, #2 by Central Association for the Blind"/>
    <n v="7.1520000000000001"/>
    <n v="3"/>
    <n v="0.2"/>
    <n v="0.71519999999999995"/>
  </r>
  <r>
    <n v="7769"/>
    <x v="3856"/>
    <x v="3"/>
    <x v="105"/>
    <d v="2014-11-18T00:00:00"/>
    <s v="Standard Class"/>
    <s v="LB-16735"/>
    <s v="Larry Blacks"/>
    <x v="0"/>
    <s v="United States"/>
    <s v="Tallahassee"/>
    <x v="2"/>
    <n v="32303"/>
    <x v="0"/>
    <s v="OFF-PA-10003651"/>
    <x v="1"/>
    <x v="10"/>
    <s v="Xerox 1968"/>
    <n v="26.72"/>
    <n v="5"/>
    <n v="0.2"/>
    <n v="9.3520000000000003"/>
  </r>
  <r>
    <n v="7770"/>
    <x v="3857"/>
    <x v="0"/>
    <x v="1147"/>
    <d v="2013-08-02T00:00:00"/>
    <s v="Same Day"/>
    <s v="TS-21205"/>
    <s v="Thomas Seio"/>
    <x v="1"/>
    <s v="United States"/>
    <s v="Riverside"/>
    <x v="1"/>
    <n v="92503"/>
    <x v="1"/>
    <s v="TEC-PH-10002885"/>
    <x v="2"/>
    <x v="7"/>
    <s v="Apple iPhone 5"/>
    <n v="1039.7280000000001"/>
    <n v="2"/>
    <n v="0.2"/>
    <n v="90.976200000000006"/>
  </r>
  <r>
    <n v="7771"/>
    <x v="3857"/>
    <x v="0"/>
    <x v="1147"/>
    <d v="2013-08-02T00:00:00"/>
    <s v="Same Day"/>
    <s v="TS-21205"/>
    <s v="Thomas Seio"/>
    <x v="1"/>
    <s v="United States"/>
    <s v="Riverside"/>
    <x v="1"/>
    <n v="92503"/>
    <x v="1"/>
    <s v="OFF-AP-10002892"/>
    <x v="1"/>
    <x v="9"/>
    <s v="Belkin F5C206VTEL 6 Outlet Surge"/>
    <n v="45.96"/>
    <n v="2"/>
    <n v="0"/>
    <n v="13.788"/>
  </r>
  <r>
    <n v="7772"/>
    <x v="3858"/>
    <x v="0"/>
    <x v="881"/>
    <d v="2013-12-03T00:00:00"/>
    <s v="Standard Class"/>
    <s v="CS-12505"/>
    <s v="Cindy Stewart"/>
    <x v="0"/>
    <s v="United States"/>
    <s v="Lancaster"/>
    <x v="24"/>
    <n v="43130"/>
    <x v="3"/>
    <s v="OFF-BI-10000545"/>
    <x v="1"/>
    <x v="8"/>
    <s v="GBC Ibimaster 500 Manual ProClick Binding System"/>
    <n v="456.58800000000002"/>
    <n v="2"/>
    <n v="0.7"/>
    <n v="-304.392"/>
  </r>
  <r>
    <n v="7773"/>
    <x v="3858"/>
    <x v="0"/>
    <x v="881"/>
    <d v="2013-12-03T00:00:00"/>
    <s v="Standard Class"/>
    <s v="CS-12505"/>
    <s v="Cindy Stewart"/>
    <x v="0"/>
    <s v="United States"/>
    <s v="Lancaster"/>
    <x v="24"/>
    <n v="43130"/>
    <x v="3"/>
    <s v="TEC-MA-10000418"/>
    <x v="2"/>
    <x v="15"/>
    <s v="Cubify CubeX 3D Printer Double Head Print"/>
    <n v="4499.9849999999997"/>
    <n v="5"/>
    <n v="0.7"/>
    <n v="-6599.9780000000001"/>
  </r>
  <r>
    <n v="7774"/>
    <x v="3858"/>
    <x v="0"/>
    <x v="881"/>
    <d v="2013-12-03T00:00:00"/>
    <s v="Standard Class"/>
    <s v="CS-12505"/>
    <s v="Cindy Stewart"/>
    <x v="0"/>
    <s v="United States"/>
    <s v="Lancaster"/>
    <x v="24"/>
    <n v="43130"/>
    <x v="3"/>
    <s v="TEC-AC-10000926"/>
    <x v="2"/>
    <x v="11"/>
    <s v="NETGEAR RangeMax WNR1000 Wireless Router"/>
    <n v="59.975999999999999"/>
    <n v="3"/>
    <n v="0.2"/>
    <n v="11.995200000000001"/>
  </r>
  <r>
    <n v="7775"/>
    <x v="3859"/>
    <x v="0"/>
    <x v="1172"/>
    <d v="2013-04-16T00:00:00"/>
    <s v="First Class"/>
    <s v="SP-20920"/>
    <s v="Susan Pistek"/>
    <x v="0"/>
    <s v="United States"/>
    <s v="San Francisco"/>
    <x v="1"/>
    <n v="94109"/>
    <x v="1"/>
    <s v="OFF-EN-10001509"/>
    <x v="1"/>
    <x v="12"/>
    <s v="Poly String Tie Envelopes"/>
    <n v="6.12"/>
    <n v="3"/>
    <n v="0"/>
    <n v="2.8763999999999998"/>
  </r>
  <r>
    <n v="7776"/>
    <x v="3860"/>
    <x v="2"/>
    <x v="422"/>
    <d v="2011-12-31T00:00:00"/>
    <s v="Standard Class"/>
    <s v="CD-12790"/>
    <s v="Cynthia Delaney"/>
    <x v="2"/>
    <s v="United States"/>
    <s v="Moreno Valley"/>
    <x v="1"/>
    <n v="92553"/>
    <x v="1"/>
    <s v="OFF-AP-10001366"/>
    <x v="1"/>
    <x v="9"/>
    <s v="Staples"/>
    <n v="10.98"/>
    <n v="1"/>
    <n v="0"/>
    <n v="2.9645999999999999"/>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5"/>
    <n v="3"/>
    <n v="0"/>
    <n v="13.891500000000001"/>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399999999999"/>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03"/>
  </r>
  <r>
    <n v="7782"/>
    <x v="3862"/>
    <x v="1"/>
    <x v="936"/>
    <d v="2012-03-12T00:00:00"/>
    <s v="Standard Class"/>
    <s v="FO-14305"/>
    <s v="Frank Olsen"/>
    <x v="0"/>
    <s v="United States"/>
    <s v="Chicago"/>
    <x v="10"/>
    <n v="60623"/>
    <x v="2"/>
    <s v="OFF-BI-10002706"/>
    <x v="1"/>
    <x v="8"/>
    <s v="Avery Premier Heavy-Duty Binder with Round Locking Rings"/>
    <n v="8.5679999999999996"/>
    <n v="3"/>
    <n v="0.8"/>
    <n v="-14.5656"/>
  </r>
  <r>
    <n v="7783"/>
    <x v="3863"/>
    <x v="0"/>
    <x v="254"/>
    <d v="2013-11-07T00:00:00"/>
    <s v="Second Class"/>
    <s v="ER-13855"/>
    <s v="Elpida Rittenbach"/>
    <x v="1"/>
    <s v="United States"/>
    <s v="Charlotte"/>
    <x v="3"/>
    <n v="28205"/>
    <x v="0"/>
    <s v="OFF-ST-10003442"/>
    <x v="1"/>
    <x v="4"/>
    <s v="Eldon Portable Mobile Manager"/>
    <n v="45.247999999999998"/>
    <n v="2"/>
    <n v="0.2"/>
    <n v="3.9592000000000001"/>
  </r>
  <r>
    <n v="7784"/>
    <x v="3863"/>
    <x v="0"/>
    <x v="254"/>
    <d v="2013-11-07T00:00:00"/>
    <s v="Second Class"/>
    <s v="ER-13855"/>
    <s v="Elpida Rittenbach"/>
    <x v="1"/>
    <s v="United States"/>
    <s v="Charlotte"/>
    <x v="3"/>
    <n v="28205"/>
    <x v="0"/>
    <s v="FUR-TA-10002533"/>
    <x v="0"/>
    <x v="3"/>
    <s v="BPI Conference Tables"/>
    <n v="876.3"/>
    <n v="10"/>
    <n v="0.4"/>
    <n v="-292.10000000000002"/>
  </r>
  <r>
    <n v="7785"/>
    <x v="3863"/>
    <x v="0"/>
    <x v="254"/>
    <d v="2013-11-07T00:00:00"/>
    <s v="Second Class"/>
    <s v="ER-13855"/>
    <s v="Elpida Rittenbach"/>
    <x v="1"/>
    <s v="United States"/>
    <s v="Charlotte"/>
    <x v="3"/>
    <n v="28205"/>
    <x v="0"/>
    <s v="OFF-SU-10003505"/>
    <x v="1"/>
    <x v="14"/>
    <s v="Premier Electric Letter Opener"/>
    <n v="185.376"/>
    <n v="2"/>
    <n v="0.2"/>
    <n v="-34.758000000000003"/>
  </r>
  <r>
    <n v="7786"/>
    <x v="3864"/>
    <x v="2"/>
    <x v="503"/>
    <d v="2011-12-06T00:00:00"/>
    <s v="Standard Class"/>
    <s v="PB-19150"/>
    <s v="Philip Brown"/>
    <x v="0"/>
    <s v="United States"/>
    <s v="New York City"/>
    <x v="15"/>
    <n v="10009"/>
    <x v="3"/>
    <s v="OFF-LA-10002762"/>
    <x v="1"/>
    <x v="2"/>
    <s v="Avery 485"/>
    <n v="25.06"/>
    <n v="2"/>
    <n v="0"/>
    <n v="11.7782"/>
  </r>
  <r>
    <n v="7787"/>
    <x v="3865"/>
    <x v="0"/>
    <x v="624"/>
    <d v="2013-05-21T00:00:00"/>
    <s v="First Class"/>
    <s v="LW-17215"/>
    <s v="Luke Weiss"/>
    <x v="0"/>
    <s v="United States"/>
    <s v="Chicago"/>
    <x v="10"/>
    <n v="60653"/>
    <x v="2"/>
    <s v="OFF-BI-10000279"/>
    <x v="1"/>
    <x v="8"/>
    <s v="Acco Recycled 2&quot; Capacity Laser Printer Hanging Data Binders"/>
    <n v="2.89"/>
    <n v="1"/>
    <n v="0.8"/>
    <n v="-4.7685000000000004"/>
  </r>
  <r>
    <n v="7788"/>
    <x v="3865"/>
    <x v="0"/>
    <x v="624"/>
    <d v="2013-05-21T00:00:00"/>
    <s v="First Class"/>
    <s v="LW-17215"/>
    <s v="Luke Weiss"/>
    <x v="0"/>
    <s v="United States"/>
    <s v="Chicago"/>
    <x v="10"/>
    <n v="60653"/>
    <x v="2"/>
    <s v="OFF-FA-10000936"/>
    <x v="1"/>
    <x v="13"/>
    <s v="Acco Hot Clips Clips to Go"/>
    <n v="7.8959999999999999"/>
    <n v="3"/>
    <n v="0.2"/>
    <n v="2.4674999999999998"/>
  </r>
  <r>
    <n v="7789"/>
    <x v="3865"/>
    <x v="0"/>
    <x v="624"/>
    <d v="2013-05-21T00:00:00"/>
    <s v="First Class"/>
    <s v="LW-17215"/>
    <s v="Luke Weiss"/>
    <x v="0"/>
    <s v="United States"/>
    <s v="Chicago"/>
    <x v="10"/>
    <n v="60653"/>
    <x v="2"/>
    <s v="FUR-FU-10004973"/>
    <x v="0"/>
    <x v="5"/>
    <s v="Flat Face Poster Frame"/>
    <n v="22.608000000000001"/>
    <n v="3"/>
    <n v="0.6"/>
    <n v="-10.1736"/>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91"/>
  </r>
  <r>
    <n v="7791"/>
    <x v="3866"/>
    <x v="3"/>
    <x v="20"/>
    <d v="2014-09-20T00:00:00"/>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x v="1054"/>
    <d v="2013-12-25T00:00:00"/>
    <s v="Standard Class"/>
    <s v="BP-11050"/>
    <s v="Barry Pond"/>
    <x v="1"/>
    <s v="United States"/>
    <s v="Chicago"/>
    <x v="10"/>
    <n v="60623"/>
    <x v="2"/>
    <s v="OFF-BI-10002012"/>
    <x v="1"/>
    <x v="8"/>
    <s v="Wilson Jones Easy Flow II Sheet Lifters"/>
    <n v="1.8"/>
    <n v="5"/>
    <n v="0.8"/>
    <n v="-2.88"/>
  </r>
  <r>
    <n v="7793"/>
    <x v="3868"/>
    <x v="3"/>
    <x v="386"/>
    <d v="2014-10-16T00:00:00"/>
    <s v="First Class"/>
    <s v="SP-20860"/>
    <s v="Sung Pak"/>
    <x v="1"/>
    <s v="United States"/>
    <s v="Dallas"/>
    <x v="5"/>
    <n v="75217"/>
    <x v="2"/>
    <s v="TEC-AC-10001383"/>
    <x v="2"/>
    <x v="11"/>
    <s v="Logitech Wireless Touch Keyboard K400"/>
    <n v="39.984000000000002"/>
    <n v="2"/>
    <n v="0.2"/>
    <n v="-1.4994000000000001"/>
  </r>
  <r>
    <n v="7794"/>
    <x v="3869"/>
    <x v="1"/>
    <x v="295"/>
    <d v="2012-12-15T00:00:00"/>
    <s v="Second Class"/>
    <s v="JD-15895"/>
    <s v="Jonathan Doherty"/>
    <x v="1"/>
    <s v="United States"/>
    <s v="Las Vegas"/>
    <x v="33"/>
    <n v="89115"/>
    <x v="1"/>
    <s v="OFF-PA-10002036"/>
    <x v="1"/>
    <x v="10"/>
    <s v="Xerox 1930"/>
    <n v="32.4"/>
    <n v="5"/>
    <n v="0"/>
    <n v="15.875999999999999"/>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799999999999"/>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0999999999999"/>
  </r>
  <r>
    <n v="7798"/>
    <x v="3872"/>
    <x v="3"/>
    <x v="668"/>
    <d v="2014-03-28T00:00:00"/>
    <s v="First Class"/>
    <s v="HR-14830"/>
    <s v="Harold Ryan"/>
    <x v="1"/>
    <s v="United States"/>
    <s v="New York City"/>
    <x v="15"/>
    <n v="10035"/>
    <x v="3"/>
    <s v="OFF-EN-10004483"/>
    <x v="1"/>
    <x v="12"/>
    <s v="#10 White Business Envelopes,4 1/8 x 9 1/2"/>
    <n v="47.01"/>
    <n v="3"/>
    <n v="0"/>
    <n v="22.0947"/>
  </r>
  <r>
    <n v="7799"/>
    <x v="3872"/>
    <x v="3"/>
    <x v="668"/>
    <d v="2014-03-28T00:00:00"/>
    <s v="First Class"/>
    <s v="HR-14830"/>
    <s v="Harold Ryan"/>
    <x v="1"/>
    <s v="United States"/>
    <s v="New York City"/>
    <x v="15"/>
    <n v="10035"/>
    <x v="3"/>
    <s v="TEC-PH-10002624"/>
    <x v="2"/>
    <x v="7"/>
    <s v="Samsung Galaxy S4 Mini"/>
    <n v="469.99"/>
    <n v="1"/>
    <n v="0"/>
    <n v="136.2971"/>
  </r>
  <r>
    <n v="7800"/>
    <x v="3872"/>
    <x v="3"/>
    <x v="668"/>
    <d v="2014-03-28T00:00:00"/>
    <s v="First Class"/>
    <s v="HR-14830"/>
    <s v="Harold Ryan"/>
    <x v="1"/>
    <s v="United States"/>
    <s v="New York City"/>
    <x v="15"/>
    <n v="10035"/>
    <x v="3"/>
    <s v="FUR-CH-10003396"/>
    <x v="0"/>
    <x v="1"/>
    <s v="Global Deluxe Steno Chair"/>
    <n v="207.846"/>
    <n v="3"/>
    <n v="0.1"/>
    <n v="2.3094000000000001"/>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7"/>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800000000001"/>
  </r>
  <r>
    <n v="7803"/>
    <x v="3875"/>
    <x v="1"/>
    <x v="357"/>
    <d v="2012-09-26T00:00:00"/>
    <s v="Standard Class"/>
    <s v="SJ-20125"/>
    <s v="Sanjit Jacobs"/>
    <x v="2"/>
    <s v="United States"/>
    <s v="Franklin"/>
    <x v="18"/>
    <n v="37064"/>
    <x v="0"/>
    <s v="OFF-LA-10003714"/>
    <x v="1"/>
    <x v="2"/>
    <s v="Avery 510"/>
    <n v="12"/>
    <n v="4"/>
    <n v="0.2"/>
    <n v="4.2"/>
  </r>
  <r>
    <n v="7804"/>
    <x v="3875"/>
    <x v="1"/>
    <x v="357"/>
    <d v="2012-09-26T00:00:00"/>
    <s v="Standard Class"/>
    <s v="SJ-20125"/>
    <s v="Sanjit Jacobs"/>
    <x v="2"/>
    <s v="United States"/>
    <s v="Franklin"/>
    <x v="18"/>
    <n v="37064"/>
    <x v="0"/>
    <s v="OFF-ST-10003716"/>
    <x v="1"/>
    <x v="4"/>
    <s v="Tennsco Double-Tier Lockers"/>
    <n v="720.06399999999996"/>
    <n v="4"/>
    <n v="0.2"/>
    <n v="-63.005600000000001"/>
  </r>
  <r>
    <n v="7805"/>
    <x v="3875"/>
    <x v="1"/>
    <x v="357"/>
    <d v="2012-09-26T00:00:00"/>
    <s v="Standard Class"/>
    <s v="SJ-20125"/>
    <s v="Sanjit Jacobs"/>
    <x v="2"/>
    <s v="United States"/>
    <s v="Franklin"/>
    <x v="18"/>
    <n v="37064"/>
    <x v="0"/>
    <s v="OFF-ST-10002289"/>
    <x v="1"/>
    <x v="4"/>
    <s v="Safco Wire Cube Shelving System, For Use as 4 or 5 14&quot; Cubes, Black"/>
    <n v="25.423999999999999"/>
    <n v="1"/>
    <n v="0.2"/>
    <n v="-4.7670000000000003"/>
  </r>
  <r>
    <n v="7806"/>
    <x v="3875"/>
    <x v="1"/>
    <x v="357"/>
    <d v="2012-09-26T00:00:00"/>
    <s v="Standard Class"/>
    <s v="SJ-20125"/>
    <s v="Sanjit Jacobs"/>
    <x v="2"/>
    <s v="United States"/>
    <s v="Franklin"/>
    <x v="18"/>
    <n v="37064"/>
    <x v="0"/>
    <s v="OFF-AR-10001315"/>
    <x v="1"/>
    <x v="6"/>
    <s v="Newell 310"/>
    <n v="2.8159999999999998"/>
    <n v="2"/>
    <n v="0.2"/>
    <n v="0.31680000000000003"/>
  </r>
  <r>
    <n v="7807"/>
    <x v="3875"/>
    <x v="1"/>
    <x v="357"/>
    <d v="2012-09-26T00:00:00"/>
    <s v="Standard Class"/>
    <s v="SJ-20125"/>
    <s v="Sanjit Jacobs"/>
    <x v="2"/>
    <s v="United States"/>
    <s v="Franklin"/>
    <x v="18"/>
    <n v="37064"/>
    <x v="0"/>
    <s v="OFF-BI-10000042"/>
    <x v="1"/>
    <x v="8"/>
    <s v="Pressboard Data Binder, Crimson, 12&quot; X 8 1/2&quot;"/>
    <n v="3.2040000000000002"/>
    <n v="2"/>
    <n v="0.7"/>
    <n v="-2.5632000000000001"/>
  </r>
  <r>
    <n v="7808"/>
    <x v="3876"/>
    <x v="0"/>
    <x v="1134"/>
    <d v="2013-01-13T00:00:00"/>
    <s v="Standard Class"/>
    <s v="VS-21820"/>
    <s v="Vivek Sundaresam"/>
    <x v="0"/>
    <s v="United States"/>
    <s v="Raleigh"/>
    <x v="3"/>
    <n v="27604"/>
    <x v="0"/>
    <s v="OFF-BI-10004236"/>
    <x v="1"/>
    <x v="8"/>
    <s v="XtraLife ClearVue Slant-D Ring Binder, White, 3&quot;"/>
    <n v="30.827999999999999"/>
    <n v="7"/>
    <n v="0.7"/>
    <n v="-24.662400000000002"/>
  </r>
  <r>
    <n v="7809"/>
    <x v="3876"/>
    <x v="0"/>
    <x v="1134"/>
    <d v="2013-01-13T00:00:00"/>
    <s v="Standard Class"/>
    <s v="VS-21820"/>
    <s v="Vivek Sundaresam"/>
    <x v="0"/>
    <s v="United States"/>
    <s v="Raleigh"/>
    <x v="3"/>
    <n v="27604"/>
    <x v="0"/>
    <s v="OFF-AR-10001955"/>
    <x v="1"/>
    <x v="6"/>
    <s v="Newell 319"/>
    <n v="47.616"/>
    <n v="3"/>
    <n v="0.2"/>
    <n v="5.952"/>
  </r>
  <r>
    <n v="7810"/>
    <x v="3876"/>
    <x v="0"/>
    <x v="1134"/>
    <d v="2013-01-13T00:00:00"/>
    <s v="Standard Class"/>
    <s v="VS-21820"/>
    <s v="Vivek Sundaresam"/>
    <x v="0"/>
    <s v="United States"/>
    <s v="Raleigh"/>
    <x v="3"/>
    <n v="27604"/>
    <x v="0"/>
    <s v="TEC-PH-10004080"/>
    <x v="2"/>
    <x v="7"/>
    <s v="Avaya 5410 Digital phone"/>
    <n v="108.78400000000001"/>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5000000000001"/>
  </r>
  <r>
    <n v="7812"/>
    <x v="3877"/>
    <x v="0"/>
    <x v="1173"/>
    <d v="2013-02-15T00:00:00"/>
    <s v="First Class"/>
    <s v="DK-13090"/>
    <s v="Dave Kipp"/>
    <x v="0"/>
    <s v="United States"/>
    <s v="Clinton"/>
    <x v="39"/>
    <n v="20735"/>
    <x v="3"/>
    <s v="OFF-AR-10001770"/>
    <x v="1"/>
    <x v="6"/>
    <s v="Economy #2 Pencils"/>
    <n v="7.98"/>
    <n v="3"/>
    <n v="0"/>
    <n v="2.0748000000000002"/>
  </r>
  <r>
    <n v="7813"/>
    <x v="3877"/>
    <x v="0"/>
    <x v="1173"/>
    <d v="2013-02-15T00:00:00"/>
    <s v="First Class"/>
    <s v="DK-13090"/>
    <s v="Dave Kipp"/>
    <x v="0"/>
    <s v="United States"/>
    <s v="Clinton"/>
    <x v="39"/>
    <n v="20735"/>
    <x v="3"/>
    <s v="FUR-TA-10002356"/>
    <x v="0"/>
    <x v="3"/>
    <s v="Bevis Boat-Shaped Conference Table"/>
    <n v="550.43100000000004"/>
    <n v="3"/>
    <n v="0.3"/>
    <n v="-47.1798"/>
  </r>
  <r>
    <n v="7814"/>
    <x v="3877"/>
    <x v="0"/>
    <x v="1173"/>
    <d v="2013-02-15T00:00:00"/>
    <s v="First Class"/>
    <s v="DK-13090"/>
    <s v="Dave Kipp"/>
    <x v="0"/>
    <s v="United States"/>
    <s v="Clinton"/>
    <x v="39"/>
    <n v="20735"/>
    <x v="3"/>
    <s v="FUR-FU-10003274"/>
    <x v="0"/>
    <x v="5"/>
    <s v="Regeneration Desk Collection"/>
    <n v="10.56"/>
    <n v="6"/>
    <n v="0"/>
    <n v="4.6463999999999999"/>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x v="110"/>
    <d v="2014-06-11T00:00:00"/>
    <s v="First Class"/>
    <s v="MG-17680"/>
    <s v="Maureen Gastineau"/>
    <x v="2"/>
    <s v="United States"/>
    <s v="Los Angeles"/>
    <x v="1"/>
    <n v="90049"/>
    <x v="1"/>
    <s v="TEC-PH-10000307"/>
    <x v="2"/>
    <x v="7"/>
    <s v="Shocksock Galaxy S4 Armband"/>
    <n v="17.52"/>
    <n v="2"/>
    <n v="0.2"/>
    <n v="-3.504"/>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199999999999"/>
  </r>
  <r>
    <n v="7819"/>
    <x v="3879"/>
    <x v="0"/>
    <x v="147"/>
    <d v="2013-10-27T00:00:00"/>
    <s v="Second Class"/>
    <s v="DP-13390"/>
    <s v="Dennis Pardue"/>
    <x v="2"/>
    <s v="United States"/>
    <s v="North Las Vegas"/>
    <x v="33"/>
    <n v="89031"/>
    <x v="1"/>
    <s v="OFF-BI-10001120"/>
    <x v="1"/>
    <x v="8"/>
    <s v="Ibico EPK-21 Electric Binding System"/>
    <n v="4535.9759999999997"/>
    <n v="3"/>
    <n v="0.2"/>
    <n v="1644.2913000000001"/>
  </r>
  <r>
    <n v="7820"/>
    <x v="3880"/>
    <x v="3"/>
    <x v="795"/>
    <d v="2014-01-31T00:00:00"/>
    <s v="Standard Class"/>
    <s v="CJ-12010"/>
    <s v="Caroline Jumper"/>
    <x v="0"/>
    <s v="United States"/>
    <s v="San Francisco"/>
    <x v="1"/>
    <n v="94109"/>
    <x v="1"/>
    <s v="OFF-FA-10000611"/>
    <x v="1"/>
    <x v="13"/>
    <s v="Binder Clips by OIC"/>
    <n v="11.84"/>
    <n v="8"/>
    <n v="0"/>
    <n v="5.6832000000000003"/>
  </r>
  <r>
    <n v="7821"/>
    <x v="3881"/>
    <x v="3"/>
    <x v="166"/>
    <d v="2014-12-11T00:00:00"/>
    <s v="Second Class"/>
    <s v="CW-11905"/>
    <s v="Carl Weiss"/>
    <x v="2"/>
    <s v="United States"/>
    <s v="Cranston"/>
    <x v="34"/>
    <n v="2920"/>
    <x v="3"/>
    <s v="OFF-ST-10000036"/>
    <x v="1"/>
    <x v="4"/>
    <s v="Recycled Data-Pak for Archival Bound Computer Printouts, 12-1/2 x 12-1/2 x 16"/>
    <n v="592.74"/>
    <n v="6"/>
    <n v="0"/>
    <n v="160.03980000000001"/>
  </r>
  <r>
    <n v="7822"/>
    <x v="3882"/>
    <x v="0"/>
    <x v="147"/>
    <d v="2013-10-25T00:00:00"/>
    <s v="Second Class"/>
    <s v="GW-14605"/>
    <s v="Giulietta Weimer"/>
    <x v="0"/>
    <s v="United States"/>
    <s v="Jackson"/>
    <x v="18"/>
    <n v="38301"/>
    <x v="0"/>
    <s v="OFF-ST-10004950"/>
    <x v="1"/>
    <x v="4"/>
    <s v="Tenex Personal Filing Tote With Secure Closure Lid, Black/Frost"/>
    <n v="111.672"/>
    <n v="9"/>
    <n v="0.2"/>
    <n v="6.9794999999999998"/>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5"/>
  </r>
  <r>
    <n v="7825"/>
    <x v="3884"/>
    <x v="2"/>
    <x v="1174"/>
    <d v="2011-05-23T00:00:00"/>
    <s v="Standard Class"/>
    <s v="PW-19030"/>
    <s v="Pauline Webber"/>
    <x v="1"/>
    <s v="United States"/>
    <s v="Los Angeles"/>
    <x v="1"/>
    <n v="90036"/>
    <x v="1"/>
    <s v="FUR-CH-10002439"/>
    <x v="0"/>
    <x v="1"/>
    <s v="Iceberg Nesting Folding Chair, 19w x 6d x 43h"/>
    <n v="232.88"/>
    <n v="5"/>
    <n v="0.2"/>
    <n v="17.466000000000001"/>
  </r>
  <r>
    <n v="7826"/>
    <x v="3885"/>
    <x v="1"/>
    <x v="302"/>
    <d v="2012-02-07T00:00:00"/>
    <s v="Standard Class"/>
    <s v="PW-19030"/>
    <s v="Pauline Webber"/>
    <x v="1"/>
    <s v="United States"/>
    <s v="Rome"/>
    <x v="15"/>
    <n v="13440"/>
    <x v="3"/>
    <s v="FUR-CH-10004218"/>
    <x v="0"/>
    <x v="1"/>
    <s v="Global Fabric Manager's Chair, Dark Gray"/>
    <n v="90.882000000000005"/>
    <n v="1"/>
    <n v="0.1"/>
    <n v="15.147"/>
  </r>
  <r>
    <n v="7827"/>
    <x v="3886"/>
    <x v="3"/>
    <x v="1108"/>
    <d v="2014-11-06T00:00:00"/>
    <s v="Standard Class"/>
    <s v="CY-12745"/>
    <s v="Craig Yedwab"/>
    <x v="1"/>
    <s v="United States"/>
    <s v="Chicago"/>
    <x v="10"/>
    <n v="60610"/>
    <x v="2"/>
    <s v="TEC-PH-10004042"/>
    <x v="2"/>
    <x v="7"/>
    <s v="ClearOne Communications CHAT 70 OC Speaker Phone"/>
    <n v="508.76799999999997"/>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4"/>
  </r>
  <r>
    <n v="7829"/>
    <x v="3887"/>
    <x v="1"/>
    <x v="33"/>
    <d v="2012-05-01T00:00:00"/>
    <s v="Standard Class"/>
    <s v="BW-11110"/>
    <s v="Bart Watters"/>
    <x v="1"/>
    <s v="United States"/>
    <s v="San Diego"/>
    <x v="1"/>
    <n v="92105"/>
    <x v="1"/>
    <s v="FUR-CH-10002017"/>
    <x v="0"/>
    <x v="1"/>
    <s v="SAFCO Optional Arm Kit for Workspace Cribbage Stacking Chair"/>
    <n v="63.936"/>
    <n v="3"/>
    <n v="0.2"/>
    <n v="6.3936000000000002"/>
  </r>
  <r>
    <n v="7830"/>
    <x v="3887"/>
    <x v="1"/>
    <x v="33"/>
    <d v="2012-05-01T00:00:00"/>
    <s v="Standard Class"/>
    <s v="BW-11110"/>
    <s v="Bart Watters"/>
    <x v="1"/>
    <s v="United States"/>
    <s v="San Diego"/>
    <x v="1"/>
    <n v="92105"/>
    <x v="1"/>
    <s v="OFF-AR-10000588"/>
    <x v="1"/>
    <x v="6"/>
    <s v="Newell 345"/>
    <n v="59.52"/>
    <n v="3"/>
    <n v="0"/>
    <n v="15.475199999999999"/>
  </r>
  <r>
    <n v="7831"/>
    <x v="3887"/>
    <x v="1"/>
    <x v="33"/>
    <d v="2012-05-01T00:00:00"/>
    <s v="Standard Class"/>
    <s v="BW-11110"/>
    <s v="Bart Watters"/>
    <x v="1"/>
    <s v="United States"/>
    <s v="San Diego"/>
    <x v="1"/>
    <n v="92105"/>
    <x v="1"/>
    <s v="TEC-PH-10003174"/>
    <x v="2"/>
    <x v="7"/>
    <s v="RCA ViSYS 25825 Wireless digital phone"/>
    <n v="311.976"/>
    <n v="3"/>
    <n v="0.2"/>
    <n v="38.997"/>
  </r>
  <r>
    <n v="7832"/>
    <x v="3887"/>
    <x v="1"/>
    <x v="33"/>
    <d v="2012-05-01T00:00:00"/>
    <s v="Standard Class"/>
    <s v="BW-11110"/>
    <s v="Bart Watters"/>
    <x v="1"/>
    <s v="United States"/>
    <s v="San Diego"/>
    <x v="1"/>
    <n v="92105"/>
    <x v="1"/>
    <s v="OFF-BI-10001524"/>
    <x v="1"/>
    <x v="8"/>
    <s v="GBC Premium Transparent Covers with Diagonal Lined Pattern"/>
    <n v="50.351999999999997"/>
    <n v="3"/>
    <n v="0.2"/>
    <n v="17.623200000000001"/>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x v="1175"/>
    <d v="2012-01-28T00:00:00"/>
    <s v="Standard Class"/>
    <s v="CR-12820"/>
    <s v="Cyra Reiten"/>
    <x v="2"/>
    <s v="United States"/>
    <s v="West Palm Beach"/>
    <x v="2"/>
    <n v="33407"/>
    <x v="0"/>
    <s v="OFF-AR-10004757"/>
    <x v="1"/>
    <x v="6"/>
    <s v="Crayola Colored Pencils"/>
    <n v="13.12"/>
    <n v="5"/>
    <n v="0.2"/>
    <n v="2.1320000000000001"/>
  </r>
  <r>
    <n v="7835"/>
    <x v="3890"/>
    <x v="1"/>
    <x v="657"/>
    <d v="2012-04-17T00:00:00"/>
    <s v="Second Class"/>
    <s v="EB-14110"/>
    <s v="Eugene Barchas"/>
    <x v="0"/>
    <s v="United States"/>
    <s v="Los Angeles"/>
    <x v="1"/>
    <n v="90045"/>
    <x v="1"/>
    <s v="FUR-TA-10002530"/>
    <x v="0"/>
    <x v="3"/>
    <s v="Iceberg OfficeWorks 42&quot; Round Tables"/>
    <n v="241.56800000000001"/>
    <n v="2"/>
    <n v="0.2"/>
    <n v="-15.098000000000001"/>
  </r>
  <r>
    <n v="7836"/>
    <x v="3890"/>
    <x v="1"/>
    <x v="657"/>
    <d v="2012-04-17T00:00:00"/>
    <s v="Second Class"/>
    <s v="EB-14110"/>
    <s v="Eugene Barchas"/>
    <x v="0"/>
    <s v="United States"/>
    <s v="Los Angeles"/>
    <x v="1"/>
    <n v="90045"/>
    <x v="1"/>
    <s v="TEC-PH-10001494"/>
    <x v="2"/>
    <x v="7"/>
    <s v="Polycom CX600 IP Phone VoIP phone"/>
    <n v="479.92"/>
    <n v="2"/>
    <n v="0.2"/>
    <n v="41.993000000000002"/>
  </r>
  <r>
    <n v="7837"/>
    <x v="3891"/>
    <x v="1"/>
    <x v="12"/>
    <d v="2012-09-30T00:00:00"/>
    <s v="Standard Class"/>
    <s v="SH-19975"/>
    <s v="Sally Hughsby"/>
    <x v="1"/>
    <s v="United States"/>
    <s v="Seattle"/>
    <x v="4"/>
    <n v="98103"/>
    <x v="1"/>
    <s v="FUR-CH-10004289"/>
    <x v="0"/>
    <x v="1"/>
    <s v="Global Super Steno Chair"/>
    <n v="307.13600000000002"/>
    <n v="4"/>
    <n v="0.2"/>
    <n v="-11.5176"/>
  </r>
  <r>
    <n v="7838"/>
    <x v="3891"/>
    <x v="1"/>
    <x v="12"/>
    <d v="2012-09-30T00:00:00"/>
    <s v="Standard Class"/>
    <s v="SH-19975"/>
    <s v="Sally Hughsby"/>
    <x v="1"/>
    <s v="United States"/>
    <s v="Seattle"/>
    <x v="4"/>
    <n v="98103"/>
    <x v="1"/>
    <s v="OFF-LA-10002945"/>
    <x v="1"/>
    <x v="2"/>
    <s v="Permanent Self-Adhesive File Folder Labels for Typewriters, 1 1/8 x 3 1/2, White"/>
    <n v="12.6"/>
    <n v="2"/>
    <n v="0"/>
    <n v="5.7960000000000003"/>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8"/>
  </r>
  <r>
    <n v="7841"/>
    <x v="3892"/>
    <x v="2"/>
    <x v="1176"/>
    <d v="2011-04-02T00:00:00"/>
    <s v="Standard Class"/>
    <s v="CV-12295"/>
    <s v="Christina VanderZanden"/>
    <x v="0"/>
    <s v="United States"/>
    <s v="Des Moines"/>
    <x v="23"/>
    <n v="50315"/>
    <x v="2"/>
    <s v="FUR-TA-10003954"/>
    <x v="0"/>
    <x v="3"/>
    <s v="Hon 94000 Series Round Tables"/>
    <n v="1184.72"/>
    <n v="4"/>
    <n v="0"/>
    <n v="106.62479999999999"/>
  </r>
  <r>
    <n v="7842"/>
    <x v="3893"/>
    <x v="0"/>
    <x v="19"/>
    <d v="2013-07-23T00:00:00"/>
    <s v="Standard Class"/>
    <s v="AT-10735"/>
    <s v="Annie Thurman"/>
    <x v="0"/>
    <s v="United States"/>
    <s v="New York City"/>
    <x v="15"/>
    <n v="10024"/>
    <x v="3"/>
    <s v="OFF-AP-10002892"/>
    <x v="1"/>
    <x v="9"/>
    <s v="Belkin F5C206VTEL 6 Outlet Surge"/>
    <n v="45.96"/>
    <n v="2"/>
    <n v="0"/>
    <n v="13.788"/>
  </r>
  <r>
    <n v="7843"/>
    <x v="3894"/>
    <x v="2"/>
    <x v="987"/>
    <d v="2011-04-23T00:00:00"/>
    <s v="Second Class"/>
    <s v="AG-10390"/>
    <s v="Allen Goldenen"/>
    <x v="0"/>
    <s v="United States"/>
    <s v="Arlington"/>
    <x v="17"/>
    <n v="22204"/>
    <x v="0"/>
    <s v="OFF-BI-10003638"/>
    <x v="1"/>
    <x v="8"/>
    <s v="GBC Durable Plastic Covers"/>
    <n v="58.05"/>
    <n v="3"/>
    <n v="0"/>
    <n v="26.702999999999999"/>
  </r>
  <r>
    <n v="7844"/>
    <x v="3894"/>
    <x v="2"/>
    <x v="987"/>
    <d v="2011-04-23T00:00:00"/>
    <s v="Second Class"/>
    <s v="AG-10390"/>
    <s v="Allen Goldenen"/>
    <x v="0"/>
    <s v="United States"/>
    <s v="Arlington"/>
    <x v="17"/>
    <n v="22204"/>
    <x v="0"/>
    <s v="OFF-PA-10001569"/>
    <x v="1"/>
    <x v="10"/>
    <s v="Xerox 232"/>
    <n v="71.28"/>
    <n v="11"/>
    <n v="0"/>
    <n v="34.214399999999998"/>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97"/>
  </r>
  <r>
    <n v="7849"/>
    <x v="3898"/>
    <x v="0"/>
    <x v="440"/>
    <d v="2013-05-07T00:00:00"/>
    <s v="Standard Class"/>
    <s v="AS-10090"/>
    <s v="Adam Shillingsburg"/>
    <x v="0"/>
    <s v="United States"/>
    <s v="Irving"/>
    <x v="5"/>
    <n v="75061"/>
    <x v="2"/>
    <s v="OFF-ST-10000321"/>
    <x v="1"/>
    <x v="4"/>
    <s v="Akro Stacking Bins"/>
    <n v="18.936"/>
    <n v="3"/>
    <n v="0.2"/>
    <n v="-3.7871999999999999"/>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7999999999999"/>
  </r>
  <r>
    <n v="7853"/>
    <x v="3899"/>
    <x v="2"/>
    <x v="337"/>
    <d v="2011-12-15T00:00:00"/>
    <s v="Standard Class"/>
    <s v="TS-21205"/>
    <s v="Thomas Seio"/>
    <x v="1"/>
    <s v="United States"/>
    <s v="Chicago"/>
    <x v="10"/>
    <n v="60653"/>
    <x v="2"/>
    <s v="OFF-AP-10003287"/>
    <x v="1"/>
    <x v="9"/>
    <s v="Tripp Lite TLP810NET Broadband Surge for Modem/Fax"/>
    <n v="20.388000000000002"/>
    <n v="2"/>
    <n v="0.8"/>
    <n v="-53.008800000000001"/>
  </r>
  <r>
    <n v="7854"/>
    <x v="3900"/>
    <x v="1"/>
    <x v="707"/>
    <d v="2012-12-29T00:00:00"/>
    <s v="Standard Class"/>
    <s v="SM-20320"/>
    <s v="Sean Miller"/>
    <x v="2"/>
    <s v="United States"/>
    <s v="Los Angeles"/>
    <x v="1"/>
    <n v="90049"/>
    <x v="1"/>
    <s v="OFF-PA-10001526"/>
    <x v="1"/>
    <x v="10"/>
    <s v="Xerox 1949"/>
    <n v="9.9600000000000009"/>
    <n v="2"/>
    <n v="0"/>
    <n v="4.8803999999999998"/>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
    <n v="2"/>
    <n v="0.2"/>
    <n v="8.9543999999999997"/>
  </r>
  <r>
    <n v="7858"/>
    <x v="3902"/>
    <x v="2"/>
    <x v="992"/>
    <d v="2011-06-01T00:00:00"/>
    <s v="First Class"/>
    <s v="LW-16825"/>
    <s v="Laurel Workman"/>
    <x v="1"/>
    <s v="United States"/>
    <s v="New York City"/>
    <x v="15"/>
    <n v="10024"/>
    <x v="3"/>
    <s v="TEC-PH-10003505"/>
    <x v="2"/>
    <x v="7"/>
    <s v="Geemarc AmpliPOWER60"/>
    <n v="464"/>
    <n v="5"/>
    <n v="0"/>
    <n v="134.56"/>
  </r>
  <r>
    <n v="7859"/>
    <x v="3902"/>
    <x v="2"/>
    <x v="992"/>
    <d v="2011-06-01T00:00:00"/>
    <s v="First Class"/>
    <s v="LW-16825"/>
    <s v="Laurel Workman"/>
    <x v="1"/>
    <s v="United States"/>
    <s v="New York City"/>
    <x v="15"/>
    <n v="10024"/>
    <x v="3"/>
    <s v="OFF-AP-10001005"/>
    <x v="1"/>
    <x v="9"/>
    <s v="Honeywell Quietcare HEPA Air Cleaner"/>
    <n v="235.95"/>
    <n v="3"/>
    <n v="0"/>
    <n v="77.863500000000002"/>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7999999999999"/>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799999999999"/>
  </r>
  <r>
    <n v="7865"/>
    <x v="3905"/>
    <x v="1"/>
    <x v="1177"/>
    <d v="2012-07-19T00:00:00"/>
    <s v="Second Class"/>
    <s v="TG-21310"/>
    <s v="Toby Gnade"/>
    <x v="0"/>
    <s v="United States"/>
    <s v="Mesa"/>
    <x v="16"/>
    <n v="85204"/>
    <x v="1"/>
    <s v="OFF-PA-10001846"/>
    <x v="1"/>
    <x v="10"/>
    <s v="Xerox 1899"/>
    <n v="18.495999999999999"/>
    <n v="4"/>
    <n v="0.2"/>
    <n v="6.7047999999999996"/>
  </r>
  <r>
    <n v="7866"/>
    <x v="3905"/>
    <x v="1"/>
    <x v="1177"/>
    <d v="2012-07-19T00:00:00"/>
    <s v="Second Class"/>
    <s v="TG-21310"/>
    <s v="Toby Gnade"/>
    <x v="0"/>
    <s v="United States"/>
    <s v="Mesa"/>
    <x v="16"/>
    <n v="85204"/>
    <x v="1"/>
    <s v="FUR-CH-10004287"/>
    <x v="0"/>
    <x v="1"/>
    <s v="SAFCO Arco Folding Chair"/>
    <n v="441.92"/>
    <n v="2"/>
    <n v="0.2"/>
    <n v="49.716000000000001"/>
  </r>
  <r>
    <n v="7867"/>
    <x v="3905"/>
    <x v="1"/>
    <x v="1177"/>
    <d v="2012-07-19T00:00:00"/>
    <s v="Second Class"/>
    <s v="TG-21310"/>
    <s v="Toby Gnade"/>
    <x v="0"/>
    <s v="United States"/>
    <s v="Mesa"/>
    <x v="16"/>
    <n v="85204"/>
    <x v="1"/>
    <s v="FUR-BO-10001608"/>
    <x v="0"/>
    <x v="0"/>
    <s v="Hon Metal Bookcases, Black"/>
    <n v="127.764"/>
    <n v="6"/>
    <n v="0.7"/>
    <n v="-191.64599999999999"/>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7"/>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599999999997"/>
    <n v="4"/>
    <n v="0.2"/>
    <n v="102.9528"/>
  </r>
  <r>
    <n v="7874"/>
    <x v="3910"/>
    <x v="0"/>
    <x v="339"/>
    <d v="2013-10-08T00:00:00"/>
    <s v="Standard Class"/>
    <s v="DB-12910"/>
    <s v="Daniel Byrd"/>
    <x v="2"/>
    <s v="United States"/>
    <s v="Lake Forest"/>
    <x v="1"/>
    <n v="92630"/>
    <x v="1"/>
    <s v="OFF-PA-10004610"/>
    <x v="1"/>
    <x v="10"/>
    <s v="Xerox 1900"/>
    <n v="8.56"/>
    <n v="2"/>
    <n v="0"/>
    <n v="3.8519999999999999"/>
  </r>
  <r>
    <n v="7875"/>
    <x v="3910"/>
    <x v="0"/>
    <x v="339"/>
    <d v="2013-10-08T00:00:00"/>
    <s v="Standard Class"/>
    <s v="DB-12910"/>
    <s v="Daniel Byrd"/>
    <x v="2"/>
    <s v="United States"/>
    <s v="Lake Forest"/>
    <x v="1"/>
    <n v="92630"/>
    <x v="1"/>
    <s v="OFF-PA-10001878"/>
    <x v="1"/>
    <x v="10"/>
    <s v="Xerox 1891"/>
    <n v="97.82"/>
    <n v="2"/>
    <n v="0"/>
    <n v="45.9754"/>
  </r>
  <r>
    <n v="7876"/>
    <x v="3911"/>
    <x v="3"/>
    <x v="428"/>
    <d v="2014-09-16T00:00:00"/>
    <s v="Standard Class"/>
    <s v="DK-12835"/>
    <s v="Damala Kotsonis"/>
    <x v="1"/>
    <s v="United States"/>
    <s v="Portland"/>
    <x v="21"/>
    <n v="97206"/>
    <x v="1"/>
    <s v="OFF-PA-10002036"/>
    <x v="1"/>
    <x v="10"/>
    <s v="Xerox 1930"/>
    <n v="31.103999999999999"/>
    <n v="6"/>
    <n v="0.2"/>
    <n v="11.2752"/>
  </r>
  <r>
    <n v="7877"/>
    <x v="3911"/>
    <x v="3"/>
    <x v="428"/>
    <d v="2014-09-16T00:00:00"/>
    <s v="Standard Class"/>
    <s v="DK-12835"/>
    <s v="Damala Kotsonis"/>
    <x v="1"/>
    <s v="United States"/>
    <s v="Portland"/>
    <x v="21"/>
    <n v="97206"/>
    <x v="1"/>
    <s v="OFF-AP-10003278"/>
    <x v="1"/>
    <x v="9"/>
    <s v="Belkin 7-Outlet SurgeMaster Home Series"/>
    <n v="11.176"/>
    <n v="1"/>
    <n v="0.2"/>
    <n v="0.8381999999999999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599999999999"/>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
  </r>
  <r>
    <n v="7881"/>
    <x v="3915"/>
    <x v="3"/>
    <x v="734"/>
    <d v="2014-12-07T00:00:00"/>
    <s v="Second Class"/>
    <s v="LC-16870"/>
    <s v="Lena Cacioppo"/>
    <x v="0"/>
    <s v="United States"/>
    <s v="Thornton"/>
    <x v="22"/>
    <n v="80229"/>
    <x v="1"/>
    <s v="OFF-AR-10003856"/>
    <x v="1"/>
    <x v="6"/>
    <s v="Newell 344"/>
    <n v="13.343999999999999"/>
    <n v="6"/>
    <n v="0.2"/>
    <n v="1.0007999999999999"/>
  </r>
  <r>
    <n v="7882"/>
    <x v="3915"/>
    <x v="3"/>
    <x v="734"/>
    <d v="2014-12-07T00:00:00"/>
    <s v="Second Class"/>
    <s v="LC-16870"/>
    <s v="Lena Cacioppo"/>
    <x v="0"/>
    <s v="United States"/>
    <s v="Thornton"/>
    <x v="22"/>
    <n v="80229"/>
    <x v="1"/>
    <s v="TEC-AC-10002006"/>
    <x v="2"/>
    <x v="11"/>
    <s v="Memorex Micro Travel Drive 16 GB"/>
    <n v="76.751999999999995"/>
    <n v="6"/>
    <n v="0.2"/>
    <n v="10.5534"/>
  </r>
  <r>
    <n v="7883"/>
    <x v="3915"/>
    <x v="3"/>
    <x v="734"/>
    <d v="2014-12-07T00:00:00"/>
    <s v="Second Class"/>
    <s v="LC-16870"/>
    <s v="Lena Cacioppo"/>
    <x v="0"/>
    <s v="United States"/>
    <s v="Thornton"/>
    <x v="22"/>
    <n v="80229"/>
    <x v="1"/>
    <s v="TEC-AC-10002006"/>
    <x v="2"/>
    <x v="11"/>
    <s v="Memorex Micro Travel Drive 16 GB"/>
    <n v="102.336"/>
    <n v="8"/>
    <n v="0.2"/>
    <n v="14.071199999999999"/>
  </r>
  <r>
    <n v="7884"/>
    <x v="3915"/>
    <x v="3"/>
    <x v="734"/>
    <d v="2014-12-07T00:00:00"/>
    <s v="Second Class"/>
    <s v="LC-16870"/>
    <s v="Lena Cacioppo"/>
    <x v="0"/>
    <s v="United States"/>
    <s v="Thornton"/>
    <x v="22"/>
    <n v="80229"/>
    <x v="1"/>
    <s v="OFF-PA-10002246"/>
    <x v="1"/>
    <x v="10"/>
    <s v="Wirebound Four 2-3/4 x 5 Forms per Page, 400 Sets per Book"/>
    <n v="10.32"/>
    <n v="2"/>
    <n v="0.2"/>
    <n v="3.7410000000000001"/>
  </r>
  <r>
    <n v="7885"/>
    <x v="3915"/>
    <x v="3"/>
    <x v="734"/>
    <d v="2014-12-07T00:00:00"/>
    <s v="Second Class"/>
    <s v="LC-16870"/>
    <s v="Lena Cacioppo"/>
    <x v="0"/>
    <s v="United States"/>
    <s v="Thornton"/>
    <x v="22"/>
    <n v="80229"/>
    <x v="1"/>
    <s v="OFF-SU-10004782"/>
    <x v="1"/>
    <x v="14"/>
    <s v="Elite 5&quot; Scissors"/>
    <n v="47.32"/>
    <n v="7"/>
    <n v="0.2"/>
    <n v="5.915"/>
  </r>
  <r>
    <n v="7886"/>
    <x v="3915"/>
    <x v="3"/>
    <x v="734"/>
    <d v="2014-12-07T00:00:00"/>
    <s v="Second Class"/>
    <s v="LC-16870"/>
    <s v="Lena Cacioppo"/>
    <x v="0"/>
    <s v="United States"/>
    <s v="Thornton"/>
    <x v="22"/>
    <n v="80229"/>
    <x v="1"/>
    <s v="FUR-FU-10004351"/>
    <x v="0"/>
    <x v="5"/>
    <s v="Staples"/>
    <n v="23.376000000000001"/>
    <n v="3"/>
    <n v="0.2"/>
    <n v="7.0128000000000004"/>
  </r>
  <r>
    <n v="7887"/>
    <x v="3915"/>
    <x v="3"/>
    <x v="734"/>
    <d v="2014-12-07T00:00:00"/>
    <s v="Second Class"/>
    <s v="LC-16870"/>
    <s v="Lena Cacioppo"/>
    <x v="0"/>
    <s v="United States"/>
    <s v="Thornton"/>
    <x v="22"/>
    <n v="80229"/>
    <x v="1"/>
    <s v="FUR-FU-10004270"/>
    <x v="0"/>
    <x v="5"/>
    <s v="Eldon Image Series Desk Accessories, Burgundy"/>
    <n v="16.72"/>
    <n v="5"/>
    <n v="0.2"/>
    <n v="3.3439999999999999"/>
  </r>
  <r>
    <n v="7888"/>
    <x v="3915"/>
    <x v="3"/>
    <x v="734"/>
    <d v="2014-12-07T00:00:00"/>
    <s v="Second Class"/>
    <s v="LC-16870"/>
    <s v="Lena Cacioppo"/>
    <x v="0"/>
    <s v="United States"/>
    <s v="Thornton"/>
    <x v="22"/>
    <n v="80229"/>
    <x v="1"/>
    <s v="FUR-FU-10004053"/>
    <x v="0"/>
    <x v="5"/>
    <s v="DAX Two-Tone Silver Metal Document Frame"/>
    <n v="16.192"/>
    <n v="1"/>
    <n v="0.2"/>
    <n v="4.6551999999999998"/>
  </r>
  <r>
    <n v="7889"/>
    <x v="3916"/>
    <x v="0"/>
    <x v="765"/>
    <d v="2013-08-23T00:00:00"/>
    <s v="Standard Class"/>
    <s v="JP-15520"/>
    <s v="Jeremy Pistek"/>
    <x v="0"/>
    <s v="United States"/>
    <s v="Davis"/>
    <x v="1"/>
    <n v="95616"/>
    <x v="1"/>
    <s v="OFF-PA-10000019"/>
    <x v="1"/>
    <x v="10"/>
    <s v="Xerox 1931"/>
    <n v="32.4"/>
    <n v="5"/>
    <n v="0"/>
    <n v="15.552"/>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
  </r>
  <r>
    <n v="7892"/>
    <x v="3917"/>
    <x v="0"/>
    <x v="591"/>
    <d v="2013-12-30T00:00:00"/>
    <s v="Standard Class"/>
    <s v="TS-21655"/>
    <s v="Trudy Schmidt"/>
    <x v="0"/>
    <s v="United States"/>
    <s v="Fayetteville"/>
    <x v="36"/>
    <n v="72701"/>
    <x v="0"/>
    <s v="FUR-FU-10003553"/>
    <x v="0"/>
    <x v="5"/>
    <s v="Howard Miller 13-1/2&quot; Diameter Rosebrook Wall Clock"/>
    <n v="343.85"/>
    <n v="5"/>
    <n v="0"/>
    <n v="137.54"/>
  </r>
  <r>
    <n v="7893"/>
    <x v="3917"/>
    <x v="0"/>
    <x v="591"/>
    <d v="2013-12-30T00:00:00"/>
    <s v="Standard Class"/>
    <s v="TS-21655"/>
    <s v="Trudy Schmidt"/>
    <x v="0"/>
    <s v="United States"/>
    <s v="Fayetteville"/>
    <x v="36"/>
    <n v="72701"/>
    <x v="0"/>
    <s v="OFF-PA-10003302"/>
    <x v="1"/>
    <x v="10"/>
    <s v="Xerox 1906"/>
    <n v="106.32"/>
    <n v="3"/>
    <n v="0"/>
    <n v="49.970399999999998"/>
  </r>
  <r>
    <n v="7894"/>
    <x v="3918"/>
    <x v="3"/>
    <x v="283"/>
    <d v="2014-07-31T00:00:00"/>
    <s v="Standard Class"/>
    <s v="NM-18445"/>
    <s v="Nathan Mautz"/>
    <x v="2"/>
    <s v="United States"/>
    <s v="New York City"/>
    <x v="15"/>
    <n v="10011"/>
    <x v="3"/>
    <s v="OFF-BI-10002412"/>
    <x v="1"/>
    <x v="8"/>
    <s v="Wilson Jones “Snap” Scratch Pad Binder Tool for Ring Binders"/>
    <n v="13.92"/>
    <n v="3"/>
    <n v="0.2"/>
    <n v="4.3499999999999996"/>
  </r>
  <r>
    <n v="7895"/>
    <x v="3919"/>
    <x v="3"/>
    <x v="548"/>
    <d v="2014-06-26T00:00:00"/>
    <s v="Standard Class"/>
    <s v="EH-14125"/>
    <s v="Eugene Hildebrand"/>
    <x v="2"/>
    <s v="United States"/>
    <s v="Wheeling"/>
    <x v="48"/>
    <n v="26003"/>
    <x v="3"/>
    <s v="OFF-BI-10002852"/>
    <x v="1"/>
    <x v="8"/>
    <s v="Ibico Standard Transparent Covers"/>
    <n v="82.4"/>
    <n v="5"/>
    <n v="0"/>
    <n v="40.375999999999998"/>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99"/>
  </r>
  <r>
    <n v="7899"/>
    <x v="3920"/>
    <x v="3"/>
    <x v="802"/>
    <d v="2014-08-19T00:00:00"/>
    <s v="Standard Class"/>
    <s v="DC-12850"/>
    <s v="Dan Campbell"/>
    <x v="0"/>
    <s v="United States"/>
    <s v="Memphis"/>
    <x v="18"/>
    <n v="38109"/>
    <x v="0"/>
    <s v="OFF-BI-10001359"/>
    <x v="1"/>
    <x v="8"/>
    <s v="GBC DocuBind TL300 Electric Binding System"/>
    <n v="1614.5820000000001"/>
    <n v="6"/>
    <n v="0.7"/>
    <n v="-1237.8462"/>
  </r>
  <r>
    <n v="7900"/>
    <x v="3920"/>
    <x v="3"/>
    <x v="802"/>
    <d v="2014-08-19T00:00:00"/>
    <s v="Standard Class"/>
    <s v="DC-12850"/>
    <s v="Dan Campbell"/>
    <x v="0"/>
    <s v="United States"/>
    <s v="Memphis"/>
    <x v="18"/>
    <n v="38109"/>
    <x v="0"/>
    <s v="OFF-FA-10003495"/>
    <x v="1"/>
    <x v="13"/>
    <s v="Staples"/>
    <n v="24.32"/>
    <n v="5"/>
    <n v="0.2"/>
    <n v="9.1199999999999992"/>
  </r>
  <r>
    <n v="7901"/>
    <x v="3920"/>
    <x v="3"/>
    <x v="802"/>
    <d v="2014-08-19T00:00:00"/>
    <s v="Standard Class"/>
    <s v="DC-12850"/>
    <s v="Dan Campbell"/>
    <x v="0"/>
    <s v="United States"/>
    <s v="Memphis"/>
    <x v="18"/>
    <n v="38109"/>
    <x v="0"/>
    <s v="TEC-AC-10003709"/>
    <x v="2"/>
    <x v="11"/>
    <s v="Maxell 4.7GB DVD-R 5/Pack"/>
    <n v="1.5840000000000001"/>
    <n v="2"/>
    <n v="0.2"/>
    <n v="0.47520000000000001"/>
  </r>
  <r>
    <n v="7902"/>
    <x v="3920"/>
    <x v="3"/>
    <x v="802"/>
    <d v="2014-08-19T00:00:00"/>
    <s v="Standard Class"/>
    <s v="DC-12850"/>
    <s v="Dan Campbell"/>
    <x v="0"/>
    <s v="United States"/>
    <s v="Memphis"/>
    <x v="18"/>
    <n v="38109"/>
    <x v="0"/>
    <s v="FUR-FU-10003268"/>
    <x v="0"/>
    <x v="5"/>
    <s v="Eldon Radial Chair Mat for Low to Medium Pile Carpets"/>
    <n v="31.984000000000002"/>
    <n v="1"/>
    <n v="0.2"/>
    <n v="0"/>
  </r>
  <r>
    <n v="7903"/>
    <x v="3920"/>
    <x v="3"/>
    <x v="802"/>
    <d v="2014-08-19T00:00:00"/>
    <s v="Standard Class"/>
    <s v="DC-12850"/>
    <s v="Dan Campbell"/>
    <x v="0"/>
    <s v="United States"/>
    <s v="Memphis"/>
    <x v="18"/>
    <n v="38109"/>
    <x v="0"/>
    <s v="OFF-EN-10003845"/>
    <x v="1"/>
    <x v="12"/>
    <s v="Colored Envelopes"/>
    <n v="14.76"/>
    <n v="5"/>
    <n v="0.2"/>
    <n v="4.7969999999999997"/>
  </r>
  <r>
    <n v="7904"/>
    <x v="3920"/>
    <x v="3"/>
    <x v="802"/>
    <d v="2014-08-19T00:00:00"/>
    <s v="Standard Class"/>
    <s v="DC-12850"/>
    <s v="Dan Campbell"/>
    <x v="0"/>
    <s v="United States"/>
    <s v="Memphis"/>
    <x v="18"/>
    <n v="38109"/>
    <x v="0"/>
    <s v="FUR-CH-10002073"/>
    <x v="0"/>
    <x v="1"/>
    <s v="Hon Olson Stacker Chairs"/>
    <n v="423.64800000000002"/>
    <n v="2"/>
    <n v="0.2"/>
    <n v="47.660400000000003"/>
  </r>
  <r>
    <n v="7905"/>
    <x v="3921"/>
    <x v="1"/>
    <x v="209"/>
    <d v="2012-11-13T00:00:00"/>
    <s v="Standard Class"/>
    <s v="DO-13645"/>
    <s v="Doug O'Connell"/>
    <x v="0"/>
    <s v="United States"/>
    <s v="Houston"/>
    <x v="5"/>
    <n v="77036"/>
    <x v="2"/>
    <s v="OFF-PA-10001357"/>
    <x v="1"/>
    <x v="10"/>
    <s v="Xerox 1886"/>
    <n v="76.64"/>
    <n v="2"/>
    <n v="0.2"/>
    <n v="26.824000000000002"/>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6"/>
    <n v="10"/>
    <n v="0.8"/>
    <n v="-6.93"/>
  </r>
  <r>
    <n v="7908"/>
    <x v="3923"/>
    <x v="0"/>
    <x v="679"/>
    <d v="2013-08-03T00:00:00"/>
    <s v="First Class"/>
    <s v="RW-19630"/>
    <s v="Rob Williams"/>
    <x v="1"/>
    <s v="United States"/>
    <s v="San Francisco"/>
    <x v="1"/>
    <n v="94122"/>
    <x v="1"/>
    <s v="OFF-AP-10003849"/>
    <x v="1"/>
    <x v="9"/>
    <s v="Hoover Shoulder Vac Commercial Portable Vacuum"/>
    <n v="715.64"/>
    <n v="2"/>
    <n v="0"/>
    <n v="178.91"/>
  </r>
  <r>
    <n v="7909"/>
    <x v="3924"/>
    <x v="0"/>
    <x v="275"/>
    <d v="2013-12-08T00:00:00"/>
    <s v="Standard Class"/>
    <s v="RD-19720"/>
    <s v="Roger Demir"/>
    <x v="0"/>
    <s v="United States"/>
    <s v="Morgan Hill"/>
    <x v="1"/>
    <n v="95037"/>
    <x v="1"/>
    <s v="FUR-TA-10004147"/>
    <x v="0"/>
    <x v="3"/>
    <s v="Hon 4060 Series Tables"/>
    <n v="268.70400000000001"/>
    <n v="3"/>
    <n v="0.2"/>
    <n v="6.7176"/>
  </r>
  <r>
    <n v="7910"/>
    <x v="3924"/>
    <x v="0"/>
    <x v="275"/>
    <d v="2013-12-08T00:00:00"/>
    <s v="Standard Class"/>
    <s v="RD-19720"/>
    <s v="Roger Demir"/>
    <x v="0"/>
    <s v="United States"/>
    <s v="Morgan Hill"/>
    <x v="1"/>
    <n v="95037"/>
    <x v="1"/>
    <s v="OFF-AR-10001662"/>
    <x v="1"/>
    <x v="6"/>
    <s v="Rogers Handheld Barrel Pencil Sharpener"/>
    <n v="21.92"/>
    <n v="8"/>
    <n v="0"/>
    <n v="5.9184000000000001"/>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8000000000001"/>
  </r>
  <r>
    <n v="7913"/>
    <x v="3925"/>
    <x v="0"/>
    <x v="236"/>
    <d v="2013-05-01T00:00:00"/>
    <s v="Second Class"/>
    <s v="RB-19570"/>
    <s v="Rob Beeghly"/>
    <x v="0"/>
    <s v="United States"/>
    <s v="Saint Charles"/>
    <x v="10"/>
    <n v="60174"/>
    <x v="2"/>
    <s v="FUR-FU-10001602"/>
    <x v="0"/>
    <x v="5"/>
    <s v="Eldon Delta Triangular Chair Mat, 52&quot; x 58&quot;, Clear"/>
    <n v="30.344000000000001"/>
    <n v="2"/>
    <n v="0.6"/>
    <n v="-31.8612"/>
  </r>
  <r>
    <n v="7914"/>
    <x v="3926"/>
    <x v="3"/>
    <x v="326"/>
    <d v="2014-08-28T00:00:00"/>
    <s v="First Class"/>
    <s v="JE-15715"/>
    <s v="Joe Elijah"/>
    <x v="0"/>
    <s v="United States"/>
    <s v="Cleveland"/>
    <x v="24"/>
    <n v="44105"/>
    <x v="3"/>
    <s v="OFF-ST-10003996"/>
    <x v="1"/>
    <x v="4"/>
    <s v="Letter/Legal File Tote with Clear Snap-On Lid, Black Granite"/>
    <n v="25.696000000000002"/>
    <n v="2"/>
    <n v="0.2"/>
    <n v="1.9272"/>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2000000000006"/>
  </r>
  <r>
    <n v="7917"/>
    <x v="3928"/>
    <x v="1"/>
    <x v="312"/>
    <d v="2012-11-24T00:00:00"/>
    <s v="Standard Class"/>
    <s v="PO-19195"/>
    <s v="Phillina Ober"/>
    <x v="2"/>
    <s v="United States"/>
    <s v="Philadelphia"/>
    <x v="9"/>
    <n v="19140"/>
    <x v="3"/>
    <s v="FUR-CH-10002880"/>
    <x v="0"/>
    <x v="1"/>
    <s v="Global High-Back Leather Tilter, Burgundy"/>
    <n v="344.37200000000001"/>
    <n v="4"/>
    <n v="0.3"/>
    <n v="-93.472399999999993"/>
  </r>
  <r>
    <n v="7918"/>
    <x v="3929"/>
    <x v="3"/>
    <x v="507"/>
    <d v="2014-09-09T00:00:00"/>
    <s v="Second Class"/>
    <s v="JK-16120"/>
    <s v="Julie Kriz"/>
    <x v="2"/>
    <s v="United States"/>
    <s v="Garland"/>
    <x v="5"/>
    <n v="75043"/>
    <x v="2"/>
    <s v="OFF-AR-10000380"/>
    <x v="1"/>
    <x v="6"/>
    <s v="Hunt PowerHouse Electric Pencil Sharpener, Blue"/>
    <n v="30.384"/>
    <n v="1"/>
    <n v="0.2"/>
    <n v="3.798"/>
  </r>
  <r>
    <n v="7919"/>
    <x v="3930"/>
    <x v="1"/>
    <x v="433"/>
    <d v="2012-07-08T00:00:00"/>
    <s v="Second Class"/>
    <s v="JP-16135"/>
    <s v="Julie Prescott"/>
    <x v="2"/>
    <s v="United States"/>
    <s v="San Diego"/>
    <x v="1"/>
    <n v="92024"/>
    <x v="1"/>
    <s v="OFF-BI-10002706"/>
    <x v="1"/>
    <x v="8"/>
    <s v="Avery Premier Heavy-Duty Binder with Round Locking Rings"/>
    <n v="22.847999999999999"/>
    <n v="2"/>
    <n v="0.2"/>
    <n v="7.4256000000000002"/>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599999999999"/>
  </r>
  <r>
    <n v="7921"/>
    <x v="3931"/>
    <x v="3"/>
    <x v="175"/>
    <d v="2014-09-22T00:00:00"/>
    <s v="Standard Class"/>
    <s v="Dp-13240"/>
    <s v="Dean percer"/>
    <x v="2"/>
    <s v="United States"/>
    <s v="Waterbury"/>
    <x v="29"/>
    <n v="6708"/>
    <x v="3"/>
    <s v="TEC-AC-10001090"/>
    <x v="2"/>
    <x v="11"/>
    <s v="Micro Innovations Wireless Classic Keyboard with Mouse"/>
    <n v="59.98"/>
    <n v="2"/>
    <n v="0"/>
    <n v="10.7964"/>
  </r>
  <r>
    <n v="7922"/>
    <x v="3932"/>
    <x v="3"/>
    <x v="677"/>
    <d v="2014-03-18T00:00:00"/>
    <s v="Standard Class"/>
    <s v="JB-16000"/>
    <s v="Joy Bell-"/>
    <x v="0"/>
    <s v="United States"/>
    <s v="Columbia"/>
    <x v="39"/>
    <n v="21044"/>
    <x v="3"/>
    <s v="OFF-BI-10002026"/>
    <x v="1"/>
    <x v="8"/>
    <s v="Avery Arch Ring Binders"/>
    <n v="174.3"/>
    <n v="3"/>
    <n v="0"/>
    <n v="81.921000000000006"/>
  </r>
  <r>
    <n v="7923"/>
    <x v="3933"/>
    <x v="3"/>
    <x v="241"/>
    <d v="2014-09-30T00:00:00"/>
    <s v="Standard Class"/>
    <s v="PP-18955"/>
    <s v="Paul Prost"/>
    <x v="2"/>
    <s v="United States"/>
    <s v="Hollywood"/>
    <x v="2"/>
    <n v="33021"/>
    <x v="0"/>
    <s v="TEC-PH-10000526"/>
    <x v="2"/>
    <x v="7"/>
    <s v="Vtech CS6719"/>
    <n v="383.96"/>
    <n v="5"/>
    <n v="0.2"/>
    <n v="38.396000000000001"/>
  </r>
  <r>
    <n v="7924"/>
    <x v="3933"/>
    <x v="3"/>
    <x v="241"/>
    <d v="2014-09-30T00:00:00"/>
    <s v="Standard Class"/>
    <s v="PP-18955"/>
    <s v="Paul Prost"/>
    <x v="2"/>
    <s v="United States"/>
    <s v="Hollywood"/>
    <x v="2"/>
    <n v="33021"/>
    <x v="0"/>
    <s v="OFF-BI-10004002"/>
    <x v="1"/>
    <x v="8"/>
    <s v="Wilson Jones International Size A4 Ring Binders"/>
    <n v="15.57"/>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
    <n v="7"/>
    <n v="0"/>
    <n v="51.8"/>
  </r>
  <r>
    <n v="7927"/>
    <x v="3935"/>
    <x v="3"/>
    <x v="225"/>
    <d v="2014-11-25T00:00:00"/>
    <s v="Second Class"/>
    <s v="KH-16330"/>
    <s v="Katharine Harms"/>
    <x v="1"/>
    <s v="United States"/>
    <s v="New York City"/>
    <x v="15"/>
    <n v="10035"/>
    <x v="3"/>
    <s v="TEC-AC-10003433"/>
    <x v="2"/>
    <x v="11"/>
    <s v="Maxell 4.7GB DVD+R 5/Pack"/>
    <n v="2.97"/>
    <n v="3"/>
    <n v="0"/>
    <n v="1.3365"/>
  </r>
  <r>
    <n v="7928"/>
    <x v="3935"/>
    <x v="3"/>
    <x v="225"/>
    <d v="2014-11-25T00:00:00"/>
    <s v="Second Class"/>
    <s v="KH-16330"/>
    <s v="Katharine Harms"/>
    <x v="1"/>
    <s v="United States"/>
    <s v="New York City"/>
    <x v="15"/>
    <n v="10035"/>
    <x v="3"/>
    <s v="TEC-PH-10001363"/>
    <x v="2"/>
    <x v="7"/>
    <s v="Apple iPhone 5S"/>
    <n v="569.99"/>
    <n v="1"/>
    <n v="0"/>
    <n v="170.99700000000001"/>
  </r>
  <r>
    <n v="7929"/>
    <x v="3935"/>
    <x v="3"/>
    <x v="225"/>
    <d v="2014-11-25T00:00:00"/>
    <s v="Second Class"/>
    <s v="KH-16330"/>
    <s v="Katharine Harms"/>
    <x v="1"/>
    <s v="United States"/>
    <s v="New York City"/>
    <x v="15"/>
    <n v="10035"/>
    <x v="3"/>
    <s v="FUR-FU-10000820"/>
    <x v="0"/>
    <x v="5"/>
    <s v="Tensor Brushed Steel Torchiere Floor Lamp"/>
    <n v="50.97"/>
    <n v="3"/>
    <n v="0"/>
    <n v="9.1745999999999999"/>
  </r>
  <r>
    <n v="7930"/>
    <x v="3936"/>
    <x v="3"/>
    <x v="800"/>
    <d v="2014-07-28T00:00:00"/>
    <s v="First Class"/>
    <s v="EM-14200"/>
    <s v="Evan Minnotte"/>
    <x v="2"/>
    <s v="United States"/>
    <s v="Dallas"/>
    <x v="5"/>
    <n v="75217"/>
    <x v="2"/>
    <s v="FUR-TA-10004767"/>
    <x v="0"/>
    <x v="3"/>
    <s v="Safco Drafting Table"/>
    <n v="298.11599999999999"/>
    <n v="6"/>
    <n v="0.3"/>
    <n v="-4.2587999999999999"/>
  </r>
  <r>
    <n v="7931"/>
    <x v="3937"/>
    <x v="0"/>
    <x v="869"/>
    <d v="2013-03-28T00:00:00"/>
    <s v="Second Class"/>
    <s v="DK-12835"/>
    <s v="Damala Kotsonis"/>
    <x v="1"/>
    <s v="United States"/>
    <s v="New York City"/>
    <x v="15"/>
    <n v="10024"/>
    <x v="3"/>
    <s v="OFF-AR-10001955"/>
    <x v="1"/>
    <x v="6"/>
    <s v="Newell 319"/>
    <n v="59.52"/>
    <n v="3"/>
    <n v="0"/>
    <n v="17.856000000000002"/>
  </r>
  <r>
    <n v="7932"/>
    <x v="3938"/>
    <x v="0"/>
    <x v="692"/>
    <d v="2013-07-21T00:00:00"/>
    <s v="Standard Class"/>
    <s v="MC-17425"/>
    <s v="Mark Cousins"/>
    <x v="1"/>
    <s v="United States"/>
    <s v="Portland"/>
    <x v="21"/>
    <n v="97206"/>
    <x v="1"/>
    <s v="FUR-CH-10004886"/>
    <x v="0"/>
    <x v="1"/>
    <s v="Bevis Steel Folding Chairs"/>
    <n v="230.28"/>
    <n v="3"/>
    <n v="0.2"/>
    <n v="23.027999999999999"/>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999"/>
  </r>
  <r>
    <n v="7936"/>
    <x v="3939"/>
    <x v="3"/>
    <x v="629"/>
    <d v="2014-08-25T00:00:00"/>
    <s v="Standard Class"/>
    <s v="RW-19540"/>
    <s v="Rick Wilson"/>
    <x v="1"/>
    <s v="United States"/>
    <s v="Brentwood"/>
    <x v="1"/>
    <n v="94513"/>
    <x v="1"/>
    <s v="OFF-PA-10003893"/>
    <x v="1"/>
    <x v="10"/>
    <s v="Xerox 1962"/>
    <n v="8.56"/>
    <n v="2"/>
    <n v="0"/>
    <n v="3.8519999999999999"/>
  </r>
  <r>
    <n v="7937"/>
    <x v="3939"/>
    <x v="3"/>
    <x v="629"/>
    <d v="2014-08-25T00:00:00"/>
    <s v="Standard Class"/>
    <s v="RW-19540"/>
    <s v="Rick Wilson"/>
    <x v="1"/>
    <s v="United States"/>
    <s v="Brentwood"/>
    <x v="1"/>
    <n v="94513"/>
    <x v="1"/>
    <s v="OFF-BI-10000174"/>
    <x v="1"/>
    <x v="8"/>
    <s v="Wilson Jones Clip &amp; Carry Folder Binder Tool for Ring Binders, Clear"/>
    <n v="13.92"/>
    <n v="3"/>
    <n v="0.2"/>
    <n v="4.8719999999999999"/>
  </r>
  <r>
    <n v="7938"/>
    <x v="3939"/>
    <x v="3"/>
    <x v="629"/>
    <d v="2014-08-25T00:00:00"/>
    <s v="Standard Class"/>
    <s v="RW-19540"/>
    <s v="Rick Wilson"/>
    <x v="1"/>
    <s v="United States"/>
    <s v="Brentwood"/>
    <x v="1"/>
    <n v="94513"/>
    <x v="1"/>
    <s v="OFF-AP-10001058"/>
    <x v="1"/>
    <x v="9"/>
    <s v="Sanyo 2.5 Cubic Foot Mid-Size Office Refrigerators"/>
    <n v="2518.29"/>
    <n v="9"/>
    <n v="0"/>
    <n v="654.75540000000001"/>
  </r>
  <r>
    <n v="7939"/>
    <x v="3939"/>
    <x v="3"/>
    <x v="629"/>
    <d v="2014-08-25T00:00:00"/>
    <s v="Standard Class"/>
    <s v="RW-19540"/>
    <s v="Rick Wilson"/>
    <x v="1"/>
    <s v="United States"/>
    <s v="Brentwood"/>
    <x v="1"/>
    <n v="94513"/>
    <x v="1"/>
    <s v="OFF-ST-10001496"/>
    <x v="1"/>
    <x v="4"/>
    <s v="Standard Rollaway File with Lock"/>
    <n v="540.57000000000005"/>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600000000005"/>
  </r>
  <r>
    <n v="7941"/>
    <x v="3940"/>
    <x v="0"/>
    <x v="882"/>
    <d v="2013-12-18T00:00:00"/>
    <s v="First Class"/>
    <s v="DS-13180"/>
    <s v="David Smith"/>
    <x v="1"/>
    <s v="United States"/>
    <s v="San Diego"/>
    <x v="1"/>
    <n v="92037"/>
    <x v="1"/>
    <s v="FUR-CH-10001146"/>
    <x v="0"/>
    <x v="1"/>
    <s v="Global Task Chair, Black"/>
    <n v="81.424000000000007"/>
    <n v="2"/>
    <n v="0.2"/>
    <n v="-9.1601999999999997"/>
  </r>
  <r>
    <n v="7942"/>
    <x v="3940"/>
    <x v="0"/>
    <x v="882"/>
    <d v="2013-12-18T00:00:00"/>
    <s v="First Class"/>
    <s v="DS-13180"/>
    <s v="David Smith"/>
    <x v="1"/>
    <s v="United States"/>
    <s v="San Diego"/>
    <x v="1"/>
    <n v="92037"/>
    <x v="1"/>
    <s v="OFF-ST-10001590"/>
    <x v="1"/>
    <x v="4"/>
    <s v="Tenex Personal Project File with Scoop Front Design, Black"/>
    <n v="134.80000000000001"/>
    <n v="10"/>
    <n v="0"/>
    <n v="35.048000000000002"/>
  </r>
  <r>
    <n v="7943"/>
    <x v="3941"/>
    <x v="3"/>
    <x v="53"/>
    <d v="2015-01-02T00:00:00"/>
    <s v="Standard Class"/>
    <s v="GA-14725"/>
    <s v="Guy Armstrong"/>
    <x v="0"/>
    <s v="United States"/>
    <s v="Dallas"/>
    <x v="5"/>
    <n v="75081"/>
    <x v="2"/>
    <s v="OFF-BI-10003684"/>
    <x v="1"/>
    <x v="8"/>
    <s v="Wilson Jones Legal Size Ring Binders"/>
    <n v="39.582000000000001"/>
    <n v="9"/>
    <n v="0.8"/>
    <n v="-59.372999999999998"/>
  </r>
  <r>
    <n v="7944"/>
    <x v="3941"/>
    <x v="3"/>
    <x v="53"/>
    <d v="2015-01-02T00:00:00"/>
    <s v="Standard Class"/>
    <s v="GA-14725"/>
    <s v="Guy Armstrong"/>
    <x v="0"/>
    <s v="United States"/>
    <s v="Dallas"/>
    <x v="5"/>
    <n v="75081"/>
    <x v="2"/>
    <s v="OFF-SU-10000946"/>
    <x v="1"/>
    <x v="14"/>
    <s v="Staples"/>
    <n v="44.688000000000002"/>
    <n v="7"/>
    <n v="0.2"/>
    <n v="5.0274000000000001"/>
  </r>
  <r>
    <n v="7945"/>
    <x v="3941"/>
    <x v="3"/>
    <x v="53"/>
    <d v="2015-01-02T00:00:00"/>
    <s v="Standard Class"/>
    <s v="GA-14725"/>
    <s v="Guy Armstrong"/>
    <x v="0"/>
    <s v="United States"/>
    <s v="Dallas"/>
    <x v="5"/>
    <n v="75081"/>
    <x v="2"/>
    <s v="OFF-AR-10001615"/>
    <x v="1"/>
    <x v="6"/>
    <s v="Newell 34"/>
    <n v="31.744"/>
    <n v="2"/>
    <n v="0.2"/>
    <n v="2.3807999999999998"/>
  </r>
  <r>
    <n v="7946"/>
    <x v="3941"/>
    <x v="3"/>
    <x v="53"/>
    <d v="2015-01-02T00:00:00"/>
    <s v="Standard Class"/>
    <s v="GA-14725"/>
    <s v="Guy Armstrong"/>
    <x v="0"/>
    <s v="United States"/>
    <s v="Dallas"/>
    <x v="5"/>
    <n v="75081"/>
    <x v="2"/>
    <s v="OFF-BI-10001597"/>
    <x v="1"/>
    <x v="8"/>
    <s v="Wilson Jones Ledger-Size, Piano-Hinge Binder, 2&quot;, Blue"/>
    <n v="40.98"/>
    <n v="5"/>
    <n v="0.8"/>
    <n v="-65.567999999999998"/>
  </r>
  <r>
    <n v="7947"/>
    <x v="3941"/>
    <x v="3"/>
    <x v="53"/>
    <d v="2015-01-02T00:00:00"/>
    <s v="Standard Class"/>
    <s v="GA-14725"/>
    <s v="Guy Armstrong"/>
    <x v="0"/>
    <s v="United States"/>
    <s v="Dallas"/>
    <x v="5"/>
    <n v="75081"/>
    <x v="2"/>
    <s v="OFF-BI-10001116"/>
    <x v="1"/>
    <x v="8"/>
    <s v="Wilson Jones 1&quot; Hanging DublLock Ring Binders"/>
    <n v="3.1680000000000001"/>
    <n v="3"/>
    <n v="0.8"/>
    <n v="-5.0688000000000004"/>
  </r>
  <r>
    <n v="7948"/>
    <x v="3942"/>
    <x v="2"/>
    <x v="72"/>
    <d v="2011-03-05T00:00:00"/>
    <s v="Standard Class"/>
    <s v="SC-20380"/>
    <s v="Shahid Collister"/>
    <x v="0"/>
    <s v="United States"/>
    <s v="El Paso"/>
    <x v="5"/>
    <n v="79907"/>
    <x v="2"/>
    <s v="OFF-FA-10004395"/>
    <x v="1"/>
    <x v="13"/>
    <s v="Plymouth Boxed Rubber Bands by Plymouth"/>
    <n v="18.84"/>
    <n v="5"/>
    <n v="0.2"/>
    <n v="-3.5325000000000002"/>
  </r>
  <r>
    <n v="7949"/>
    <x v="3942"/>
    <x v="2"/>
    <x v="72"/>
    <d v="2011-03-05T00:00:00"/>
    <s v="Standard Class"/>
    <s v="SC-20380"/>
    <s v="Shahid Collister"/>
    <x v="0"/>
    <s v="United States"/>
    <s v="El Paso"/>
    <x v="5"/>
    <n v="79907"/>
    <x v="2"/>
    <s v="FUR-CH-10001270"/>
    <x v="0"/>
    <x v="1"/>
    <s v="Harbour Creations Steel Folding Chair"/>
    <n v="362.25"/>
    <n v="6"/>
    <n v="0.3"/>
    <n v="0"/>
  </r>
  <r>
    <n v="7950"/>
    <x v="3942"/>
    <x v="2"/>
    <x v="72"/>
    <d v="2011-03-05T00:00:00"/>
    <s v="Standard Class"/>
    <s v="SC-20380"/>
    <s v="Shahid Collister"/>
    <x v="0"/>
    <s v="United States"/>
    <s v="El Paso"/>
    <x v="5"/>
    <n v="79907"/>
    <x v="2"/>
    <s v="FUR-FU-10001095"/>
    <x v="0"/>
    <x v="5"/>
    <s v="DAX Black Cherry Wood-Tone Poster Frame"/>
    <n v="63.552"/>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2"/>
  </r>
  <r>
    <n v="7952"/>
    <x v="3943"/>
    <x v="1"/>
    <x v="902"/>
    <d v="2012-11-24T00:00:00"/>
    <s v="Standard Class"/>
    <s v="KD-16345"/>
    <s v="Katherine Ducich"/>
    <x v="0"/>
    <s v="United States"/>
    <s v="New York City"/>
    <x v="15"/>
    <n v="10035"/>
    <x v="3"/>
    <s v="OFF-BI-10003196"/>
    <x v="1"/>
    <x v="8"/>
    <s v="Accohide Poly Flexible Ring Binders"/>
    <n v="5.984"/>
    <n v="2"/>
    <n v="0.2"/>
    <n v="2.2440000000000002"/>
  </r>
  <r>
    <n v="7953"/>
    <x v="3943"/>
    <x v="1"/>
    <x v="902"/>
    <d v="2012-11-24T00:00:00"/>
    <s v="Standard Class"/>
    <s v="KD-16345"/>
    <s v="Katherine Ducich"/>
    <x v="0"/>
    <s v="United States"/>
    <s v="New York City"/>
    <x v="15"/>
    <n v="10035"/>
    <x v="3"/>
    <s v="TEC-PH-10002200"/>
    <x v="2"/>
    <x v="7"/>
    <s v="Aastra 6757i CT Wireless VoIP phone"/>
    <n v="861.76"/>
    <n v="4"/>
    <n v="0"/>
    <n v="249.91040000000001"/>
  </r>
  <r>
    <n v="7954"/>
    <x v="3944"/>
    <x v="2"/>
    <x v="470"/>
    <d v="2011-04-06T00:00:00"/>
    <s v="Standard Class"/>
    <s v="KH-16330"/>
    <s v="Katharine Harms"/>
    <x v="1"/>
    <s v="United States"/>
    <s v="Revere"/>
    <x v="31"/>
    <n v="2151"/>
    <x v="3"/>
    <s v="OFF-ST-10000636"/>
    <x v="1"/>
    <x v="4"/>
    <s v="Rogers Profile Extra Capacity Storage Tub"/>
    <n v="66.959999999999994"/>
    <n v="4"/>
    <n v="0"/>
    <n v="2.6783999999999999"/>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1"/>
    <n v="4"/>
    <n v="0.2"/>
    <n v="-59.835599999999999"/>
  </r>
  <r>
    <n v="7957"/>
    <x v="3945"/>
    <x v="3"/>
    <x v="361"/>
    <d v="2014-10-11T00:00:00"/>
    <s v="Standard Class"/>
    <s v="GG-14650"/>
    <s v="Greg Guthrie"/>
    <x v="1"/>
    <s v="United States"/>
    <s v="Chico"/>
    <x v="1"/>
    <n v="95928"/>
    <x v="1"/>
    <s v="OFF-FA-10002780"/>
    <x v="1"/>
    <x v="13"/>
    <s v="Staples"/>
    <n v="14.9"/>
    <n v="5"/>
    <n v="0"/>
    <n v="6.8540000000000001"/>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79999999999997"/>
  </r>
  <r>
    <n v="7959"/>
    <x v="3945"/>
    <x v="3"/>
    <x v="361"/>
    <d v="2014-10-11T00:00:00"/>
    <s v="Standard Class"/>
    <s v="GG-14650"/>
    <s v="Greg Guthrie"/>
    <x v="1"/>
    <s v="United States"/>
    <s v="Chico"/>
    <x v="1"/>
    <n v="95928"/>
    <x v="1"/>
    <s v="FUR-FU-10004666"/>
    <x v="0"/>
    <x v="5"/>
    <s v="DAX Clear Channel Poster Frame"/>
    <n v="72.900000000000006"/>
    <n v="5"/>
    <n v="0"/>
    <n v="26.972999999999999"/>
  </r>
  <r>
    <n v="7960"/>
    <x v="3945"/>
    <x v="3"/>
    <x v="361"/>
    <d v="2014-10-11T00:00:00"/>
    <s v="Standard Class"/>
    <s v="GG-14650"/>
    <s v="Greg Guthrie"/>
    <x v="1"/>
    <s v="United States"/>
    <s v="Chico"/>
    <x v="1"/>
    <n v="95928"/>
    <x v="1"/>
    <s v="FUR-TA-10004086"/>
    <x v="0"/>
    <x v="3"/>
    <s v="KI Adjustable-Height Table"/>
    <n v="206.352"/>
    <n v="3"/>
    <n v="0.2"/>
    <n v="5.1588000000000003"/>
  </r>
  <r>
    <n v="7961"/>
    <x v="3945"/>
    <x v="3"/>
    <x v="361"/>
    <d v="2014-10-11T00:00:00"/>
    <s v="Standard Class"/>
    <s v="GG-14650"/>
    <s v="Greg Guthrie"/>
    <x v="1"/>
    <s v="United States"/>
    <s v="Chico"/>
    <x v="1"/>
    <n v="95928"/>
    <x v="1"/>
    <s v="TEC-PH-10000702"/>
    <x v="2"/>
    <x v="7"/>
    <s v="Square Credit Card Reader, 4 1/2&quot; x 4 1/2&quot; x 1&quot;, White"/>
    <n v="7.992"/>
    <n v="1"/>
    <n v="0.2"/>
    <n v="2.6972999999999998"/>
  </r>
  <r>
    <n v="7962"/>
    <x v="3946"/>
    <x v="3"/>
    <x v="551"/>
    <d v="2014-11-24T00:00:00"/>
    <s v="Second Class"/>
    <s v="JS-15685"/>
    <s v="Jim Sink"/>
    <x v="1"/>
    <s v="United States"/>
    <s v="Miramar"/>
    <x v="2"/>
    <n v="33023"/>
    <x v="0"/>
    <s v="OFF-ST-10002301"/>
    <x v="1"/>
    <x v="4"/>
    <s v="Tennsco Commercial Shelving"/>
    <n v="81.36"/>
    <n v="5"/>
    <n v="0.2"/>
    <n v="-19.323"/>
  </r>
  <r>
    <n v="7963"/>
    <x v="3946"/>
    <x v="3"/>
    <x v="551"/>
    <d v="2014-11-24T00:00:00"/>
    <s v="Second Class"/>
    <s v="JS-15685"/>
    <s v="Jim Sink"/>
    <x v="1"/>
    <s v="United States"/>
    <s v="Miramar"/>
    <x v="2"/>
    <n v="33023"/>
    <x v="0"/>
    <s v="OFF-BI-10001636"/>
    <x v="1"/>
    <x v="8"/>
    <s v="Ibico Plastic and Wire Spiral Binding Combs"/>
    <n v="20.231999999999999"/>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599999999998"/>
    <n v="4"/>
    <n v="0.2"/>
    <n v="48.631999999999998"/>
  </r>
  <r>
    <n v="7965"/>
    <x v="3946"/>
    <x v="3"/>
    <x v="551"/>
    <d v="2014-11-24T00:00:00"/>
    <s v="Second Class"/>
    <s v="JS-15685"/>
    <s v="Jim Sink"/>
    <x v="1"/>
    <s v="United States"/>
    <s v="Miramar"/>
    <x v="2"/>
    <n v="33023"/>
    <x v="0"/>
    <s v="OFF-PA-10004609"/>
    <x v="1"/>
    <x v="10"/>
    <s v="Xerox 221"/>
    <n v="20.736000000000001"/>
    <n v="4"/>
    <n v="0.2"/>
    <n v="7.2576000000000001"/>
  </r>
  <r>
    <n v="7966"/>
    <x v="3946"/>
    <x v="3"/>
    <x v="551"/>
    <d v="2014-11-24T00:00:00"/>
    <s v="Second Class"/>
    <s v="JS-15685"/>
    <s v="Jim Sink"/>
    <x v="1"/>
    <s v="United States"/>
    <s v="Miramar"/>
    <x v="2"/>
    <n v="33023"/>
    <x v="0"/>
    <s v="OFF-PA-10003309"/>
    <x v="1"/>
    <x v="10"/>
    <s v="Xerox 211"/>
    <n v="41.472000000000001"/>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1"/>
  </r>
  <r>
    <n v="7969"/>
    <x v="3948"/>
    <x v="0"/>
    <x v="1155"/>
    <d v="2013-10-13T00:00:00"/>
    <s v="First Class"/>
    <s v="CC-12610"/>
    <s v="Corey Catlett"/>
    <x v="1"/>
    <s v="United States"/>
    <s v="Denver"/>
    <x v="22"/>
    <n v="80219"/>
    <x v="1"/>
    <s v="TEC-PH-10002583"/>
    <x v="2"/>
    <x v="7"/>
    <s v="iOttie HLCRIO102 Car Mount"/>
    <n v="15.992000000000001"/>
    <n v="1"/>
    <n v="0.2"/>
    <n v="-2.9984999999999999"/>
  </r>
  <r>
    <n v="7970"/>
    <x v="3948"/>
    <x v="0"/>
    <x v="1155"/>
    <d v="2013-10-13T00:00:00"/>
    <s v="First Class"/>
    <s v="CC-12610"/>
    <s v="Corey Catlett"/>
    <x v="1"/>
    <s v="United States"/>
    <s v="Denver"/>
    <x v="22"/>
    <n v="80219"/>
    <x v="1"/>
    <s v="FUR-CH-10004853"/>
    <x v="0"/>
    <x v="1"/>
    <s v="Global Manager's Adjustable Task Chair, Storm"/>
    <n v="120.78400000000001"/>
    <n v="1"/>
    <n v="0.2"/>
    <n v="13.588200000000001"/>
  </r>
  <r>
    <n v="7971"/>
    <x v="3949"/>
    <x v="1"/>
    <x v="748"/>
    <d v="2012-08-20T00:00:00"/>
    <s v="Standard Class"/>
    <s v="SP-20860"/>
    <s v="Sung Pak"/>
    <x v="1"/>
    <s v="United States"/>
    <s v="Philadelphia"/>
    <x v="9"/>
    <n v="19134"/>
    <x v="3"/>
    <s v="TEC-PH-10003580"/>
    <x v="2"/>
    <x v="7"/>
    <s v="Cisco IP Phone 7961G-GE VoIP phone"/>
    <n v="519.79200000000003"/>
    <n v="4"/>
    <n v="0.4"/>
    <n v="-112.6216"/>
  </r>
  <r>
    <n v="7972"/>
    <x v="3949"/>
    <x v="1"/>
    <x v="748"/>
    <d v="2012-08-20T00:00:00"/>
    <s v="Standard Class"/>
    <s v="SP-20860"/>
    <s v="Sung Pak"/>
    <x v="1"/>
    <s v="United States"/>
    <s v="Philadelphia"/>
    <x v="9"/>
    <n v="19134"/>
    <x v="3"/>
    <s v="TEC-AC-10004227"/>
    <x v="2"/>
    <x v="11"/>
    <s v="SanDisk Ultra 16 GB MicroSDHC Class 10 Memory Card"/>
    <n v="31.175999999999998"/>
    <n v="3"/>
    <n v="0.2"/>
    <n v="-5.4558"/>
  </r>
  <r>
    <n v="7973"/>
    <x v="3949"/>
    <x v="1"/>
    <x v="748"/>
    <d v="2012-08-20T00:00:00"/>
    <s v="Standard Class"/>
    <s v="SP-20860"/>
    <s v="Sung Pak"/>
    <x v="1"/>
    <s v="United States"/>
    <s v="Philadelphia"/>
    <x v="9"/>
    <n v="19134"/>
    <x v="3"/>
    <s v="OFF-PA-10002787"/>
    <x v="1"/>
    <x v="10"/>
    <s v="Xerox 227"/>
    <n v="10.368"/>
    <n v="2"/>
    <n v="0.2"/>
    <n v="3.6288"/>
  </r>
  <r>
    <n v="7974"/>
    <x v="3949"/>
    <x v="1"/>
    <x v="748"/>
    <d v="2012-08-20T00:00:00"/>
    <s v="Standard Class"/>
    <s v="SP-20860"/>
    <s v="Sung Pak"/>
    <x v="1"/>
    <s v="United States"/>
    <s v="Philadelphia"/>
    <x v="9"/>
    <n v="19134"/>
    <x v="3"/>
    <s v="OFF-BI-10003981"/>
    <x v="1"/>
    <x v="8"/>
    <s v="Avery Durable Plastic 1&quot; Binders"/>
    <n v="2.7240000000000002"/>
    <n v="2"/>
    <n v="0.7"/>
    <n v="-1.9068000000000001"/>
  </r>
  <r>
    <n v="7975"/>
    <x v="3949"/>
    <x v="1"/>
    <x v="748"/>
    <d v="2012-08-20T00:00:00"/>
    <s v="Standard Class"/>
    <s v="SP-20860"/>
    <s v="Sung Pak"/>
    <x v="1"/>
    <s v="United States"/>
    <s v="Philadelphia"/>
    <x v="9"/>
    <n v="19134"/>
    <x v="3"/>
    <s v="FUR-FU-10001488"/>
    <x v="0"/>
    <x v="5"/>
    <s v="Tenex 46&quot; x 60&quot; Computer Anti-Static Chairmat, Rectangular Shaped"/>
    <n v="254.352"/>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9"/>
  </r>
  <r>
    <n v="7977"/>
    <x v="3949"/>
    <x v="1"/>
    <x v="748"/>
    <d v="2012-08-20T00:00:00"/>
    <s v="Standard Class"/>
    <s v="SP-20860"/>
    <s v="Sung Pak"/>
    <x v="1"/>
    <s v="United States"/>
    <s v="Philadelphia"/>
    <x v="9"/>
    <n v="19134"/>
    <x v="3"/>
    <s v="OFF-PA-10000130"/>
    <x v="1"/>
    <x v="10"/>
    <s v="Xerox 199"/>
    <n v="10.272"/>
    <n v="3"/>
    <n v="0.2"/>
    <n v="3.21"/>
  </r>
  <r>
    <n v="7978"/>
    <x v="3950"/>
    <x v="2"/>
    <x v="1178"/>
    <d v="2011-06-05T00:00:00"/>
    <s v="Standard Class"/>
    <s v="JK-15625"/>
    <s v="Jim Karlsson"/>
    <x v="0"/>
    <s v="United States"/>
    <s v="Jackson"/>
    <x v="35"/>
    <n v="39212"/>
    <x v="0"/>
    <s v="TEC-PH-10002680"/>
    <x v="2"/>
    <x v="7"/>
    <s v="Samsung Galaxy Note 3"/>
    <n v="659.97"/>
    <n v="3"/>
    <n v="0"/>
    <n v="197.99100000000001"/>
  </r>
  <r>
    <n v="7979"/>
    <x v="3950"/>
    <x v="2"/>
    <x v="1178"/>
    <d v="2011-06-05T00:00:00"/>
    <s v="Standard Class"/>
    <s v="JK-15625"/>
    <s v="Jim Karlsson"/>
    <x v="0"/>
    <s v="United States"/>
    <s v="Jackson"/>
    <x v="35"/>
    <n v="39212"/>
    <x v="0"/>
    <s v="TEC-PH-10002538"/>
    <x v="2"/>
    <x v="7"/>
    <s v="Grandstream GXP1160 VoIP phone"/>
    <n v="113.73"/>
    <n v="3"/>
    <n v="0"/>
    <n v="32.981699999999996"/>
  </r>
  <r>
    <n v="7980"/>
    <x v="3951"/>
    <x v="1"/>
    <x v="375"/>
    <d v="2012-08-31T00:00:00"/>
    <s v="Standard Class"/>
    <s v="CC-12100"/>
    <s v="Chad Cunningham"/>
    <x v="2"/>
    <s v="United States"/>
    <s v="Los Angeles"/>
    <x v="1"/>
    <n v="90045"/>
    <x v="1"/>
    <s v="OFF-BI-10001249"/>
    <x v="1"/>
    <x v="8"/>
    <s v="Avery Heavy-Duty EZD View Binder with Locking Rings"/>
    <n v="5.1040000000000001"/>
    <n v="1"/>
    <n v="0.2"/>
    <n v="1.6588000000000001"/>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97"/>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9"/>
    <n v="5"/>
    <n v="0"/>
    <n v="76.47"/>
  </r>
  <r>
    <n v="7984"/>
    <x v="3954"/>
    <x v="3"/>
    <x v="203"/>
    <d v="2014-01-26T00:00:00"/>
    <s v="Second Class"/>
    <s v="EH-13765"/>
    <s v="Edward Hooks"/>
    <x v="1"/>
    <s v="United States"/>
    <s v="Chicago"/>
    <x v="10"/>
    <n v="60623"/>
    <x v="2"/>
    <s v="OFF-FA-10002975"/>
    <x v="1"/>
    <x v="13"/>
    <s v="Staples"/>
    <n v="15.12"/>
    <n v="5"/>
    <n v="0.2"/>
    <n v="4.9139999999999997"/>
  </r>
  <r>
    <n v="7985"/>
    <x v="3954"/>
    <x v="3"/>
    <x v="203"/>
    <d v="2014-01-26T00:00:00"/>
    <s v="Second Class"/>
    <s v="EH-13765"/>
    <s v="Edward Hooks"/>
    <x v="1"/>
    <s v="United States"/>
    <s v="Chicago"/>
    <x v="10"/>
    <n v="60623"/>
    <x v="2"/>
    <s v="OFF-AR-10003481"/>
    <x v="1"/>
    <x v="6"/>
    <s v="Newell 348"/>
    <n v="7.8719999999999999"/>
    <n v="3"/>
    <n v="0.2"/>
    <n v="0.88560000000000005"/>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5"/>
    <n v="5"/>
    <n v="0"/>
    <n v="43.176000000000002"/>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2000000000001"/>
  </r>
  <r>
    <n v="7989"/>
    <x v="3957"/>
    <x v="0"/>
    <x v="828"/>
    <d v="2013-08-30T00:00:00"/>
    <s v="Standard Class"/>
    <s v="MA-17560"/>
    <s v="Matt Abelman"/>
    <x v="2"/>
    <s v="United States"/>
    <s v="Sheboygan"/>
    <x v="6"/>
    <n v="53081"/>
    <x v="2"/>
    <s v="OFF-LA-10003537"/>
    <x v="1"/>
    <x v="2"/>
    <s v="Avery 515"/>
    <n v="37.590000000000003"/>
    <n v="3"/>
    <n v="0"/>
    <n v="17.667300000000001"/>
  </r>
  <r>
    <n v="7990"/>
    <x v="3957"/>
    <x v="0"/>
    <x v="828"/>
    <d v="2013-08-30T00:00:00"/>
    <s v="Standard Class"/>
    <s v="MA-17560"/>
    <s v="Matt Abelman"/>
    <x v="2"/>
    <s v="United States"/>
    <s v="Sheboygan"/>
    <x v="6"/>
    <n v="53081"/>
    <x v="2"/>
    <s v="OFF-ST-10002406"/>
    <x v="1"/>
    <x v="4"/>
    <s v="Pizazz Global Quick File"/>
    <n v="14.97"/>
    <n v="1"/>
    <n v="0"/>
    <n v="4.1916000000000002"/>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
    <n v="4"/>
    <n v="0.7"/>
    <n v="-26.623999999999999"/>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59999999999999"/>
    <n v="3"/>
    <n v="0.7"/>
    <n v="-3.4272"/>
  </r>
  <r>
    <n v="7995"/>
    <x v="3959"/>
    <x v="1"/>
    <x v="312"/>
    <d v="2012-11-23T00:00:00"/>
    <s v="Second Class"/>
    <s v="MM-18055"/>
    <s v="Michelle Moray"/>
    <x v="0"/>
    <s v="United States"/>
    <s v="Aurora"/>
    <x v="22"/>
    <n v="80013"/>
    <x v="1"/>
    <s v="FUR-BO-10002268"/>
    <x v="0"/>
    <x v="0"/>
    <s v="Sauder Barrister Bookcases"/>
    <n v="145.76400000000001"/>
    <n v="6"/>
    <n v="0.7"/>
    <n v="-247.7988"/>
  </r>
  <r>
    <n v="7996"/>
    <x v="3959"/>
    <x v="1"/>
    <x v="312"/>
    <d v="2012-11-23T00:00:00"/>
    <s v="Second Class"/>
    <s v="MM-18055"/>
    <s v="Michelle Moray"/>
    <x v="0"/>
    <s v="United States"/>
    <s v="Aurora"/>
    <x v="22"/>
    <n v="80013"/>
    <x v="1"/>
    <s v="OFF-BI-10001758"/>
    <x v="1"/>
    <x v="8"/>
    <s v="Wilson Jones 14 Line Acrylic Coated Pressboard Data Binders"/>
    <n v="9.6120000000000001"/>
    <n v="6"/>
    <n v="0.7"/>
    <n v="-7.3692000000000002"/>
  </r>
  <r>
    <n v="7997"/>
    <x v="3960"/>
    <x v="3"/>
    <x v="132"/>
    <d v="2014-11-06T00:00:00"/>
    <s v="First Class"/>
    <s v="CR-12580"/>
    <s v="Clay Rozendal"/>
    <x v="2"/>
    <s v="United States"/>
    <s v="San Diego"/>
    <x v="1"/>
    <n v="92037"/>
    <x v="1"/>
    <s v="TEC-AC-10004469"/>
    <x v="2"/>
    <x v="11"/>
    <s v="Microsoft Sculpt Comfort Mouse"/>
    <n v="199.75"/>
    <n v="5"/>
    <n v="0"/>
    <n v="87.89"/>
  </r>
  <r>
    <n v="7998"/>
    <x v="3960"/>
    <x v="3"/>
    <x v="132"/>
    <d v="2014-11-06T00:00:00"/>
    <s v="First Class"/>
    <s v="CR-12580"/>
    <s v="Clay Rozendal"/>
    <x v="2"/>
    <s v="United States"/>
    <s v="San Diego"/>
    <x v="1"/>
    <n v="92037"/>
    <x v="1"/>
    <s v="FUR-TA-10001095"/>
    <x v="0"/>
    <x v="3"/>
    <s v="Chromcraft Round Conference Tables"/>
    <n v="1673.184"/>
    <n v="12"/>
    <n v="0.2"/>
    <n v="20.9148"/>
  </r>
  <r>
    <n v="7999"/>
    <x v="3961"/>
    <x v="2"/>
    <x v="417"/>
    <d v="2011-05-07T00:00:00"/>
    <s v="First Class"/>
    <s v="BS-11365"/>
    <s v="Bill Shonely"/>
    <x v="1"/>
    <s v="United States"/>
    <s v="Seattle"/>
    <x v="4"/>
    <n v="98105"/>
    <x v="1"/>
    <s v="FUR-FU-10001852"/>
    <x v="0"/>
    <x v="5"/>
    <s v="Eldon Regeneration Recycled Desk Accessories, Smoke"/>
    <n v="12.18"/>
    <n v="7"/>
    <n v="0"/>
    <n v="3.8976000000000002"/>
  </r>
  <r>
    <n v="8000"/>
    <x v="3961"/>
    <x v="2"/>
    <x v="417"/>
    <d v="2011-05-07T00:00:00"/>
    <s v="First Class"/>
    <s v="BS-11365"/>
    <s v="Bill Shonely"/>
    <x v="1"/>
    <s v="United States"/>
    <s v="Seattle"/>
    <x v="4"/>
    <n v="98105"/>
    <x v="1"/>
    <s v="OFF-AP-10000696"/>
    <x v="1"/>
    <x v="9"/>
    <s v="Holmes Odor Grabber"/>
    <n v="57.68"/>
    <n v="4"/>
    <n v="0"/>
    <n v="19.034400000000002"/>
  </r>
  <r>
    <n v="8001"/>
    <x v="3962"/>
    <x v="1"/>
    <x v="627"/>
    <d v="2012-11-12T00:00:00"/>
    <s v="Standard Class"/>
    <s v="RD-19585"/>
    <s v="Rob Dowd"/>
    <x v="0"/>
    <s v="United States"/>
    <s v="Dubuque"/>
    <x v="23"/>
    <n v="52001"/>
    <x v="2"/>
    <s v="TEC-PH-10003885"/>
    <x v="2"/>
    <x v="7"/>
    <s v="Cisco SPA508G"/>
    <n v="263.95999999999998"/>
    <n v="4"/>
    <n v="0"/>
    <n v="76.548400000000001"/>
  </r>
  <r>
    <n v="8002"/>
    <x v="3963"/>
    <x v="1"/>
    <x v="295"/>
    <d v="2012-12-15T00:00:00"/>
    <s v="First Class"/>
    <s v="KD-16270"/>
    <s v="Karen Daniels"/>
    <x v="0"/>
    <s v="United States"/>
    <s v="Los Angeles"/>
    <x v="1"/>
    <n v="90032"/>
    <x v="1"/>
    <s v="TEC-AC-10002926"/>
    <x v="2"/>
    <x v="11"/>
    <s v="Logitech Wireless Marathon Mouse M705"/>
    <n v="299.94"/>
    <n v="6"/>
    <n v="0"/>
    <n v="128.9742"/>
  </r>
  <r>
    <n v="8003"/>
    <x v="3963"/>
    <x v="1"/>
    <x v="295"/>
    <d v="2012-12-15T00:00:00"/>
    <s v="First Class"/>
    <s v="KD-16270"/>
    <s v="Karen Daniels"/>
    <x v="0"/>
    <s v="United States"/>
    <s v="Los Angeles"/>
    <x v="1"/>
    <n v="90032"/>
    <x v="1"/>
    <s v="OFF-SU-10001225"/>
    <x v="1"/>
    <x v="14"/>
    <s v="Staples"/>
    <n v="25.76"/>
    <n v="7"/>
    <n v="0"/>
    <n v="0.51519999999999999"/>
  </r>
  <r>
    <n v="8004"/>
    <x v="3964"/>
    <x v="2"/>
    <x v="588"/>
    <d v="2011-12-03T00:00:00"/>
    <s v="First Class"/>
    <s v="AA-10645"/>
    <s v="Anna Andreadi"/>
    <x v="0"/>
    <s v="United States"/>
    <s v="Lowell"/>
    <x v="31"/>
    <n v="1852"/>
    <x v="3"/>
    <s v="TEC-PH-10004434"/>
    <x v="2"/>
    <x v="7"/>
    <s v="Cisco IP Phone 7961G VoIP phone - Dark gray"/>
    <n v="271.89999999999998"/>
    <n v="2"/>
    <n v="0"/>
    <n v="78.850999999999999"/>
  </r>
  <r>
    <n v="8005"/>
    <x v="3964"/>
    <x v="2"/>
    <x v="588"/>
    <d v="2011-12-03T00:00:00"/>
    <s v="First Class"/>
    <s v="AA-10645"/>
    <s v="Anna Andreadi"/>
    <x v="0"/>
    <s v="United States"/>
    <s v="Lowell"/>
    <x v="31"/>
    <n v="1852"/>
    <x v="3"/>
    <s v="FUR-FU-10003878"/>
    <x v="0"/>
    <x v="5"/>
    <s v="Linden 10&quot; Round Wall Clock, Black"/>
    <n v="45.84"/>
    <n v="3"/>
    <n v="0"/>
    <n v="15.585599999999999"/>
  </r>
  <r>
    <n v="8006"/>
    <x v="3964"/>
    <x v="2"/>
    <x v="588"/>
    <d v="2011-12-03T00:00:00"/>
    <s v="First Class"/>
    <s v="AA-10645"/>
    <s v="Anna Andreadi"/>
    <x v="0"/>
    <s v="United States"/>
    <s v="Lowell"/>
    <x v="31"/>
    <n v="1852"/>
    <x v="3"/>
    <s v="FUR-FU-10002268"/>
    <x v="0"/>
    <x v="5"/>
    <s v="Ultra Door Push Plate"/>
    <n v="9.82"/>
    <n v="2"/>
    <n v="0"/>
    <n v="3.2406000000000001"/>
  </r>
  <r>
    <n v="8007"/>
    <x v="3965"/>
    <x v="0"/>
    <x v="877"/>
    <d v="2013-10-12T00:00:00"/>
    <s v="Standard Class"/>
    <s v="MC-18100"/>
    <s v="Mick Crebagga"/>
    <x v="0"/>
    <s v="United States"/>
    <s v="Marysville"/>
    <x v="4"/>
    <n v="98270"/>
    <x v="1"/>
    <s v="OFF-FA-10001883"/>
    <x v="1"/>
    <x v="13"/>
    <s v="Alliance Super-Size Bands, Assorted Sizes"/>
    <n v="93.36"/>
    <n v="12"/>
    <n v="0"/>
    <n v="0.93359999999999999"/>
  </r>
  <r>
    <n v="8008"/>
    <x v="3966"/>
    <x v="1"/>
    <x v="972"/>
    <d v="2012-11-24T00:00:00"/>
    <s v="Standard Class"/>
    <s v="AA-10645"/>
    <s v="Anna Andreadi"/>
    <x v="0"/>
    <s v="United States"/>
    <s v="Oklahoma City"/>
    <x v="26"/>
    <n v="73120"/>
    <x v="2"/>
    <s v="OFF-ST-10002756"/>
    <x v="1"/>
    <x v="4"/>
    <s v="Tennsco Stur-D-Stor Boltless Shelving, 5 Shelves, 24&quot; Deep, Sand"/>
    <n v="541.24"/>
    <n v="4"/>
    <n v="0"/>
    <n v="5.4123999999999999"/>
  </r>
  <r>
    <n v="8009"/>
    <x v="3966"/>
    <x v="1"/>
    <x v="972"/>
    <d v="2012-11-24T00:00:00"/>
    <s v="Standard Class"/>
    <s v="AA-10645"/>
    <s v="Anna Andreadi"/>
    <x v="0"/>
    <s v="United States"/>
    <s v="Oklahoma City"/>
    <x v="26"/>
    <n v="73120"/>
    <x v="2"/>
    <s v="OFF-PA-10000474"/>
    <x v="1"/>
    <x v="10"/>
    <s v="Staples"/>
    <n v="106.32"/>
    <n v="3"/>
    <n v="0"/>
    <n v="49.970399999999998"/>
  </r>
  <r>
    <n v="8010"/>
    <x v="3966"/>
    <x v="1"/>
    <x v="972"/>
    <d v="2012-11-24T00:00:00"/>
    <s v="Standard Class"/>
    <s v="AA-10645"/>
    <s v="Anna Andreadi"/>
    <x v="0"/>
    <s v="United States"/>
    <s v="Oklahoma City"/>
    <x v="26"/>
    <n v="73120"/>
    <x v="2"/>
    <s v="FUR-CH-10002073"/>
    <x v="0"/>
    <x v="1"/>
    <s v="Hon Olson Stacker Chairs"/>
    <n v="1323.9"/>
    <n v="5"/>
    <n v="0"/>
    <n v="383.93099999999998"/>
  </r>
  <r>
    <n v="8011"/>
    <x v="3967"/>
    <x v="2"/>
    <x v="461"/>
    <d v="2011-03-20T00:00:00"/>
    <s v="Second Class"/>
    <s v="QJ-19255"/>
    <s v="Quincy Jones"/>
    <x v="1"/>
    <s v="United States"/>
    <s v="Philadelphia"/>
    <x v="9"/>
    <n v="19134"/>
    <x v="3"/>
    <s v="OFF-PA-10003641"/>
    <x v="1"/>
    <x v="10"/>
    <s v="Xerox 1909"/>
    <n v="126.624"/>
    <n v="6"/>
    <n v="0.2"/>
    <n v="41.152799999999999"/>
  </r>
  <r>
    <n v="8012"/>
    <x v="3968"/>
    <x v="1"/>
    <x v="782"/>
    <d v="2012-06-23T00:00:00"/>
    <s v="First Class"/>
    <s v="JM-16195"/>
    <s v="Justin MacKendrick"/>
    <x v="0"/>
    <s v="United States"/>
    <s v="Aurora"/>
    <x v="22"/>
    <n v="80013"/>
    <x v="1"/>
    <s v="TEC-PH-10002070"/>
    <x v="2"/>
    <x v="7"/>
    <s v="Griffin GC36547 PowerJolt SE Lightning Charger"/>
    <n v="125.944"/>
    <n v="7"/>
    <n v="0.2"/>
    <n v="15.743"/>
  </r>
  <r>
    <n v="8013"/>
    <x v="3969"/>
    <x v="3"/>
    <x v="1126"/>
    <d v="2014-05-26T00:00:00"/>
    <s v="Same Day"/>
    <s v="TB-21625"/>
    <s v="Trudy Brown"/>
    <x v="0"/>
    <s v="United States"/>
    <s v="New York City"/>
    <x v="15"/>
    <n v="10009"/>
    <x v="3"/>
    <s v="OFF-BI-10004519"/>
    <x v="1"/>
    <x v="8"/>
    <s v="GBC DocuBind P100 Manual Binding Machine"/>
    <n v="663.92"/>
    <n v="5"/>
    <n v="0.2"/>
    <n v="207.47499999999999"/>
  </r>
  <r>
    <n v="8014"/>
    <x v="3969"/>
    <x v="3"/>
    <x v="1126"/>
    <d v="2014-05-26T00:00:00"/>
    <s v="Same Day"/>
    <s v="TB-21625"/>
    <s v="Trudy Brown"/>
    <x v="0"/>
    <s v="United States"/>
    <s v="New York City"/>
    <x v="15"/>
    <n v="10009"/>
    <x v="3"/>
    <s v="TEC-AC-10002167"/>
    <x v="2"/>
    <x v="11"/>
    <s v="Imation 8gb Micro Traveldrive Usb 2.0 Flash Drive"/>
    <n v="120"/>
    <n v="8"/>
    <n v="0"/>
    <n v="13.2"/>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8000000000004"/>
  </r>
  <r>
    <n v="8017"/>
    <x v="3970"/>
    <x v="2"/>
    <x v="340"/>
    <d v="2011-09-11T00:00:00"/>
    <s v="First Class"/>
    <s v="NF-18595"/>
    <s v="Nicole Fjeld"/>
    <x v="2"/>
    <s v="United States"/>
    <s v="Lancaster"/>
    <x v="24"/>
    <n v="43130"/>
    <x v="3"/>
    <s v="FUR-FU-10002501"/>
    <x v="0"/>
    <x v="5"/>
    <s v="Nu-Dell Executive Frame"/>
    <n v="60.671999999999997"/>
    <n v="6"/>
    <n v="0.2"/>
    <n v="12.892799999999999"/>
  </r>
  <r>
    <n v="8018"/>
    <x v="3970"/>
    <x v="2"/>
    <x v="340"/>
    <d v="2011-09-11T00:00:00"/>
    <s v="First Class"/>
    <s v="NF-18595"/>
    <s v="Nicole Fjeld"/>
    <x v="2"/>
    <s v="United States"/>
    <s v="Lancaster"/>
    <x v="24"/>
    <n v="43130"/>
    <x v="3"/>
    <s v="OFF-AR-10000634"/>
    <x v="1"/>
    <x v="6"/>
    <s v="Newell 320"/>
    <n v="30.815999999999999"/>
    <n v="9"/>
    <n v="0.2"/>
    <n v="2.6964000000000001"/>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x v="609"/>
    <d v="2011-07-25T00:00:00"/>
    <s v="Standard Class"/>
    <s v="HM-14860"/>
    <s v="Harry Marie"/>
    <x v="1"/>
    <s v="United States"/>
    <s v="Dallas"/>
    <x v="5"/>
    <n v="75217"/>
    <x v="2"/>
    <s v="OFF-AP-10000124"/>
    <x v="1"/>
    <x v="9"/>
    <s v="Acco 6 Outlet Guardian Basic Surge Suppressor"/>
    <n v="4.992"/>
    <n v="3"/>
    <n v="0.8"/>
    <n v="-12.979200000000001"/>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2999999999998"/>
  </r>
  <r>
    <n v="8024"/>
    <x v="3973"/>
    <x v="2"/>
    <x v="609"/>
    <d v="2011-07-25T00:00:00"/>
    <s v="Standard Class"/>
    <s v="HM-14860"/>
    <s v="Harry Marie"/>
    <x v="1"/>
    <s v="United States"/>
    <s v="Dallas"/>
    <x v="5"/>
    <n v="75217"/>
    <x v="2"/>
    <s v="FUR-CH-10004997"/>
    <x v="0"/>
    <x v="1"/>
    <s v="Hon Every-Day Series Multi-Task Chairs"/>
    <n v="657.93"/>
    <n v="5"/>
    <n v="0.3"/>
    <n v="-93.99"/>
  </r>
  <r>
    <n v="8025"/>
    <x v="3973"/>
    <x v="2"/>
    <x v="609"/>
    <d v="2011-07-25T00:00:00"/>
    <s v="Standard Class"/>
    <s v="HM-14860"/>
    <s v="Harry Marie"/>
    <x v="1"/>
    <s v="United States"/>
    <s v="Dallas"/>
    <x v="5"/>
    <n v="75217"/>
    <x v="2"/>
    <s v="OFF-BI-10000494"/>
    <x v="1"/>
    <x v="8"/>
    <s v="Acco Economy Flexible Poly Round Ring Binder"/>
    <n v="1.044"/>
    <n v="1"/>
    <n v="0.8"/>
    <n v="-1.827"/>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200000000002"/>
  </r>
  <r>
    <n v="8027"/>
    <x v="3974"/>
    <x v="1"/>
    <x v="861"/>
    <d v="2012-09-15T00:00:00"/>
    <s v="Second Class"/>
    <s v="DM-13525"/>
    <s v="Don Miller"/>
    <x v="1"/>
    <s v="United States"/>
    <s v="New York City"/>
    <x v="15"/>
    <n v="10035"/>
    <x v="3"/>
    <s v="OFF-ST-10003641"/>
    <x v="1"/>
    <x v="4"/>
    <s v="Space Solutions Industrial Galvanized Steel Shelving."/>
    <n v="78.8"/>
    <n v="1"/>
    <n v="0"/>
    <n v="1.5760000000000001"/>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98"/>
  </r>
  <r>
    <n v="8029"/>
    <x v="3974"/>
    <x v="1"/>
    <x v="861"/>
    <d v="2012-09-15T00:00:00"/>
    <s v="Second Class"/>
    <s v="DM-13525"/>
    <s v="Don Miller"/>
    <x v="1"/>
    <s v="United States"/>
    <s v="New York City"/>
    <x v="15"/>
    <n v="10035"/>
    <x v="3"/>
    <s v="OFF-ST-10001932"/>
    <x v="1"/>
    <x v="4"/>
    <s v="Fellowes Staxonsteel Drawer Files"/>
    <n v="772.68"/>
    <n v="4"/>
    <n v="0"/>
    <n v="108.1752"/>
  </r>
  <r>
    <n v="8030"/>
    <x v="3975"/>
    <x v="0"/>
    <x v="147"/>
    <d v="2013-10-26T00:00:00"/>
    <s v="Standard Class"/>
    <s v="JF-15565"/>
    <s v="Jill Fjeld"/>
    <x v="0"/>
    <s v="United States"/>
    <s v="San Antonio"/>
    <x v="5"/>
    <n v="78207"/>
    <x v="2"/>
    <s v="TEC-AC-10002323"/>
    <x v="2"/>
    <x v="11"/>
    <s v="SanDisk Ultra 32 GB MicroSDHC Class 10 Memory Card"/>
    <n v="106.08"/>
    <n v="6"/>
    <n v="0.2"/>
    <n v="-9.282"/>
  </r>
  <r>
    <n v="8031"/>
    <x v="3976"/>
    <x v="0"/>
    <x v="676"/>
    <d v="2013-01-11T00:00:00"/>
    <s v="Standard Class"/>
    <s v="NM-18520"/>
    <s v="Neoma Murray"/>
    <x v="0"/>
    <s v="United States"/>
    <s v="Amarillo"/>
    <x v="5"/>
    <n v="79109"/>
    <x v="2"/>
    <s v="FUR-FU-10004270"/>
    <x v="0"/>
    <x v="5"/>
    <s v="Executive Impressions 13&quot; Clairmont Wall Clock"/>
    <n v="23.076000000000001"/>
    <n v="3"/>
    <n v="0.6"/>
    <n v="-10.9611"/>
  </r>
  <r>
    <n v="8032"/>
    <x v="3976"/>
    <x v="0"/>
    <x v="676"/>
    <d v="2013-01-11T00:00:00"/>
    <s v="Standard Class"/>
    <s v="NM-18520"/>
    <s v="Neoma Murray"/>
    <x v="0"/>
    <s v="United States"/>
    <s v="Amarillo"/>
    <x v="5"/>
    <n v="79109"/>
    <x v="2"/>
    <s v="OFF-PA-10004621"/>
    <x v="1"/>
    <x v="10"/>
    <s v="Xerox 212"/>
    <n v="25.92"/>
    <n v="5"/>
    <n v="0.2"/>
    <n v="9.0719999999999992"/>
  </r>
  <r>
    <n v="8033"/>
    <x v="3977"/>
    <x v="1"/>
    <x v="608"/>
    <d v="2012-06-28T00:00:00"/>
    <s v="First Class"/>
    <s v="MV-17485"/>
    <s v="Mark Van Huff"/>
    <x v="0"/>
    <s v="United States"/>
    <s v="Houston"/>
    <x v="5"/>
    <n v="77041"/>
    <x v="2"/>
    <s v="OFF-PA-10001019"/>
    <x v="1"/>
    <x v="10"/>
    <s v="Xerox 1884"/>
    <n v="47.951999999999998"/>
    <n v="3"/>
    <n v="0.2"/>
    <n v="16.183800000000002"/>
  </r>
  <r>
    <n v="8034"/>
    <x v="3977"/>
    <x v="1"/>
    <x v="608"/>
    <d v="2012-06-28T00:00:00"/>
    <s v="First Class"/>
    <s v="MV-17485"/>
    <s v="Mark Van Huff"/>
    <x v="0"/>
    <s v="United States"/>
    <s v="Houston"/>
    <x v="5"/>
    <n v="77041"/>
    <x v="2"/>
    <s v="OFF-BI-10000201"/>
    <x v="1"/>
    <x v="8"/>
    <s v="Avery Triangle Shaped Sheet Lifters, Black, 2/Pack"/>
    <n v="0.98399999999999999"/>
    <n v="2"/>
    <n v="0.8"/>
    <n v="-1.476"/>
  </r>
  <r>
    <n v="8035"/>
    <x v="3977"/>
    <x v="1"/>
    <x v="608"/>
    <d v="2012-06-28T00:00:00"/>
    <s v="First Class"/>
    <s v="MV-17485"/>
    <s v="Mark Van Huff"/>
    <x v="0"/>
    <s v="United States"/>
    <s v="Houston"/>
    <x v="5"/>
    <n v="77041"/>
    <x v="2"/>
    <s v="FUR-FU-10004587"/>
    <x v="0"/>
    <x v="5"/>
    <s v="GE General Use Halogen Bulbs, 100 Watts, 1 Bulb per Pack"/>
    <n v="75.384"/>
    <n v="9"/>
    <n v="0.6"/>
    <n v="-20.730599999999999"/>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6"/>
  </r>
  <r>
    <n v="8038"/>
    <x v="3979"/>
    <x v="3"/>
    <x v="815"/>
    <d v="2014-07-15T00:00:00"/>
    <s v="Standard Class"/>
    <s v="BF-11275"/>
    <s v="Beth Fritzler"/>
    <x v="1"/>
    <s v="United States"/>
    <s v="Columbus"/>
    <x v="32"/>
    <n v="31907"/>
    <x v="0"/>
    <s v="OFF-AP-10003278"/>
    <x v="1"/>
    <x v="9"/>
    <s v="Belkin 7-Outlet SurgeMaster Home Series"/>
    <n v="41.91"/>
    <n v="3"/>
    <n v="0"/>
    <n v="10.896599999999999"/>
  </r>
  <r>
    <n v="8039"/>
    <x v="3980"/>
    <x v="3"/>
    <x v="160"/>
    <d v="2014-07-03T00:00:00"/>
    <s v="Second Class"/>
    <s v="JC-15775"/>
    <s v="John Castell"/>
    <x v="0"/>
    <s v="United States"/>
    <s v="Los Angeles"/>
    <x v="1"/>
    <n v="90032"/>
    <x v="1"/>
    <s v="FUR-BO-10003966"/>
    <x v="0"/>
    <x v="0"/>
    <s v="Sauder Facets Collection Library, Sky Alder Finish"/>
    <n v="435.99900000000002"/>
    <n v="3"/>
    <n v="0.15"/>
    <n v="5.1294000000000004"/>
  </r>
  <r>
    <n v="8040"/>
    <x v="3981"/>
    <x v="3"/>
    <x v="170"/>
    <d v="2014-08-26T00:00:00"/>
    <s v="Second Class"/>
    <s v="CM-11815"/>
    <s v="Candace McMahon"/>
    <x v="1"/>
    <s v="United States"/>
    <s v="Seattle"/>
    <x v="4"/>
    <n v="98115"/>
    <x v="1"/>
    <s v="FUR-CH-10004698"/>
    <x v="0"/>
    <x v="1"/>
    <s v="Padded Folding Chairs, Black, 4/Carton"/>
    <n v="388.70400000000001"/>
    <n v="6"/>
    <n v="0.2"/>
    <n v="38.870399999999997"/>
  </r>
  <r>
    <n v="8041"/>
    <x v="3981"/>
    <x v="3"/>
    <x v="170"/>
    <d v="2014-08-26T00:00:00"/>
    <s v="Second Class"/>
    <s v="CM-11815"/>
    <s v="Candace McMahon"/>
    <x v="1"/>
    <s v="United States"/>
    <s v="Seattle"/>
    <x v="4"/>
    <n v="98115"/>
    <x v="1"/>
    <s v="OFF-ST-10000025"/>
    <x v="1"/>
    <x v="4"/>
    <s v="Fellowes Stor/Drawer Steel Plus Storage Drawers"/>
    <n v="572.58000000000004"/>
    <n v="6"/>
    <n v="0"/>
    <n v="34.354799999999997"/>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
  </r>
  <r>
    <n v="8044"/>
    <x v="3982"/>
    <x v="3"/>
    <x v="825"/>
    <d v="2014-03-16T00:00:00"/>
    <s v="Standard Class"/>
    <s v="PV-18985"/>
    <s v="Paul Van Hugh"/>
    <x v="2"/>
    <s v="United States"/>
    <s v="Cambridge"/>
    <x v="31"/>
    <n v="2138"/>
    <x v="3"/>
    <s v="FUR-FU-10001379"/>
    <x v="0"/>
    <x v="5"/>
    <s v="Executive Impressions 16-1/2&quot; Circular Wall Clock"/>
    <n v="26.72"/>
    <n v="1"/>
    <n v="0"/>
    <n v="11.7568"/>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80000000001"/>
  </r>
  <r>
    <n v="8046"/>
    <x v="3984"/>
    <x v="0"/>
    <x v="873"/>
    <d v="2013-09-25T00:00:00"/>
    <s v="Standard Class"/>
    <s v="HA-14905"/>
    <s v="Helen Abelman"/>
    <x v="0"/>
    <s v="United States"/>
    <s v="New York City"/>
    <x v="15"/>
    <n v="10035"/>
    <x v="3"/>
    <s v="OFF-AP-10001005"/>
    <x v="1"/>
    <x v="9"/>
    <s v="Honeywell Quietcare HEPA Air Cleaner"/>
    <n v="393.25"/>
    <n v="5"/>
    <n v="0"/>
    <n v="129.77250000000001"/>
  </r>
  <r>
    <n v="8047"/>
    <x v="3985"/>
    <x v="0"/>
    <x v="272"/>
    <d v="2013-12-18T00:00:00"/>
    <s v="Second Class"/>
    <s v="SH-20395"/>
    <s v="Shahid Hopkins"/>
    <x v="0"/>
    <s v="United States"/>
    <s v="Cuyahoga Falls"/>
    <x v="24"/>
    <n v="44221"/>
    <x v="3"/>
    <s v="OFF-BI-10000201"/>
    <x v="1"/>
    <x v="8"/>
    <s v="Avery Triangle Shaped Sheet Lifters, Black, 2/Pack"/>
    <n v="2.214"/>
    <n v="3"/>
    <n v="0.7"/>
    <n v="-1.476"/>
  </r>
  <r>
    <n v="8048"/>
    <x v="3986"/>
    <x v="3"/>
    <x v="132"/>
    <d v="2014-11-07T00:00:00"/>
    <s v="Second Class"/>
    <s v="JM-16195"/>
    <s v="Justin MacKendrick"/>
    <x v="0"/>
    <s v="United States"/>
    <s v="Wilmington"/>
    <x v="3"/>
    <n v="28403"/>
    <x v="0"/>
    <s v="OFF-PA-10003673"/>
    <x v="1"/>
    <x v="10"/>
    <s v="Strathmore Photo Mount Cards"/>
    <n v="16.271999999999998"/>
    <n v="3"/>
    <n v="0.2"/>
    <n v="5.2884000000000002"/>
  </r>
  <r>
    <n v="8049"/>
    <x v="3987"/>
    <x v="0"/>
    <x v="894"/>
    <d v="2013-07-08T00:00:00"/>
    <s v="Standard Class"/>
    <s v="DK-13225"/>
    <s v="Dean Katz"/>
    <x v="1"/>
    <s v="United States"/>
    <s v="New York City"/>
    <x v="15"/>
    <n v="10035"/>
    <x v="3"/>
    <s v="OFF-AP-10000938"/>
    <x v="1"/>
    <x v="9"/>
    <s v="Avanti 1.7 Cu. Ft. Refrigerator"/>
    <n v="706.86"/>
    <n v="7"/>
    <n v="0"/>
    <n v="197.92080000000001"/>
  </r>
  <r>
    <n v="8050"/>
    <x v="3988"/>
    <x v="2"/>
    <x v="467"/>
    <d v="2011-09-30T00:00:00"/>
    <s v="Standard Class"/>
    <s v="CM-12715"/>
    <s v="Craig Molinari"/>
    <x v="1"/>
    <s v="United States"/>
    <s v="Philadelphia"/>
    <x v="9"/>
    <n v="19140"/>
    <x v="3"/>
    <s v="OFF-BI-10003274"/>
    <x v="1"/>
    <x v="8"/>
    <s v="Avery Durable Slant Ring Binders, No Labels"/>
    <n v="5.97"/>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02"/>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49999999999998"/>
    <n v="1"/>
    <n v="0.7"/>
    <n v="-1.8585"/>
  </r>
  <r>
    <n v="8055"/>
    <x v="3991"/>
    <x v="1"/>
    <x v="834"/>
    <d v="2012-09-04T00:00:00"/>
    <s v="Standard Class"/>
    <s v="CB-12025"/>
    <s v="Cassandra Brandow"/>
    <x v="0"/>
    <s v="United States"/>
    <s v="Los Angeles"/>
    <x v="1"/>
    <n v="90049"/>
    <x v="1"/>
    <s v="OFF-ST-10001490"/>
    <x v="1"/>
    <x v="4"/>
    <s v="Hot File 7-Pocket, Floor Stand"/>
    <n v="892.35"/>
    <n v="5"/>
    <n v="0"/>
    <n v="267.70499999999998"/>
  </r>
  <r>
    <n v="8056"/>
    <x v="3991"/>
    <x v="1"/>
    <x v="834"/>
    <d v="2012-09-04T00:00:00"/>
    <s v="Standard Class"/>
    <s v="CB-12025"/>
    <s v="Cassandra Brandow"/>
    <x v="0"/>
    <s v="United States"/>
    <s v="Los Angeles"/>
    <x v="1"/>
    <n v="90049"/>
    <x v="1"/>
    <s v="FUR-BO-10004695"/>
    <x v="0"/>
    <x v="0"/>
    <s v="O'Sullivan 2-Door Barrister Bookcase in Odessa Pine"/>
    <n v="307.666"/>
    <n v="2"/>
    <n v="0.15"/>
    <n v="28.956800000000001"/>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99"/>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1"/>
  </r>
  <r>
    <n v="8061"/>
    <x v="3992"/>
    <x v="1"/>
    <x v="1181"/>
    <d v="2012-09-26T00:00:00"/>
    <s v="Standard Class"/>
    <s v="TC-20980"/>
    <s v="Tamara Chand"/>
    <x v="1"/>
    <s v="United States"/>
    <s v="Long Beach"/>
    <x v="15"/>
    <n v="11561"/>
    <x v="3"/>
    <s v="OFF-PA-10001970"/>
    <x v="1"/>
    <x v="10"/>
    <s v="Xerox 1881"/>
    <n v="61.4"/>
    <n v="5"/>
    <n v="0"/>
    <n v="28.858000000000001"/>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199999999998"/>
  </r>
  <r>
    <n v="8064"/>
    <x v="3993"/>
    <x v="0"/>
    <x v="77"/>
    <d v="2013-11-10T00:00:00"/>
    <s v="First Class"/>
    <s v="LW-17215"/>
    <s v="Luke Weiss"/>
    <x v="0"/>
    <s v="United States"/>
    <s v="Rochester"/>
    <x v="15"/>
    <n v="14609"/>
    <x v="3"/>
    <s v="TEC-PH-10003811"/>
    <x v="2"/>
    <x v="7"/>
    <s v="Jabra Supreme Plus Driver Edition Headset"/>
    <n v="359.97"/>
    <n v="3"/>
    <n v="0"/>
    <n v="100.7916"/>
  </r>
  <r>
    <n v="8065"/>
    <x v="3993"/>
    <x v="0"/>
    <x v="77"/>
    <d v="2013-11-10T00:00:00"/>
    <s v="First Class"/>
    <s v="LW-17215"/>
    <s v="Luke Weiss"/>
    <x v="0"/>
    <s v="United States"/>
    <s v="Rochester"/>
    <x v="15"/>
    <n v="14609"/>
    <x v="3"/>
    <s v="OFF-PA-10004983"/>
    <x v="1"/>
    <x v="10"/>
    <s v="Xerox 23"/>
    <n v="12.96"/>
    <n v="2"/>
    <n v="0"/>
    <n v="6.2207999999999997"/>
  </r>
  <r>
    <n v="8066"/>
    <x v="3993"/>
    <x v="0"/>
    <x v="77"/>
    <d v="2013-11-10T00:00:00"/>
    <s v="First Class"/>
    <s v="LW-17215"/>
    <s v="Luke Weiss"/>
    <x v="0"/>
    <s v="United States"/>
    <s v="Rochester"/>
    <x v="15"/>
    <n v="14609"/>
    <x v="3"/>
    <s v="OFF-ST-10003479"/>
    <x v="1"/>
    <x v="4"/>
    <s v="Eldon Base for stackable storage shelf, platinum"/>
    <n v="116.82"/>
    <n v="3"/>
    <n v="0"/>
    <n v="5.8410000000000002"/>
  </r>
  <r>
    <n v="8067"/>
    <x v="3993"/>
    <x v="0"/>
    <x v="77"/>
    <d v="2013-11-10T00:00:00"/>
    <s v="First Class"/>
    <s v="LW-17215"/>
    <s v="Luke Weiss"/>
    <x v="0"/>
    <s v="United States"/>
    <s v="Rochester"/>
    <x v="15"/>
    <n v="14609"/>
    <x v="3"/>
    <s v="OFF-BI-10004318"/>
    <x v="1"/>
    <x v="8"/>
    <s v="Ibico EB-19 Dual Function Manual Binding System"/>
    <n v="276.78399999999999"/>
    <n v="2"/>
    <n v="0.2"/>
    <n v="89.954800000000006"/>
  </r>
  <r>
    <n v="8068"/>
    <x v="3994"/>
    <x v="1"/>
    <x v="1182"/>
    <d v="2012-10-24T00:00:00"/>
    <s v="Standard Class"/>
    <s v="NS-18640"/>
    <s v="Noel Staavos"/>
    <x v="1"/>
    <s v="United States"/>
    <s v="San Francisco"/>
    <x v="1"/>
    <n v="94109"/>
    <x v="1"/>
    <s v="TEC-AC-10002567"/>
    <x v="2"/>
    <x v="11"/>
    <s v="Logitech G602 Wireless Gaming Mouse"/>
    <n v="239.97"/>
    <n v="3"/>
    <n v="0"/>
    <n v="86.389200000000002"/>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
    <n v="5"/>
    <n v="0.2"/>
    <n v="-107.958"/>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x v="314"/>
    <d v="2014-01-06T00:00:00"/>
    <s v="Standard Class"/>
    <s v="JM-15250"/>
    <s v="Janet Martin"/>
    <x v="0"/>
    <s v="United States"/>
    <s v="Huntsville"/>
    <x v="5"/>
    <n v="77340"/>
    <x v="2"/>
    <s v="FUR-CH-10003199"/>
    <x v="0"/>
    <x v="1"/>
    <s v="Office Star - Contemporary Task Swivel Chair"/>
    <n v="310.74400000000003"/>
    <n v="4"/>
    <n v="0.3"/>
    <n v="-26.635200000000001"/>
  </r>
  <r>
    <n v="8073"/>
    <x v="3995"/>
    <x v="3"/>
    <x v="314"/>
    <d v="2014-01-06T00:00:00"/>
    <s v="Standard Class"/>
    <s v="JM-15250"/>
    <s v="Janet Martin"/>
    <x v="0"/>
    <s v="United States"/>
    <s v="Huntsville"/>
    <x v="5"/>
    <n v="77340"/>
    <x v="2"/>
    <s v="OFF-AR-10003158"/>
    <x v="1"/>
    <x v="6"/>
    <s v="Fluorescent Highlighters by Dixon"/>
    <n v="12.736000000000001"/>
    <n v="4"/>
    <n v="0.2"/>
    <n v="2.2288000000000001"/>
  </r>
  <r>
    <n v="8074"/>
    <x v="3995"/>
    <x v="3"/>
    <x v="314"/>
    <d v="2014-01-06T00:00:00"/>
    <s v="Standard Class"/>
    <s v="JM-15250"/>
    <s v="Janet Martin"/>
    <x v="0"/>
    <s v="United States"/>
    <s v="Huntsville"/>
    <x v="5"/>
    <n v="77340"/>
    <x v="2"/>
    <s v="OFF-BI-10000301"/>
    <x v="1"/>
    <x v="8"/>
    <s v="GBC Instant Report Kit"/>
    <n v="6.47"/>
    <n v="5"/>
    <n v="0.8"/>
    <n v="-9.7050000000000001"/>
  </r>
  <r>
    <n v="8075"/>
    <x v="3995"/>
    <x v="3"/>
    <x v="314"/>
    <d v="2014-01-06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x v="314"/>
    <d v="2014-01-06T00:00:00"/>
    <s v="Standard Class"/>
    <s v="JM-15250"/>
    <s v="Janet Martin"/>
    <x v="0"/>
    <s v="United States"/>
    <s v="Huntsville"/>
    <x v="5"/>
    <n v="77340"/>
    <x v="2"/>
    <s v="OFF-AP-10004708"/>
    <x v="1"/>
    <x v="9"/>
    <s v="Fellowes Superior 10 Outlet Split Surge Protector"/>
    <n v="15.224"/>
    <n v="2"/>
    <n v="0.8"/>
    <n v="-38.821199999999997"/>
  </r>
  <r>
    <n v="8077"/>
    <x v="3996"/>
    <x v="1"/>
    <x v="537"/>
    <d v="2012-06-29T00:00:00"/>
    <s v="Standard Class"/>
    <s v="RF-19345"/>
    <s v="Randy Ferguson"/>
    <x v="1"/>
    <s v="United States"/>
    <s v="East Point"/>
    <x v="32"/>
    <n v="30344"/>
    <x v="0"/>
    <s v="FUR-FU-10000794"/>
    <x v="0"/>
    <x v="5"/>
    <s v="Eldon Stackable Tray, Side-Load, Legal, Smoke"/>
    <n v="27.42"/>
    <n v="3"/>
    <n v="0"/>
    <n v="9.3228000000000009"/>
  </r>
  <r>
    <n v="8078"/>
    <x v="3996"/>
    <x v="1"/>
    <x v="537"/>
    <d v="2012-06-29T00:00:00"/>
    <s v="Standard Class"/>
    <s v="RF-19345"/>
    <s v="Randy Ferguson"/>
    <x v="1"/>
    <s v="United States"/>
    <s v="East Point"/>
    <x v="32"/>
    <n v="30344"/>
    <x v="0"/>
    <s v="OFF-BI-10004519"/>
    <x v="1"/>
    <x v="8"/>
    <s v="GBC DocuBind P100 Manual Binding Machine"/>
    <n v="165.98"/>
    <n v="1"/>
    <n v="0"/>
    <n v="74.691000000000003"/>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199999999999"/>
    <n v="8"/>
    <n v="0.2"/>
    <n v="46.995199999999997"/>
  </r>
  <r>
    <n v="8081"/>
    <x v="3998"/>
    <x v="1"/>
    <x v="662"/>
    <d v="2012-11-01T00:00:00"/>
    <s v="Standard Class"/>
    <s v="KH-16690"/>
    <s v="Kristen Hastings"/>
    <x v="1"/>
    <s v="United States"/>
    <s v="Springfield"/>
    <x v="21"/>
    <n v="97477"/>
    <x v="1"/>
    <s v="OFF-LA-10001474"/>
    <x v="1"/>
    <x v="2"/>
    <s v="Avery 477"/>
    <n v="146.54400000000001"/>
    <n v="6"/>
    <n v="0.2"/>
    <n v="47.626800000000003"/>
  </r>
  <r>
    <n v="8082"/>
    <x v="3998"/>
    <x v="1"/>
    <x v="662"/>
    <d v="2012-11-01T00:00:00"/>
    <s v="Standard Class"/>
    <s v="KH-16690"/>
    <s v="Kristen Hastings"/>
    <x v="1"/>
    <s v="United States"/>
    <s v="Springfield"/>
    <x v="21"/>
    <n v="97477"/>
    <x v="1"/>
    <s v="OFF-PA-10001497"/>
    <x v="1"/>
    <x v="10"/>
    <s v="Xerox 1914"/>
    <n v="131.904"/>
    <n v="3"/>
    <n v="0.2"/>
    <n v="47.815199999999997"/>
  </r>
  <r>
    <n v="8083"/>
    <x v="3998"/>
    <x v="1"/>
    <x v="662"/>
    <d v="2012-11-01T00:00:00"/>
    <s v="Standard Class"/>
    <s v="KH-16690"/>
    <s v="Kristen Hastings"/>
    <x v="1"/>
    <s v="United States"/>
    <s v="Springfield"/>
    <x v="21"/>
    <n v="97477"/>
    <x v="1"/>
    <s v="OFF-AP-10003287"/>
    <x v="1"/>
    <x v="9"/>
    <s v="Tripp Lite TLP810NET Broadband Surge for Modem/Fax"/>
    <n v="203.88"/>
    <n v="5"/>
    <n v="0.2"/>
    <n v="20.388000000000002"/>
  </r>
  <r>
    <n v="8084"/>
    <x v="3998"/>
    <x v="1"/>
    <x v="662"/>
    <d v="2012-11-01T00:00:00"/>
    <s v="Standard Class"/>
    <s v="KH-16690"/>
    <s v="Kristen Hastings"/>
    <x v="1"/>
    <s v="United States"/>
    <s v="Springfield"/>
    <x v="21"/>
    <n v="97477"/>
    <x v="1"/>
    <s v="OFF-BI-10002982"/>
    <x v="1"/>
    <x v="8"/>
    <s v="Avery Self-Adhesive Photo Pockets for Polaroid Photos"/>
    <n v="14.301"/>
    <n v="7"/>
    <n v="0.7"/>
    <n v="-10.487399999999999"/>
  </r>
  <r>
    <n v="8085"/>
    <x v="3998"/>
    <x v="1"/>
    <x v="662"/>
    <d v="2012-11-01T00:00:00"/>
    <s v="Standard Class"/>
    <s v="KH-16690"/>
    <s v="Kristen Hastings"/>
    <x v="1"/>
    <s v="United States"/>
    <s v="Springfield"/>
    <x v="21"/>
    <n v="97477"/>
    <x v="1"/>
    <s v="OFF-ST-10001809"/>
    <x v="1"/>
    <x v="4"/>
    <s v="Fellowes Officeware Wire Shelving"/>
    <n v="718.64"/>
    <n v="10"/>
    <n v="0.2"/>
    <n v="-161.69399999999999"/>
  </r>
  <r>
    <n v="8086"/>
    <x v="3999"/>
    <x v="0"/>
    <x v="201"/>
    <d v="2013-10-27T00:00:00"/>
    <s v="Standard Class"/>
    <s v="LC-16960"/>
    <s v="Lindsay Castell"/>
    <x v="2"/>
    <s v="United States"/>
    <s v="Arlington"/>
    <x v="17"/>
    <n v="22204"/>
    <x v="0"/>
    <s v="FUR-FU-10000246"/>
    <x v="0"/>
    <x v="5"/>
    <s v="Aluminum Document Frame"/>
    <n v="61.1"/>
    <n v="5"/>
    <n v="0"/>
    <n v="18.329999999999998"/>
  </r>
  <r>
    <n v="8087"/>
    <x v="4000"/>
    <x v="3"/>
    <x v="1045"/>
    <d v="2014-05-03T00:00:00"/>
    <s v="Standard Class"/>
    <s v="JL-15130"/>
    <s v="Jack Lebron"/>
    <x v="0"/>
    <s v="United States"/>
    <s v="Wilmington"/>
    <x v="3"/>
    <n v="28403"/>
    <x v="0"/>
    <s v="OFF-AP-10000252"/>
    <x v="1"/>
    <x v="9"/>
    <s v="Harmony HEPA Quiet Air Purifiers"/>
    <n v="28.08"/>
    <n v="3"/>
    <n v="0.2"/>
    <n v="5.2649999999999997"/>
  </r>
  <r>
    <n v="8088"/>
    <x v="4001"/>
    <x v="0"/>
    <x v="321"/>
    <d v="2013-10-02T00:00:00"/>
    <s v="Second Class"/>
    <s v="DM-12955"/>
    <s v="Dario Medina"/>
    <x v="1"/>
    <s v="United States"/>
    <s v="Yuma"/>
    <x v="16"/>
    <n v="85364"/>
    <x v="1"/>
    <s v="OFF-AR-10002375"/>
    <x v="1"/>
    <x v="6"/>
    <s v="Newell 351"/>
    <n v="10.496"/>
    <n v="4"/>
    <n v="0.2"/>
    <n v="1.1808000000000001"/>
  </r>
  <r>
    <n v="8089"/>
    <x v="4002"/>
    <x v="1"/>
    <x v="848"/>
    <d v="2012-07-14T00:00:00"/>
    <s v="Standard Class"/>
    <s v="MV-18190"/>
    <s v="Mike Vittorini"/>
    <x v="0"/>
    <s v="United States"/>
    <s v="San Bernardino"/>
    <x v="1"/>
    <n v="92404"/>
    <x v="1"/>
    <s v="OFF-BI-10003719"/>
    <x v="1"/>
    <x v="8"/>
    <s v="Large Capacity Hanging Post Binders"/>
    <n v="39.92"/>
    <n v="2"/>
    <n v="0.2"/>
    <n v="12.974"/>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6"/>
    <n v="7"/>
    <n v="0"/>
    <n v="70.033600000000007"/>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199999999999"/>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7999999999997"/>
  </r>
  <r>
    <n v="8097"/>
    <x v="4007"/>
    <x v="3"/>
    <x v="944"/>
    <d v="2014-08-02T00:00:00"/>
    <s v="Second Class"/>
    <s v="DK-13375"/>
    <s v="Dennis Kane"/>
    <x v="0"/>
    <s v="United States"/>
    <s v="Seattle"/>
    <x v="4"/>
    <n v="98115"/>
    <x v="1"/>
    <s v="TEC-AC-10000991"/>
    <x v="2"/>
    <x v="11"/>
    <s v="Sony Micro Vault Click 8 GB USB 2.0 Flash Drive"/>
    <n v="234.95"/>
    <n v="5"/>
    <n v="0"/>
    <n v="32.893000000000001"/>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9"/>
  </r>
  <r>
    <n v="8100"/>
    <x v="4009"/>
    <x v="0"/>
    <x v="612"/>
    <d v="2013-03-14T00:00:00"/>
    <s v="First Class"/>
    <s v="RH-19510"/>
    <s v="Rick Huthwaite"/>
    <x v="2"/>
    <s v="United States"/>
    <s v="Los Angeles"/>
    <x v="1"/>
    <n v="90045"/>
    <x v="1"/>
    <s v="TEC-AC-10003038"/>
    <x v="2"/>
    <x v="11"/>
    <s v="Kingston Digital DataTraveler 16GB USB 2.0"/>
    <n v="26.85"/>
    <n v="3"/>
    <n v="0"/>
    <n v="5.1014999999999997"/>
  </r>
  <r>
    <n v="8101"/>
    <x v="4009"/>
    <x v="0"/>
    <x v="612"/>
    <d v="2013-03-14T00:00:00"/>
    <s v="First Class"/>
    <s v="RH-19510"/>
    <s v="Rick Huthwaite"/>
    <x v="2"/>
    <s v="United States"/>
    <s v="Los Angeles"/>
    <x v="1"/>
    <n v="90045"/>
    <x v="1"/>
    <s v="TEC-MA-10000984"/>
    <x v="2"/>
    <x v="15"/>
    <s v="Okidata MB760 Printer"/>
    <n v="3357.6"/>
    <n v="3"/>
    <n v="0.2"/>
    <n v="377.73"/>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98"/>
  </r>
  <r>
    <n v="8104"/>
    <x v="4010"/>
    <x v="1"/>
    <x v="1184"/>
    <d v="2012-05-26T00:00:00"/>
    <s v="Standard Class"/>
    <s v="SB-20185"/>
    <s v="Sarah Brown"/>
    <x v="0"/>
    <s v="United States"/>
    <s v="Los Angeles"/>
    <x v="1"/>
    <n v="90045"/>
    <x v="1"/>
    <s v="OFF-ST-10002406"/>
    <x v="1"/>
    <x v="4"/>
    <s v="Pizazz Global Quick File"/>
    <n v="104.79"/>
    <n v="7"/>
    <n v="0"/>
    <n v="29.341200000000001"/>
  </r>
  <r>
    <n v="8105"/>
    <x v="4010"/>
    <x v="1"/>
    <x v="1184"/>
    <d v="2012-05-26T00:00:00"/>
    <s v="Standard Class"/>
    <s v="SB-20185"/>
    <s v="Sarah Brown"/>
    <x v="0"/>
    <s v="United States"/>
    <s v="Los Angeles"/>
    <x v="1"/>
    <n v="90045"/>
    <x v="1"/>
    <s v="TEC-PH-10003645"/>
    <x v="2"/>
    <x v="7"/>
    <s v="Aastra 57i VoIP phone"/>
    <n v="775.72799999999995"/>
    <n v="6"/>
    <n v="0.2"/>
    <n v="58.179600000000001"/>
  </r>
  <r>
    <n v="8106"/>
    <x v="4011"/>
    <x v="3"/>
    <x v="922"/>
    <d v="2014-02-20T00:00:00"/>
    <s v="First Class"/>
    <s v="CR-12820"/>
    <s v="Cyra Reiten"/>
    <x v="2"/>
    <s v="United States"/>
    <s v="Houston"/>
    <x v="5"/>
    <n v="77041"/>
    <x v="2"/>
    <s v="FUR-BO-10001601"/>
    <x v="0"/>
    <x v="0"/>
    <s v="Sauder Mission Library with Doors, Fruitwood Finish"/>
    <n v="89.066400000000002"/>
    <n v="1"/>
    <n v="0.32"/>
    <n v="-17.0274"/>
  </r>
  <r>
    <n v="8107"/>
    <x v="4011"/>
    <x v="3"/>
    <x v="922"/>
    <d v="2014-02-20T00:00:00"/>
    <s v="First Class"/>
    <s v="CR-12820"/>
    <s v="Cyra Reiten"/>
    <x v="2"/>
    <s v="United States"/>
    <s v="Houston"/>
    <x v="5"/>
    <n v="77041"/>
    <x v="2"/>
    <s v="OFF-AR-10000937"/>
    <x v="1"/>
    <x v="6"/>
    <s v="Dixon Ticonderoga Core-Lock Colored Pencils, 48-Color Set"/>
    <n v="175.44"/>
    <n v="6"/>
    <n v="0.2"/>
    <n v="52.631999999999998"/>
  </r>
  <r>
    <n v="8108"/>
    <x v="4011"/>
    <x v="3"/>
    <x v="922"/>
    <d v="2014-02-20T00:00:00"/>
    <s v="First Class"/>
    <s v="CR-12820"/>
    <s v="Cyra Reiten"/>
    <x v="2"/>
    <s v="United States"/>
    <s v="Houston"/>
    <x v="5"/>
    <n v="77041"/>
    <x v="2"/>
    <s v="TEC-PH-10000038"/>
    <x v="2"/>
    <x v="7"/>
    <s v="Jawbone MINI JAMBOX Wireless Bluetooth Speaker"/>
    <n v="438.33600000000001"/>
    <n v="4"/>
    <n v="0.2"/>
    <n v="-87.667199999999994"/>
  </r>
  <r>
    <n v="8109"/>
    <x v="4012"/>
    <x v="3"/>
    <x v="166"/>
    <d v="2014-12-16T00:00:00"/>
    <s v="Standard Class"/>
    <s v="EG-13900"/>
    <s v="Emily Grady"/>
    <x v="0"/>
    <s v="United States"/>
    <s v="Philadelphia"/>
    <x v="9"/>
    <n v="19140"/>
    <x v="3"/>
    <s v="FUR-CH-10003396"/>
    <x v="0"/>
    <x v="1"/>
    <s v="Global Deluxe Steno Chair"/>
    <n v="215.54400000000001"/>
    <n v="4"/>
    <n v="0.3"/>
    <n v="-58.504800000000003"/>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6"/>
    <n v="2"/>
    <n v="0.3"/>
    <n v="-25.4772"/>
  </r>
  <r>
    <n v="8112"/>
    <x v="4014"/>
    <x v="0"/>
    <x v="49"/>
    <d v="2013-12-04T00:00:00"/>
    <s v="Second Class"/>
    <s v="JM-15865"/>
    <s v="John Murray"/>
    <x v="0"/>
    <s v="United States"/>
    <s v="San Angelo"/>
    <x v="5"/>
    <n v="76903"/>
    <x v="2"/>
    <s v="FUR-CH-10002647"/>
    <x v="0"/>
    <x v="1"/>
    <s v="Situations Contoured Folding Chairs, 4/Set"/>
    <n v="248.43"/>
    <n v="5"/>
    <n v="0.3"/>
    <n v="-17.745000000000001"/>
  </r>
  <r>
    <n v="8113"/>
    <x v="4014"/>
    <x v="0"/>
    <x v="49"/>
    <d v="2013-12-04T00:00:00"/>
    <s v="Second Class"/>
    <s v="JM-15865"/>
    <s v="John Murray"/>
    <x v="0"/>
    <s v="United States"/>
    <s v="San Angelo"/>
    <x v="5"/>
    <n v="76903"/>
    <x v="2"/>
    <s v="OFF-AP-10004859"/>
    <x v="1"/>
    <x v="9"/>
    <s v="Acco 6 Outlet Guardian Premium Surge Suppressor"/>
    <n v="11.648"/>
    <n v="4"/>
    <n v="0.8"/>
    <n v="-30.8672"/>
  </r>
  <r>
    <n v="8114"/>
    <x v="4014"/>
    <x v="0"/>
    <x v="49"/>
    <d v="2013-12-04T00:00:00"/>
    <s v="Second Class"/>
    <s v="JM-15865"/>
    <s v="John Murray"/>
    <x v="0"/>
    <s v="United States"/>
    <s v="San Angelo"/>
    <x v="5"/>
    <n v="76903"/>
    <x v="2"/>
    <s v="FUR-CH-10004477"/>
    <x v="0"/>
    <x v="1"/>
    <s v="Global Push Button Manager's Chair, Indigo"/>
    <n v="85.245999999999995"/>
    <n v="2"/>
    <n v="0.3"/>
    <n v="-1.2178"/>
  </r>
  <r>
    <n v="8115"/>
    <x v="4015"/>
    <x v="3"/>
    <x v="621"/>
    <d v="2014-10-08T00:00:00"/>
    <s v="Second Class"/>
    <s v="LW-16825"/>
    <s v="Laurel Workman"/>
    <x v="1"/>
    <s v="United States"/>
    <s v="Pasadena"/>
    <x v="5"/>
    <n v="77506"/>
    <x v="2"/>
    <s v="OFF-AR-10004817"/>
    <x v="1"/>
    <x v="6"/>
    <s v="Colorific Watercolor Pencils"/>
    <n v="20.64"/>
    <n v="5"/>
    <n v="0.2"/>
    <n v="2.3220000000000001"/>
  </r>
  <r>
    <n v="8116"/>
    <x v="4016"/>
    <x v="3"/>
    <x v="635"/>
    <d v="2014-09-05T00:00:00"/>
    <s v="Standard Class"/>
    <s v="RW-19540"/>
    <s v="Rick Wilson"/>
    <x v="1"/>
    <s v="United States"/>
    <s v="Los Angeles"/>
    <x v="1"/>
    <n v="90049"/>
    <x v="1"/>
    <s v="FUR-FU-10003374"/>
    <x v="0"/>
    <x v="5"/>
    <s v="Electrix Fluorescent Magnifier Lamps &amp; Weighted Base"/>
    <n v="148.02000000000001"/>
    <n v="3"/>
    <n v="0"/>
    <n v="41.445599999999999"/>
  </r>
  <r>
    <n v="8117"/>
    <x v="4017"/>
    <x v="3"/>
    <x v="221"/>
    <d v="2014-11-25T00:00:00"/>
    <s v="Same Day"/>
    <s v="BG-11695"/>
    <s v="Brooke Gillingham"/>
    <x v="1"/>
    <s v="United States"/>
    <s v="Garden City"/>
    <x v="41"/>
    <n v="67846"/>
    <x v="2"/>
    <s v="OFF-ST-10003123"/>
    <x v="1"/>
    <x v="4"/>
    <s v="Fellowes Bases and Tops For Staxonsteel/High-Stak Systems"/>
    <n v="33.29"/>
    <n v="1"/>
    <n v="0"/>
    <n v="7.9896000000000003"/>
  </r>
  <r>
    <n v="8118"/>
    <x v="4018"/>
    <x v="3"/>
    <x v="160"/>
    <d v="2014-07-06T00:00:00"/>
    <s v="Standard Class"/>
    <s v="TT-21220"/>
    <s v="Thomas Thornton"/>
    <x v="0"/>
    <s v="United States"/>
    <s v="Los Angeles"/>
    <x v="1"/>
    <n v="90045"/>
    <x v="1"/>
    <s v="OFF-PA-10000675"/>
    <x v="1"/>
    <x v="10"/>
    <s v="Xerox 1919"/>
    <n v="204.95"/>
    <n v="5"/>
    <n v="0"/>
    <n v="100.4255"/>
  </r>
  <r>
    <n v="8119"/>
    <x v="4019"/>
    <x v="3"/>
    <x v="847"/>
    <d v="2014-07-28T00:00:00"/>
    <s v="Standard Class"/>
    <s v="EB-13930"/>
    <s v="Eric Barreto"/>
    <x v="0"/>
    <s v="United States"/>
    <s v="Chicago"/>
    <x v="10"/>
    <n v="60653"/>
    <x v="2"/>
    <s v="FUR-CH-10004997"/>
    <x v="0"/>
    <x v="1"/>
    <s v="Hon Every-Day Series Multi-Task Chairs"/>
    <n v="526.34400000000005"/>
    <n v="4"/>
    <n v="0.3"/>
    <n v="-75.191999999999993"/>
  </r>
  <r>
    <n v="8120"/>
    <x v="4020"/>
    <x v="0"/>
    <x v="583"/>
    <d v="2013-11-17T00:00:00"/>
    <s v="Standard Class"/>
    <s v="LP-17080"/>
    <s v="Liz Pelletier"/>
    <x v="0"/>
    <s v="United States"/>
    <s v="San Francisco"/>
    <x v="1"/>
    <n v="94110"/>
    <x v="1"/>
    <s v="FUR-FU-10001934"/>
    <x v="0"/>
    <x v="5"/>
    <s v="Magnifier Swing Arm Lamp"/>
    <n v="41.96"/>
    <n v="2"/>
    <n v="0"/>
    <n v="10.909599999999999"/>
  </r>
  <r>
    <n v="8121"/>
    <x v="4020"/>
    <x v="0"/>
    <x v="583"/>
    <d v="2013-11-17T00:00:00"/>
    <s v="Standard Class"/>
    <s v="LP-17080"/>
    <s v="Liz Pelletier"/>
    <x v="0"/>
    <s v="United States"/>
    <s v="San Francisco"/>
    <x v="1"/>
    <n v="94110"/>
    <x v="1"/>
    <s v="FUR-CH-10004997"/>
    <x v="0"/>
    <x v="1"/>
    <s v="Hon Every-Day Series Multi-Task Chairs"/>
    <n v="451.15199999999999"/>
    <n v="3"/>
    <n v="0.2"/>
    <n v="0"/>
  </r>
  <r>
    <n v="8122"/>
    <x v="4020"/>
    <x v="0"/>
    <x v="583"/>
    <d v="2013-11-17T00:00:00"/>
    <s v="Standard Class"/>
    <s v="LP-17080"/>
    <s v="Liz Pelletier"/>
    <x v="0"/>
    <s v="United States"/>
    <s v="San Francisco"/>
    <x v="1"/>
    <n v="94110"/>
    <x v="1"/>
    <s v="OFF-BI-10001890"/>
    <x v="1"/>
    <x v="8"/>
    <s v="Avery Poly Binder Pockets"/>
    <n v="31.504000000000001"/>
    <n v="11"/>
    <n v="0.2"/>
    <n v="11.026400000000001"/>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60000000001"/>
    <n v="4"/>
    <n v="0.4"/>
    <n v="125.99720000000001"/>
  </r>
  <r>
    <n v="8125"/>
    <x v="4022"/>
    <x v="3"/>
    <x v="210"/>
    <d v="2014-09-13T00:00:00"/>
    <s v="Standard Class"/>
    <s v="JA-15970"/>
    <s v="Joseph Airdo"/>
    <x v="0"/>
    <s v="United States"/>
    <s v="Modesto"/>
    <x v="1"/>
    <n v="95351"/>
    <x v="1"/>
    <s v="FUR-CH-10004860"/>
    <x v="0"/>
    <x v="1"/>
    <s v="Global Low Back Tilter Chair"/>
    <n v="161.56800000000001"/>
    <n v="2"/>
    <n v="0.2"/>
    <n v="-28.2744"/>
  </r>
  <r>
    <n v="8126"/>
    <x v="4023"/>
    <x v="1"/>
    <x v="525"/>
    <d v="2012-02-13T00:00:00"/>
    <s v="Standard Class"/>
    <s v="TS-21655"/>
    <s v="Trudy Schmidt"/>
    <x v="0"/>
    <s v="United States"/>
    <s v="Houston"/>
    <x v="5"/>
    <n v="77070"/>
    <x v="2"/>
    <s v="OFF-BI-10002049"/>
    <x v="1"/>
    <x v="8"/>
    <s v="UniKeep View Case Binders"/>
    <n v="2.9340000000000002"/>
    <n v="3"/>
    <n v="0.8"/>
    <n v="-4.9878"/>
  </r>
  <r>
    <n v="8127"/>
    <x v="4023"/>
    <x v="1"/>
    <x v="525"/>
    <d v="2012-02-13T00:00:00"/>
    <s v="Standard Class"/>
    <s v="TS-21655"/>
    <s v="Trudy Schmidt"/>
    <x v="0"/>
    <s v="United States"/>
    <s v="Houston"/>
    <x v="5"/>
    <n v="77070"/>
    <x v="2"/>
    <s v="TEC-AC-10003499"/>
    <x v="2"/>
    <x v="11"/>
    <s v="Memorex Mini Travel Drive 8 GB USB 2.0 Flash Drive"/>
    <n v="18.527999999999999"/>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199999999995"/>
    <n v="3"/>
    <n v="0.2"/>
    <n v="-125.76600000000001"/>
  </r>
  <r>
    <n v="8129"/>
    <x v="4024"/>
    <x v="3"/>
    <x v="775"/>
    <d v="2014-09-02T00:00:00"/>
    <s v="Standard Class"/>
    <s v="DP-13000"/>
    <s v="Darren Powers"/>
    <x v="0"/>
    <s v="United States"/>
    <s v="Chicago"/>
    <x v="10"/>
    <n v="60610"/>
    <x v="2"/>
    <s v="FUR-FU-10000222"/>
    <x v="0"/>
    <x v="5"/>
    <s v="Seth Thomas 16&quot; Steel Case Clock"/>
    <n v="64.959999999999994"/>
    <n v="5"/>
    <n v="0.6"/>
    <n v="-43.847999999999999"/>
  </r>
  <r>
    <n v="8130"/>
    <x v="4025"/>
    <x v="2"/>
    <x v="836"/>
    <d v="2011-07-23T00:00:00"/>
    <s v="First Class"/>
    <s v="JD-15895"/>
    <s v="Jonathan Doherty"/>
    <x v="1"/>
    <s v="United States"/>
    <s v="Riverside"/>
    <x v="1"/>
    <n v="92503"/>
    <x v="1"/>
    <s v="TEC-AC-10000023"/>
    <x v="2"/>
    <x v="11"/>
    <s v="Maxell 74 Minute CD-R Spindle, 50/Pack"/>
    <n v="41.94"/>
    <n v="2"/>
    <n v="0"/>
    <n v="15.0984"/>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8000000000002"/>
  </r>
  <r>
    <n v="8133"/>
    <x v="4025"/>
    <x v="2"/>
    <x v="836"/>
    <d v="2011-07-23T00:00:00"/>
    <s v="First Class"/>
    <s v="JD-15895"/>
    <s v="Jonathan Doherty"/>
    <x v="1"/>
    <s v="United States"/>
    <s v="Riverside"/>
    <x v="1"/>
    <n v="92503"/>
    <x v="1"/>
    <s v="OFF-ST-10001490"/>
    <x v="1"/>
    <x v="4"/>
    <s v="Hot File 7-Pocket, Floor Stand"/>
    <n v="535.41"/>
    <n v="3"/>
    <n v="0"/>
    <n v="160.62299999999999"/>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40000000000003"/>
    <n v="3"/>
    <n v="0"/>
    <n v="17.314800000000002"/>
  </r>
  <r>
    <n v="8136"/>
    <x v="4027"/>
    <x v="1"/>
    <x v="1130"/>
    <d v="2012-02-21T00:00:00"/>
    <s v="Standard Class"/>
    <s v="RD-19585"/>
    <s v="Rob Dowd"/>
    <x v="0"/>
    <s v="United States"/>
    <s v="Los Angeles"/>
    <x v="1"/>
    <n v="90008"/>
    <x v="1"/>
    <s v="OFF-LA-10002762"/>
    <x v="1"/>
    <x v="2"/>
    <s v="Avery 485"/>
    <n v="87.71"/>
    <n v="7"/>
    <n v="0"/>
    <n v="41.223700000000001"/>
  </r>
  <r>
    <n v="8137"/>
    <x v="4028"/>
    <x v="0"/>
    <x v="399"/>
    <d v="2013-08-17T00:00:00"/>
    <s v="Standard Class"/>
    <s v="CS-12490"/>
    <s v="Cindy Schnelling"/>
    <x v="1"/>
    <s v="United States"/>
    <s v="Lakeland"/>
    <x v="2"/>
    <n v="33801"/>
    <x v="0"/>
    <s v="FUR-TA-10002533"/>
    <x v="0"/>
    <x v="3"/>
    <s v="BPI Conference Tables"/>
    <n v="562.29250000000002"/>
    <n v="7"/>
    <n v="0.45"/>
    <n v="-255.58750000000001"/>
  </r>
  <r>
    <n v="8138"/>
    <x v="4029"/>
    <x v="2"/>
    <x v="187"/>
    <d v="2011-11-13T00:00:00"/>
    <s v="Standard Class"/>
    <s v="BF-11215"/>
    <s v="Benjamin Farhat"/>
    <x v="2"/>
    <s v="United States"/>
    <s v="New York City"/>
    <x v="15"/>
    <n v="10035"/>
    <x v="3"/>
    <s v="FUR-FU-10004091"/>
    <x v="0"/>
    <x v="5"/>
    <s v="Eldon 200 Class Desk Accessories, Black"/>
    <n v="56.52"/>
    <n v="9"/>
    <n v="0"/>
    <n v="21.477599999999999"/>
  </r>
  <r>
    <n v="8139"/>
    <x v="4030"/>
    <x v="0"/>
    <x v="427"/>
    <d v="2013-07-23T00:00:00"/>
    <s v="Standard Class"/>
    <s v="NK-18490"/>
    <s v="Neil Knudson"/>
    <x v="2"/>
    <s v="United States"/>
    <s v="Philadelphia"/>
    <x v="9"/>
    <n v="19140"/>
    <x v="3"/>
    <s v="OFF-AR-10001545"/>
    <x v="1"/>
    <x v="6"/>
    <s v="Newell 326"/>
    <n v="11.263999999999999"/>
    <n v="8"/>
    <n v="0.2"/>
    <n v="1.2672000000000001"/>
  </r>
  <r>
    <n v="8140"/>
    <x v="4030"/>
    <x v="0"/>
    <x v="427"/>
    <d v="2013-07-23T00:00:00"/>
    <s v="Standard Class"/>
    <s v="NK-18490"/>
    <s v="Neil Knudson"/>
    <x v="2"/>
    <s v="United States"/>
    <s v="Philadelphia"/>
    <x v="9"/>
    <n v="19140"/>
    <x v="3"/>
    <s v="OFF-ST-10001476"/>
    <x v="1"/>
    <x v="4"/>
    <s v="Steel Personal Filing/Posting Tote"/>
    <n v="284.08"/>
    <n v="10"/>
    <n v="0.2"/>
    <n v="24.856999999999999"/>
  </r>
  <r>
    <n v="8141"/>
    <x v="4030"/>
    <x v="0"/>
    <x v="427"/>
    <d v="2013-07-23T00:00:00"/>
    <s v="Standard Class"/>
    <s v="NK-18490"/>
    <s v="Neil Knudson"/>
    <x v="2"/>
    <s v="United States"/>
    <s v="Philadelphia"/>
    <x v="9"/>
    <n v="19140"/>
    <x v="3"/>
    <s v="OFF-PA-10004971"/>
    <x v="1"/>
    <x v="10"/>
    <s v="Xerox 196"/>
    <n v="18.495999999999999"/>
    <n v="4"/>
    <n v="0.2"/>
    <n v="6.7047999999999996"/>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
  </r>
  <r>
    <n v="8144"/>
    <x v="4031"/>
    <x v="0"/>
    <x v="473"/>
    <d v="2013-02-10T00:00:00"/>
    <s v="Standard Class"/>
    <s v="AZ-10750"/>
    <s v="Annie Zypern"/>
    <x v="0"/>
    <s v="United States"/>
    <s v="San Diego"/>
    <x v="1"/>
    <n v="92037"/>
    <x v="1"/>
    <s v="FUR-TA-10001095"/>
    <x v="0"/>
    <x v="3"/>
    <s v="Chromcraft Round Conference Tables"/>
    <n v="557.72799999999995"/>
    <n v="4"/>
    <n v="0.2"/>
    <n v="6.9715999999999996"/>
  </r>
  <r>
    <n v="8145"/>
    <x v="4031"/>
    <x v="0"/>
    <x v="473"/>
    <d v="2013-02-10T00:00:00"/>
    <s v="Standard Class"/>
    <s v="AZ-10750"/>
    <s v="Annie Zypern"/>
    <x v="0"/>
    <s v="United States"/>
    <s v="San Diego"/>
    <x v="1"/>
    <n v="92037"/>
    <x v="1"/>
    <s v="TEC-PH-10001448"/>
    <x v="2"/>
    <x v="7"/>
    <s v="Anker Astro 15000mAh USB Portable Charger"/>
    <n v="159.96799999999999"/>
    <n v="4"/>
    <n v="0.2"/>
    <n v="-31.993600000000001"/>
  </r>
  <r>
    <n v="8146"/>
    <x v="4032"/>
    <x v="2"/>
    <x v="886"/>
    <d v="2011-06-27T00:00:00"/>
    <s v="Standard Class"/>
    <s v="Co-12640"/>
    <s v="Corey-Lock"/>
    <x v="0"/>
    <s v="United States"/>
    <s v="Lawton"/>
    <x v="26"/>
    <n v="73505"/>
    <x v="2"/>
    <s v="OFF-AP-10001005"/>
    <x v="1"/>
    <x v="9"/>
    <s v="Honeywell Quietcare HEPA Air Cleaner"/>
    <n v="471.9"/>
    <n v="6"/>
    <n v="0"/>
    <n v="155.727"/>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400000000001"/>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8000000003"/>
  </r>
  <r>
    <n v="8155"/>
    <x v="4037"/>
    <x v="3"/>
    <x v="177"/>
    <d v="2014-03-25T00:00:00"/>
    <s v="Standard Class"/>
    <s v="RD-19720"/>
    <s v="Roger Demir"/>
    <x v="0"/>
    <s v="United States"/>
    <s v="Middletown"/>
    <x v="29"/>
    <n v="6457"/>
    <x v="3"/>
    <s v="TEC-AC-10002842"/>
    <x v="2"/>
    <x v="11"/>
    <s v="WD My Passport Ultra 2TB Portable External Hard Drive"/>
    <n v="238"/>
    <n v="2"/>
    <n v="0"/>
    <n v="38.08"/>
  </r>
  <r>
    <n v="8156"/>
    <x v="4037"/>
    <x v="3"/>
    <x v="177"/>
    <d v="2014-03-25T00:00:00"/>
    <s v="Standard Class"/>
    <s v="RD-19720"/>
    <s v="Roger Demir"/>
    <x v="0"/>
    <s v="United States"/>
    <s v="Middletown"/>
    <x v="29"/>
    <n v="6457"/>
    <x v="3"/>
    <s v="OFF-PA-10001125"/>
    <x v="1"/>
    <x v="10"/>
    <s v="Xerox 1988"/>
    <n v="61.96"/>
    <n v="2"/>
    <n v="0"/>
    <n v="27.882000000000001"/>
  </r>
  <r>
    <n v="8157"/>
    <x v="4038"/>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x v="4039"/>
    <x v="0"/>
    <x v="741"/>
    <d v="2013-11-23T00:00:00"/>
    <s v="Standard Class"/>
    <s v="PG-18820"/>
    <s v="Patrick Gardner"/>
    <x v="0"/>
    <s v="United States"/>
    <s v="San Diego"/>
    <x v="1"/>
    <n v="92105"/>
    <x v="1"/>
    <s v="TEC-AC-10002842"/>
    <x v="2"/>
    <x v="11"/>
    <s v="WD My Passport Ultra 2TB Portable External Hard Drive"/>
    <n v="595"/>
    <n v="5"/>
    <n v="0"/>
    <n v="95.2"/>
  </r>
  <r>
    <n v="8159"/>
    <x v="4040"/>
    <x v="3"/>
    <x v="377"/>
    <d v="2015-01-02T00:00:00"/>
    <s v="Standard Class"/>
    <s v="KB-16240"/>
    <s v="Karen Bern"/>
    <x v="1"/>
    <s v="United States"/>
    <s v="Odessa"/>
    <x v="5"/>
    <n v="79762"/>
    <x v="2"/>
    <s v="OFF-PA-10004285"/>
    <x v="1"/>
    <x v="10"/>
    <s v="Xerox 1959"/>
    <n v="16.032"/>
    <n v="3"/>
    <n v="0.2"/>
    <n v="5.6112000000000002"/>
  </r>
  <r>
    <n v="8160"/>
    <x v="4041"/>
    <x v="0"/>
    <x v="1185"/>
    <d v="2013-03-14T00:00:00"/>
    <s v="Standard Class"/>
    <s v="RB-19465"/>
    <s v="Rick Bensley"/>
    <x v="2"/>
    <s v="United States"/>
    <s v="Milford"/>
    <x v="29"/>
    <n v="6460"/>
    <x v="3"/>
    <s v="TEC-AC-10004469"/>
    <x v="2"/>
    <x v="11"/>
    <s v="Microsoft Sculpt Comfort Mouse"/>
    <n v="199.75"/>
    <n v="5"/>
    <n v="0"/>
    <n v="87.89"/>
  </r>
  <r>
    <n v="8161"/>
    <x v="4042"/>
    <x v="0"/>
    <x v="595"/>
    <d v="2013-02-20T00:00:00"/>
    <s v="Standard Class"/>
    <s v="JD-15790"/>
    <s v="John Dryer"/>
    <x v="0"/>
    <s v="United States"/>
    <s v="Belleville"/>
    <x v="30"/>
    <n v="7109"/>
    <x v="3"/>
    <s v="FUR-CH-10001545"/>
    <x v="0"/>
    <x v="1"/>
    <s v="Hon Comfortask Task/Swivel Chairs"/>
    <n v="227.96"/>
    <n v="2"/>
    <n v="0"/>
    <n v="36.473599999999998"/>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2"/>
  </r>
  <r>
    <n v="8164"/>
    <x v="4044"/>
    <x v="1"/>
    <x v="121"/>
    <d v="2012-11-06T00:00:00"/>
    <s v="Standard Class"/>
    <s v="LT-17110"/>
    <s v="Liz Thompson"/>
    <x v="0"/>
    <s v="United States"/>
    <s v="San Diego"/>
    <x v="1"/>
    <n v="92105"/>
    <x v="1"/>
    <s v="FUR-FU-10004909"/>
    <x v="0"/>
    <x v="5"/>
    <s v="Contemporary Wood/Metal Frame"/>
    <n v="96.96"/>
    <n v="6"/>
    <n v="0"/>
    <n v="33.936"/>
  </r>
  <r>
    <n v="8165"/>
    <x v="4044"/>
    <x v="1"/>
    <x v="121"/>
    <d v="2012-11-06T00:00:00"/>
    <s v="Standard Class"/>
    <s v="LT-17110"/>
    <s v="Liz Thompson"/>
    <x v="0"/>
    <s v="United States"/>
    <s v="San Diego"/>
    <x v="1"/>
    <n v="92105"/>
    <x v="1"/>
    <s v="OFF-BI-10001524"/>
    <x v="1"/>
    <x v="8"/>
    <s v="GBC Premium Transparent Covers with Diagonal Lined Pattern"/>
    <n v="117.488"/>
    <n v="7"/>
    <n v="0.2"/>
    <n v="41.120800000000003"/>
  </r>
  <r>
    <n v="8166"/>
    <x v="4044"/>
    <x v="1"/>
    <x v="121"/>
    <d v="2012-11-06T00:00:00"/>
    <s v="Standard Class"/>
    <s v="LT-17110"/>
    <s v="Liz Thompson"/>
    <x v="0"/>
    <s v="United States"/>
    <s v="San Diego"/>
    <x v="1"/>
    <n v="92105"/>
    <x v="1"/>
    <s v="OFF-BI-10003355"/>
    <x v="1"/>
    <x v="8"/>
    <s v="Cardinal Holdit Business Card Pockets"/>
    <n v="11.95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6999999999998"/>
  </r>
  <r>
    <n v="8168"/>
    <x v="4045"/>
    <x v="0"/>
    <x v="995"/>
    <d v="2013-08-06T00:00:00"/>
    <s v="Standard Class"/>
    <s v="AH-10690"/>
    <s v="Anna Häberlin"/>
    <x v="1"/>
    <s v="United States"/>
    <s v="San Francisco"/>
    <x v="1"/>
    <n v="94122"/>
    <x v="1"/>
    <s v="FUR-TA-10002774"/>
    <x v="0"/>
    <x v="3"/>
    <s v="Laminate Occasional Tables"/>
    <n v="863.12800000000004"/>
    <n v="7"/>
    <n v="0.2"/>
    <n v="-32.3673"/>
  </r>
  <r>
    <n v="8169"/>
    <x v="4046"/>
    <x v="3"/>
    <x v="44"/>
    <d v="2014-11-14T00:00:00"/>
    <s v="Standard Class"/>
    <s v="AB-10060"/>
    <s v="Adam Bellavance"/>
    <x v="2"/>
    <s v="United States"/>
    <s v="Seattle"/>
    <x v="4"/>
    <n v="98105"/>
    <x v="1"/>
    <s v="FUR-TA-10004575"/>
    <x v="0"/>
    <x v="3"/>
    <s v="Hon 5100 Series Wood Tables"/>
    <n v="2036.86"/>
    <n v="7"/>
    <n v="0"/>
    <n v="366.63479999999998"/>
  </r>
  <r>
    <n v="8170"/>
    <x v="4046"/>
    <x v="3"/>
    <x v="44"/>
    <d v="2014-11-14T00:00:00"/>
    <s v="Standard Class"/>
    <s v="AB-10060"/>
    <s v="Adam Bellavance"/>
    <x v="2"/>
    <s v="United States"/>
    <s v="Seattle"/>
    <x v="4"/>
    <n v="98105"/>
    <x v="1"/>
    <s v="FUR-CH-10003312"/>
    <x v="0"/>
    <x v="1"/>
    <s v="Hon 2090 “Pillow Soft” Series Mid Back Swivel/Tilt Chairs"/>
    <n v="449.56799999999998"/>
    <n v="2"/>
    <n v="0.2"/>
    <n v="-73.0548"/>
  </r>
  <r>
    <n v="8171"/>
    <x v="4046"/>
    <x v="3"/>
    <x v="44"/>
    <d v="2014-11-14T00:00:00"/>
    <s v="Standard Class"/>
    <s v="AB-10060"/>
    <s v="Adam Bellavance"/>
    <x v="2"/>
    <s v="United States"/>
    <s v="Seattle"/>
    <x v="4"/>
    <n v="98105"/>
    <x v="1"/>
    <s v="TEC-AC-10001465"/>
    <x v="2"/>
    <x v="11"/>
    <s v="SanDisk Cruzer 64 GB USB Flash Drive"/>
    <n v="108.96"/>
    <n v="3"/>
    <n v="0"/>
    <n v="32.688000000000002"/>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98"/>
  </r>
  <r>
    <n v="8176"/>
    <x v="4049"/>
    <x v="0"/>
    <x v="806"/>
    <d v="2013-02-04T00:00:00"/>
    <s v="Standard Class"/>
    <s v="HE-14800"/>
    <s v="Harold Engle"/>
    <x v="1"/>
    <s v="United States"/>
    <s v="Chicago"/>
    <x v="10"/>
    <n v="60623"/>
    <x v="2"/>
    <s v="OFF-PA-10003892"/>
    <x v="1"/>
    <x v="10"/>
    <s v="Xerox 1943"/>
    <n v="156.512"/>
    <n v="4"/>
    <n v="0.2"/>
    <n v="52.822800000000001"/>
  </r>
  <r>
    <n v="8177"/>
    <x v="4050"/>
    <x v="0"/>
    <x v="897"/>
    <d v="2013-09-26T00:00:00"/>
    <s v="First Class"/>
    <s v="SZ-20035"/>
    <s v="Sam Zeldin"/>
    <x v="2"/>
    <s v="United States"/>
    <s v="New York City"/>
    <x v="15"/>
    <n v="10035"/>
    <x v="3"/>
    <s v="OFF-ST-10002370"/>
    <x v="1"/>
    <x v="4"/>
    <s v="Sortfiler Multipurpose Personal File Organizer, Black"/>
    <n v="128.34"/>
    <n v="6"/>
    <n v="0"/>
    <n v="37.218600000000002"/>
  </r>
  <r>
    <n v="8178"/>
    <x v="4051"/>
    <x v="3"/>
    <x v="66"/>
    <d v="2014-12-25T00:00:00"/>
    <s v="First Class"/>
    <s v="CM-12115"/>
    <s v="Chad McGuire"/>
    <x v="0"/>
    <s v="United States"/>
    <s v="Los Angeles"/>
    <x v="1"/>
    <n v="90008"/>
    <x v="1"/>
    <s v="TEC-AC-10000474"/>
    <x v="2"/>
    <x v="11"/>
    <s v="Kensington Expert Mouse Optical USB Trackball for PC or Mac"/>
    <n v="474.95"/>
    <n v="5"/>
    <n v="0"/>
    <n v="142.48500000000001"/>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19999999998"/>
  </r>
  <r>
    <n v="8182"/>
    <x v="4054"/>
    <x v="1"/>
    <x v="82"/>
    <d v="2012-11-25T00:00:00"/>
    <s v="Standard Class"/>
    <s v="SS-20410"/>
    <s v="Shahid Shariari"/>
    <x v="0"/>
    <s v="United States"/>
    <s v="Philadelphia"/>
    <x v="9"/>
    <n v="19120"/>
    <x v="3"/>
    <s v="TEC-PH-10002923"/>
    <x v="2"/>
    <x v="7"/>
    <s v="Logitech B530 USB Headset - headset - Full size, Binaural"/>
    <n v="110.97"/>
    <n v="5"/>
    <n v="0.4"/>
    <n v="-24.043500000000002"/>
  </r>
  <r>
    <n v="8183"/>
    <x v="4055"/>
    <x v="3"/>
    <x v="796"/>
    <d v="2014-05-23T00:00:00"/>
    <s v="Standard Class"/>
    <s v="BM-11575"/>
    <s v="Brendan Murry"/>
    <x v="1"/>
    <s v="United States"/>
    <s v="Chicago"/>
    <x v="10"/>
    <n v="60653"/>
    <x v="2"/>
    <s v="FUR-FU-10004973"/>
    <x v="0"/>
    <x v="5"/>
    <s v="Flat Face Poster Frame"/>
    <n v="22.608000000000001"/>
    <n v="3"/>
    <n v="0.6"/>
    <n v="-10.1736"/>
  </r>
  <r>
    <n v="8184"/>
    <x v="4055"/>
    <x v="3"/>
    <x v="796"/>
    <d v="2014-05-23T00:00:00"/>
    <s v="Standard Class"/>
    <s v="BM-11575"/>
    <s v="Brendan Murry"/>
    <x v="1"/>
    <s v="United States"/>
    <s v="Chicago"/>
    <x v="10"/>
    <n v="60653"/>
    <x v="2"/>
    <s v="FUR-FU-10001918"/>
    <x v="0"/>
    <x v="5"/>
    <s v="C-Line Cubicle Keepers Polyproplyene Holder With Velcro Backings"/>
    <n v="1.8919999999999999"/>
    <n v="1"/>
    <n v="0.6"/>
    <n v="-0.99329999999999996"/>
  </r>
  <r>
    <n v="8185"/>
    <x v="4056"/>
    <x v="3"/>
    <x v="283"/>
    <d v="2014-07-28T00:00:00"/>
    <s v="Standard Class"/>
    <s v="MY-17380"/>
    <s v="Maribeth Yedwab"/>
    <x v="1"/>
    <s v="United States"/>
    <s v="Chicago"/>
    <x v="10"/>
    <n v="60623"/>
    <x v="2"/>
    <s v="OFF-PA-10003641"/>
    <x v="1"/>
    <x v="10"/>
    <s v="Xerox 1909"/>
    <n v="63.311999999999998"/>
    <n v="3"/>
    <n v="0.2"/>
    <n v="20.5764"/>
  </r>
  <r>
    <n v="8186"/>
    <x v="4057"/>
    <x v="1"/>
    <x v="1023"/>
    <d v="2012-09-17T00:00:00"/>
    <s v="Second Class"/>
    <s v="AG-10900"/>
    <s v="Arthur Gainer"/>
    <x v="0"/>
    <s v="United States"/>
    <s v="Chicago"/>
    <x v="10"/>
    <n v="60623"/>
    <x v="2"/>
    <s v="OFF-EN-10002621"/>
    <x v="1"/>
    <x v="12"/>
    <s v="Staples"/>
    <n v="7.8239999999999998"/>
    <n v="1"/>
    <n v="0.2"/>
    <n v="2.9340000000000002"/>
  </r>
  <r>
    <n v="8187"/>
    <x v="4057"/>
    <x v="1"/>
    <x v="1023"/>
    <d v="2012-09-17T00:00:00"/>
    <s v="Second Class"/>
    <s v="AG-10900"/>
    <s v="Arthur Gainer"/>
    <x v="0"/>
    <s v="United States"/>
    <s v="Chicago"/>
    <x v="10"/>
    <n v="60623"/>
    <x v="2"/>
    <s v="FUR-CH-10003817"/>
    <x v="0"/>
    <x v="1"/>
    <s v="Global Value Steno Chair, Gray"/>
    <n v="170.072"/>
    <n v="4"/>
    <n v="0.3"/>
    <n v="-12.148"/>
  </r>
  <r>
    <n v="8188"/>
    <x v="4058"/>
    <x v="0"/>
    <x v="107"/>
    <d v="2013-12-17T00:00:00"/>
    <s v="Standard Class"/>
    <s v="BW-11110"/>
    <s v="Bart Watters"/>
    <x v="1"/>
    <s v="United States"/>
    <s v="New York City"/>
    <x v="15"/>
    <n v="10024"/>
    <x v="3"/>
    <s v="OFF-PA-10000659"/>
    <x v="1"/>
    <x v="10"/>
    <s v="Adams Phone Message Book, Professional, 400 Message Capacity, 5 3/6” x 11”"/>
    <n v="62.82"/>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
    <n v="7"/>
    <n v="0.7"/>
    <n v="-4.2336"/>
  </r>
  <r>
    <n v="8194"/>
    <x v="4061"/>
    <x v="1"/>
    <x v="672"/>
    <d v="2012-12-03T00:00:00"/>
    <s v="First Class"/>
    <s v="LR-16915"/>
    <s v="Lena Radford"/>
    <x v="0"/>
    <s v="United States"/>
    <s v="Durham"/>
    <x v="3"/>
    <n v="27707"/>
    <x v="0"/>
    <s v="OFF-AP-10001293"/>
    <x v="1"/>
    <x v="9"/>
    <s v="Belkin 8 Outlet Surge Protector"/>
    <n v="98.352000000000004"/>
    <n v="3"/>
    <n v="0.2"/>
    <n v="9.8352000000000004"/>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1"/>
  </r>
  <r>
    <n v="8196"/>
    <x v="4062"/>
    <x v="1"/>
    <x v="401"/>
    <d v="2012-12-11T00:00:00"/>
    <s v="Second Class"/>
    <s v="DB-13120"/>
    <s v="David Bremer"/>
    <x v="1"/>
    <s v="United States"/>
    <s v="Santa Barbara"/>
    <x v="1"/>
    <n v="93101"/>
    <x v="1"/>
    <s v="OFF-PA-10004519"/>
    <x v="1"/>
    <x v="10"/>
    <s v="Spiral Phone Message Books with Labels by Adams"/>
    <n v="8.9600000000000009"/>
    <n v="2"/>
    <n v="0"/>
    <n v="4.3903999999999996"/>
  </r>
  <r>
    <n v="8197"/>
    <x v="4063"/>
    <x v="3"/>
    <x v="528"/>
    <d v="2014-09-10T00:00:00"/>
    <s v="Standard Class"/>
    <s v="LP-17095"/>
    <s v="Liz Preis"/>
    <x v="0"/>
    <s v="United States"/>
    <s v="Knoxville"/>
    <x v="18"/>
    <n v="37918"/>
    <x v="0"/>
    <s v="TEC-AC-10004568"/>
    <x v="2"/>
    <x v="11"/>
    <s v="Maxell LTO Ultrium - 800 GB"/>
    <n v="89.567999999999998"/>
    <n v="4"/>
    <n v="0.2"/>
    <n v="-1.1195999999999999"/>
  </r>
  <r>
    <n v="8198"/>
    <x v="4063"/>
    <x v="3"/>
    <x v="528"/>
    <d v="2014-09-10T00:00:00"/>
    <s v="Standard Class"/>
    <s v="LP-17095"/>
    <s v="Liz Preis"/>
    <x v="0"/>
    <s v="United States"/>
    <s v="Knoxville"/>
    <x v="18"/>
    <n v="37918"/>
    <x v="0"/>
    <s v="OFF-AR-10001897"/>
    <x v="1"/>
    <x v="6"/>
    <s v="Model L Table or Wall-Mount Pencil Sharpener"/>
    <n v="71.959999999999994"/>
    <n v="5"/>
    <n v="0.2"/>
    <n v="7.1959999999999997"/>
  </r>
  <r>
    <n v="8199"/>
    <x v="4063"/>
    <x v="3"/>
    <x v="528"/>
    <d v="2014-09-10T00:00:00"/>
    <s v="Standard Class"/>
    <s v="LP-17095"/>
    <s v="Liz Preis"/>
    <x v="0"/>
    <s v="United States"/>
    <s v="Knoxville"/>
    <x v="18"/>
    <n v="37918"/>
    <x v="0"/>
    <s v="OFF-PA-10001800"/>
    <x v="1"/>
    <x v="10"/>
    <s v="Xerox 220"/>
    <n v="15.552"/>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3"/>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4"/>
  </r>
  <r>
    <n v="8209"/>
    <x v="4067"/>
    <x v="1"/>
    <x v="1181"/>
    <d v="2012-09-24T00:00:00"/>
    <s v="Standard Class"/>
    <s v="BG-11035"/>
    <s v="Barry Gonzalez"/>
    <x v="0"/>
    <s v="United States"/>
    <s v="Nashville"/>
    <x v="18"/>
    <n v="37211"/>
    <x v="0"/>
    <s v="OFF-BI-10000545"/>
    <x v="1"/>
    <x v="8"/>
    <s v="GBC Ibimaster 500 Manual ProClick Binding System"/>
    <n v="1369.7639999999999"/>
    <n v="6"/>
    <n v="0.7"/>
    <n v="-913.17600000000004"/>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03"/>
  </r>
  <r>
    <n v="8211"/>
    <x v="4068"/>
    <x v="3"/>
    <x v="210"/>
    <d v="2014-09-13T00:00:00"/>
    <s v="Standard Class"/>
    <s v="DM-12955"/>
    <s v="Dario Medina"/>
    <x v="1"/>
    <s v="United States"/>
    <s v="Nashville"/>
    <x v="18"/>
    <n v="37211"/>
    <x v="0"/>
    <s v="OFF-AP-10001271"/>
    <x v="1"/>
    <x v="9"/>
    <s v="Eureka The Boss Cordless Rechargeable Stick Vac"/>
    <n v="81.567999999999998"/>
    <n v="2"/>
    <n v="0.2"/>
    <n v="7.1372"/>
  </r>
  <r>
    <n v="8212"/>
    <x v="4069"/>
    <x v="0"/>
    <x v="77"/>
    <d v="2013-11-13T00:00:00"/>
    <s v="Standard Class"/>
    <s v="MC-17845"/>
    <s v="Michael Chen"/>
    <x v="0"/>
    <s v="United States"/>
    <s v="Dallas"/>
    <x v="5"/>
    <n v="75220"/>
    <x v="2"/>
    <s v="FUR-FU-10002030"/>
    <x v="0"/>
    <x v="5"/>
    <s v="Executive Impressions 14&quot; Contract Wall Clock with Quartz Movement"/>
    <n v="44.46"/>
    <n v="5"/>
    <n v="0.6"/>
    <n v="-17.783999999999999"/>
  </r>
  <r>
    <n v="8213"/>
    <x v="4069"/>
    <x v="0"/>
    <x v="77"/>
    <d v="2013-11-13T00:00:00"/>
    <s v="Standard Class"/>
    <s v="MC-17845"/>
    <s v="Michael Chen"/>
    <x v="0"/>
    <s v="United States"/>
    <s v="Dallas"/>
    <x v="5"/>
    <n v="75220"/>
    <x v="2"/>
    <s v="OFF-ST-10001272"/>
    <x v="1"/>
    <x v="4"/>
    <s v="Mini 13-1/2 Capacity Data Binder Rack, Pearl"/>
    <n v="314.08800000000002"/>
    <n v="3"/>
    <n v="0.2"/>
    <n v="19.630500000000001"/>
  </r>
  <r>
    <n v="8214"/>
    <x v="4070"/>
    <x v="1"/>
    <x v="12"/>
    <d v="2012-10-02T00:00:00"/>
    <s v="Standard Class"/>
    <s v="ML-17395"/>
    <s v="Marina Lichtenstein"/>
    <x v="1"/>
    <s v="United States"/>
    <s v="Murfreesboro"/>
    <x v="18"/>
    <n v="37130"/>
    <x v="0"/>
    <s v="OFF-BI-10001116"/>
    <x v="1"/>
    <x v="8"/>
    <s v="Wilson Jones 1&quot; Hanging DublLock Ring Binders"/>
    <n v="6.3360000000000003"/>
    <n v="4"/>
    <n v="0.7"/>
    <n v="-4.6463999999999999"/>
  </r>
  <r>
    <n v="8215"/>
    <x v="4070"/>
    <x v="1"/>
    <x v="12"/>
    <d v="2012-10-02T00:00:00"/>
    <s v="Standard Class"/>
    <s v="ML-17395"/>
    <s v="Marina Lichtenstein"/>
    <x v="1"/>
    <s v="United States"/>
    <s v="Murfreesboro"/>
    <x v="18"/>
    <n v="37130"/>
    <x v="0"/>
    <s v="OFF-PA-10004665"/>
    <x v="1"/>
    <x v="10"/>
    <s v="Advantus Motivational Note Cards"/>
    <n v="10.48"/>
    <n v="1"/>
    <n v="0.2"/>
    <n v="3.7989999999999999"/>
  </r>
  <r>
    <n v="8216"/>
    <x v="4070"/>
    <x v="1"/>
    <x v="12"/>
    <d v="2012-10-02T00:00:00"/>
    <s v="Standard Class"/>
    <s v="ML-17395"/>
    <s v="Marina Lichtenstein"/>
    <x v="1"/>
    <s v="United States"/>
    <s v="Murfreesboro"/>
    <x v="18"/>
    <n v="37130"/>
    <x v="0"/>
    <s v="OFF-BI-10004506"/>
    <x v="1"/>
    <x v="8"/>
    <s v="Wilson Jones data.warehouse D-Ring Binders with DublLock"/>
    <n v="2.4689999999999999"/>
    <n v="1"/>
    <n v="0.7"/>
    <n v="-1.8106"/>
  </r>
  <r>
    <n v="8217"/>
    <x v="4070"/>
    <x v="1"/>
    <x v="12"/>
    <d v="2012-10-02T00:00:00"/>
    <s v="Standard Class"/>
    <s v="ML-17395"/>
    <s v="Marina Lichtenstein"/>
    <x v="1"/>
    <s v="United States"/>
    <s v="Murfreesboro"/>
    <x v="18"/>
    <n v="37130"/>
    <x v="0"/>
    <s v="OFF-BI-10001982"/>
    <x v="1"/>
    <x v="8"/>
    <s v="Wilson Jones Custom Binder Spines &amp; Labels"/>
    <n v="3.2639999999999998"/>
    <n v="2"/>
    <n v="0.7"/>
    <n v="-2.2848000000000002"/>
  </r>
  <r>
    <n v="8218"/>
    <x v="4071"/>
    <x v="2"/>
    <x v="462"/>
    <d v="2011-10-07T00:00:00"/>
    <s v="Standard Class"/>
    <s v="RD-19930"/>
    <s v="Russell D'Ascenzo"/>
    <x v="0"/>
    <s v="United States"/>
    <s v="Dallas"/>
    <x v="5"/>
    <n v="75217"/>
    <x v="2"/>
    <s v="OFF-FA-10002676"/>
    <x v="1"/>
    <x v="13"/>
    <s v="Colored Push Pins"/>
    <n v="4.3440000000000003"/>
    <n v="3"/>
    <n v="0.2"/>
    <n v="0.86880000000000002"/>
  </r>
  <r>
    <n v="8219"/>
    <x v="4071"/>
    <x v="2"/>
    <x v="462"/>
    <d v="2011-10-07T00:00:00"/>
    <s v="Standard Class"/>
    <s v="RD-19930"/>
    <s v="Russell D'Ascenzo"/>
    <x v="0"/>
    <s v="United States"/>
    <s v="Dallas"/>
    <x v="5"/>
    <n v="75217"/>
    <x v="2"/>
    <s v="FUR-FU-10000758"/>
    <x v="0"/>
    <x v="5"/>
    <s v="DAX Natural Wood-Tone Poster Frame"/>
    <n v="31.776"/>
    <n v="3"/>
    <n v="0.6"/>
    <n v="-19.0656"/>
  </r>
  <r>
    <n v="8220"/>
    <x v="4071"/>
    <x v="2"/>
    <x v="462"/>
    <d v="2011-10-07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x v="462"/>
    <d v="2011-10-07T00:00:00"/>
    <s v="Standard Class"/>
    <s v="RD-19930"/>
    <s v="Russell D'Ascenzo"/>
    <x v="0"/>
    <s v="United States"/>
    <s v="Dallas"/>
    <x v="5"/>
    <n v="75217"/>
    <x v="2"/>
    <s v="OFF-BI-10002609"/>
    <x v="1"/>
    <x v="8"/>
    <s v="Avery Hidden Tab Dividers for Binding Systems"/>
    <n v="1.788"/>
    <n v="3"/>
    <n v="0.8"/>
    <n v="-3.0396000000000001"/>
  </r>
  <r>
    <n v="8222"/>
    <x v="4071"/>
    <x v="2"/>
    <x v="462"/>
    <d v="2011-10-07T00:00:00"/>
    <s v="Standard Class"/>
    <s v="RD-19930"/>
    <s v="Russell D'Ascenzo"/>
    <x v="0"/>
    <s v="United States"/>
    <s v="Dallas"/>
    <x v="5"/>
    <n v="75217"/>
    <x v="2"/>
    <s v="OFF-FA-10000254"/>
    <x v="1"/>
    <x v="13"/>
    <s v="Sterling Rubber Bands by Alliance"/>
    <n v="15.071999999999999"/>
    <n v="4"/>
    <n v="0.2"/>
    <n v="-3.7679999999999998"/>
  </r>
  <r>
    <n v="8223"/>
    <x v="4072"/>
    <x v="2"/>
    <x v="1087"/>
    <d v="2011-02-25T00:00:00"/>
    <s v="Standard Class"/>
    <s v="AB-10015"/>
    <s v="Aaron Bergman"/>
    <x v="0"/>
    <s v="United States"/>
    <s v="Arlington"/>
    <x v="5"/>
    <n v="76017"/>
    <x v="2"/>
    <s v="OFF-ST-10000321"/>
    <x v="1"/>
    <x v="4"/>
    <s v="Akro Stacking Bins"/>
    <n v="12.624000000000001"/>
    <n v="2"/>
    <n v="0.2"/>
    <n v="-2.5247999999999999"/>
  </r>
  <r>
    <n v="8224"/>
    <x v="4073"/>
    <x v="0"/>
    <x v="1"/>
    <d v="2013-06-17T00:00:00"/>
    <s v="Standard Class"/>
    <s v="EA-14035"/>
    <s v="Erin Ashbrook"/>
    <x v="1"/>
    <s v="United States"/>
    <s v="Pasadena"/>
    <x v="1"/>
    <n v="91104"/>
    <x v="1"/>
    <s v="OFF-PA-10000241"/>
    <x v="1"/>
    <x v="10"/>
    <s v="IBM Multi-Purpose Copy Paper, 8 1/2 x 11&quot;, Case"/>
    <n v="185.88"/>
    <n v="6"/>
    <n v="0"/>
    <n v="83.646000000000001"/>
  </r>
  <r>
    <n v="8225"/>
    <x v="4073"/>
    <x v="0"/>
    <x v="1"/>
    <d v="2013-06-17T00:00:00"/>
    <s v="Standard Class"/>
    <s v="EA-14035"/>
    <s v="Erin Ashbrook"/>
    <x v="1"/>
    <s v="United States"/>
    <s v="Pasadena"/>
    <x v="1"/>
    <n v="91104"/>
    <x v="1"/>
    <s v="OFF-PA-10004782"/>
    <x v="1"/>
    <x v="10"/>
    <s v="Xerox 228"/>
    <n v="12.96"/>
    <n v="2"/>
    <n v="0"/>
    <n v="6.2207999999999997"/>
  </r>
  <r>
    <n v="8226"/>
    <x v="4074"/>
    <x v="3"/>
    <x v="752"/>
    <d v="2014-11-05T00:00:00"/>
    <s v="Second Class"/>
    <s v="SF-20065"/>
    <s v="Sandra Flanagan"/>
    <x v="0"/>
    <s v="United States"/>
    <s v="Everett"/>
    <x v="31"/>
    <n v="2149"/>
    <x v="3"/>
    <s v="OFF-PA-10004243"/>
    <x v="1"/>
    <x v="10"/>
    <s v="Xerox 1939"/>
    <n v="189.7"/>
    <n v="10"/>
    <n v="0"/>
    <n v="91.055999999999997"/>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5999999999998"/>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399999999998"/>
  </r>
  <r>
    <n v="8231"/>
    <x v="4076"/>
    <x v="0"/>
    <x v="1186"/>
    <d v="2013-07-03T00:00:00"/>
    <s v="Second Class"/>
    <s v="PF-19165"/>
    <s v="Philip Fox"/>
    <x v="0"/>
    <s v="United States"/>
    <s v="Sandy Springs"/>
    <x v="32"/>
    <n v="30328"/>
    <x v="0"/>
    <s v="OFF-AR-10004344"/>
    <x v="1"/>
    <x v="6"/>
    <s v="Bulldog Vacuum Base Pencil Sharpener"/>
    <n v="35.97"/>
    <n v="3"/>
    <n v="0"/>
    <n v="9.7119"/>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98"/>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999"/>
  </r>
  <r>
    <n v="8235"/>
    <x v="4078"/>
    <x v="3"/>
    <x v="927"/>
    <d v="2014-05-07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x v="927"/>
    <d v="2014-05-07T00:00:00"/>
    <s v="Standard Class"/>
    <s v="CJ-12010"/>
    <s v="Caroline Jumper"/>
    <x v="0"/>
    <s v="United States"/>
    <s v="Jacksonville"/>
    <x v="2"/>
    <n v="32216"/>
    <x v="0"/>
    <s v="FUR-TA-10001889"/>
    <x v="0"/>
    <x v="3"/>
    <s v="Bush Advantage Collection Racetrack Conference Table"/>
    <n v="933.26199999999994"/>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04"/>
  </r>
  <r>
    <n v="8239"/>
    <x v="4079"/>
    <x v="3"/>
    <x v="179"/>
    <d v="2014-10-21T00:00:00"/>
    <s v="Same Day"/>
    <s v="PT-19090"/>
    <s v="Pete Takahito"/>
    <x v="0"/>
    <s v="United States"/>
    <s v="Jacksonville"/>
    <x v="2"/>
    <n v="32216"/>
    <x v="0"/>
    <s v="OFF-PA-10000380"/>
    <x v="1"/>
    <x v="10"/>
    <s v="REDIFORM Incoming/Outgoing Call Register, 11&quot; X 8 1/2&quot;, 100 Messages"/>
    <n v="6.6719999999999997"/>
    <n v="1"/>
    <n v="0.2"/>
    <n v="2.5019999999999998"/>
  </r>
  <r>
    <n v="8240"/>
    <x v="4079"/>
    <x v="3"/>
    <x v="179"/>
    <d v="2014-10-21T00:00:00"/>
    <s v="Same Day"/>
    <s v="PT-19090"/>
    <s v="Pete Takahito"/>
    <x v="0"/>
    <s v="United States"/>
    <s v="Jacksonville"/>
    <x v="2"/>
    <n v="32216"/>
    <x v="0"/>
    <s v="OFF-AR-10003251"/>
    <x v="1"/>
    <x v="6"/>
    <s v="Prang Drawing Pencil Set"/>
    <n v="4.4480000000000004"/>
    <n v="2"/>
    <n v="0.2"/>
    <n v="1.1120000000000001"/>
  </r>
  <r>
    <n v="8241"/>
    <x v="4079"/>
    <x v="3"/>
    <x v="179"/>
    <d v="2014-10-21T00:00:00"/>
    <s v="Same Day"/>
    <s v="PT-19090"/>
    <s v="Pete Takahito"/>
    <x v="0"/>
    <s v="United States"/>
    <s v="Jacksonville"/>
    <x v="2"/>
    <n v="32216"/>
    <x v="0"/>
    <s v="FUR-FU-10000175"/>
    <x v="0"/>
    <x v="5"/>
    <s v="DAX Wood Document Frame."/>
    <n v="43.936"/>
    <n v="4"/>
    <n v="0.2"/>
    <n v="6.0411999999999999"/>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
  </r>
  <r>
    <n v="8244"/>
    <x v="4081"/>
    <x v="2"/>
    <x v="1132"/>
    <d v="2011-08-16T00:00:00"/>
    <s v="Standard Class"/>
    <s v="BW-11200"/>
    <s v="Ben Wallace"/>
    <x v="0"/>
    <s v="United States"/>
    <s v="San Francisco"/>
    <x v="1"/>
    <n v="94122"/>
    <x v="1"/>
    <s v="TEC-PH-10003691"/>
    <x v="2"/>
    <x v="7"/>
    <s v="BlackBerry Q10"/>
    <n v="806.33600000000001"/>
    <n v="8"/>
    <n v="0.2"/>
    <n v="50.396000000000001"/>
  </r>
  <r>
    <n v="8245"/>
    <x v="4081"/>
    <x v="2"/>
    <x v="1132"/>
    <d v="2011-08-16T00:00:00"/>
    <s v="Standard Class"/>
    <s v="BW-11200"/>
    <s v="Ben Wallace"/>
    <x v="0"/>
    <s v="United States"/>
    <s v="San Francisco"/>
    <x v="1"/>
    <n v="94122"/>
    <x v="1"/>
    <s v="FUR-FU-10002878"/>
    <x v="0"/>
    <x v="5"/>
    <s v="Seth Thomas 14&quot; Day/Date Wall Clock"/>
    <n v="85.44"/>
    <n v="3"/>
    <n v="0"/>
    <n v="31.6128"/>
  </r>
  <r>
    <n v="8246"/>
    <x v="4082"/>
    <x v="2"/>
    <x v="710"/>
    <d v="2011-08-23T00:00:00"/>
    <s v="Standard Class"/>
    <s v="BS-11365"/>
    <s v="Bill Shonely"/>
    <x v="1"/>
    <s v="United States"/>
    <s v="Columbus"/>
    <x v="32"/>
    <n v="31907"/>
    <x v="0"/>
    <s v="OFF-ST-10000991"/>
    <x v="1"/>
    <x v="4"/>
    <s v="Space Solutions HD Industrial Steel Shelving."/>
    <n v="344.91"/>
    <n v="3"/>
    <n v="0"/>
    <n v="10.347300000000001"/>
  </r>
  <r>
    <n v="8247"/>
    <x v="4083"/>
    <x v="1"/>
    <x v="1187"/>
    <d v="2012-05-10T00:00:00"/>
    <s v="Same Day"/>
    <s v="DP-13390"/>
    <s v="Dennis Pardue"/>
    <x v="2"/>
    <s v="United States"/>
    <s v="Aurora"/>
    <x v="10"/>
    <n v="60505"/>
    <x v="2"/>
    <s v="OFF-AP-10002439"/>
    <x v="1"/>
    <x v="9"/>
    <s v="Tripp Lite Isotel 8 Ultra 8 Outlet Metal Surge"/>
    <n v="70.97"/>
    <n v="5"/>
    <n v="0.8"/>
    <n v="-191.619"/>
  </r>
  <r>
    <n v="8248"/>
    <x v="4083"/>
    <x v="1"/>
    <x v="1187"/>
    <d v="2012-05-10T00:00:00"/>
    <s v="Same Day"/>
    <s v="DP-13390"/>
    <s v="Dennis Pardue"/>
    <x v="2"/>
    <s v="United States"/>
    <s v="Aurora"/>
    <x v="10"/>
    <n v="60505"/>
    <x v="2"/>
    <s v="OFF-AR-10004602"/>
    <x v="1"/>
    <x v="6"/>
    <s v="Boston KS Multi-Size Manual Pencil Sharpener"/>
    <n v="36.783999999999999"/>
    <n v="2"/>
    <n v="0.2"/>
    <n v="3.6783999999999999"/>
  </r>
  <r>
    <n v="8249"/>
    <x v="4084"/>
    <x v="0"/>
    <x v="1120"/>
    <d v="2013-05-14T00:00:00"/>
    <s v="Second Class"/>
    <s v="CS-12400"/>
    <s v="Christopher Schild"/>
    <x v="2"/>
    <s v="United States"/>
    <s v="Philadelphia"/>
    <x v="9"/>
    <n v="19134"/>
    <x v="3"/>
    <s v="TEC-PH-10001795"/>
    <x v="2"/>
    <x v="7"/>
    <s v="ClearOne CHATAttach 160 - speaker phone"/>
    <n v="743.98800000000006"/>
    <n v="2"/>
    <n v="0.4"/>
    <n v="-123.998"/>
  </r>
  <r>
    <n v="8250"/>
    <x v="4085"/>
    <x v="1"/>
    <x v="616"/>
    <d v="2012-03-09T00:00:00"/>
    <s v="Second Class"/>
    <s v="MS-17365"/>
    <s v="Maribeth Schnelling"/>
    <x v="0"/>
    <s v="United States"/>
    <s v="Chicago"/>
    <x v="10"/>
    <n v="60653"/>
    <x v="2"/>
    <s v="OFF-BI-10002854"/>
    <x v="1"/>
    <x v="8"/>
    <s v="Performers Binder/Pad Holder, Black"/>
    <n v="11.212"/>
    <n v="2"/>
    <n v="0.8"/>
    <n v="-16.818000000000001"/>
  </r>
  <r>
    <n v="8251"/>
    <x v="4085"/>
    <x v="1"/>
    <x v="616"/>
    <d v="2012-03-09T00:00:00"/>
    <s v="Second Class"/>
    <s v="MS-17365"/>
    <s v="Maribeth Schnelling"/>
    <x v="0"/>
    <s v="United States"/>
    <s v="Chicago"/>
    <x v="10"/>
    <n v="60653"/>
    <x v="2"/>
    <s v="FUR-FU-10000023"/>
    <x v="0"/>
    <x v="5"/>
    <s v="Eldon Wave Desk Accessories"/>
    <n v="4.7119999999999997"/>
    <n v="2"/>
    <n v="0.6"/>
    <n v="-1.8848"/>
  </r>
  <r>
    <n v="8252"/>
    <x v="4085"/>
    <x v="1"/>
    <x v="616"/>
    <d v="2012-03-09T00:00:00"/>
    <s v="Second Class"/>
    <s v="MS-17365"/>
    <s v="Maribeth Schnelling"/>
    <x v="0"/>
    <s v="United States"/>
    <s v="Chicago"/>
    <x v="10"/>
    <n v="60653"/>
    <x v="2"/>
    <s v="OFF-AP-10000828"/>
    <x v="1"/>
    <x v="9"/>
    <s v="Avanti 4.4 Cu. Ft. Refrigerator"/>
    <n v="180.98"/>
    <n v="5"/>
    <n v="0.8"/>
    <n v="-470.548"/>
  </r>
  <r>
    <n v="8253"/>
    <x v="4085"/>
    <x v="1"/>
    <x v="616"/>
    <d v="2012-03-09T00:00:00"/>
    <s v="Second Class"/>
    <s v="MS-17365"/>
    <s v="Maribeth Schnelling"/>
    <x v="0"/>
    <s v="United States"/>
    <s v="Chicago"/>
    <x v="10"/>
    <n v="60653"/>
    <x v="2"/>
    <s v="OFF-ST-10000777"/>
    <x v="1"/>
    <x v="4"/>
    <s v="Companion Letter/Legal File, Black"/>
    <n v="60.415999999999997"/>
    <n v="2"/>
    <n v="0.2"/>
    <n v="6.0415999999999999"/>
  </r>
  <r>
    <n v="8254"/>
    <x v="4086"/>
    <x v="3"/>
    <x v="801"/>
    <d v="2014-08-20T00:00:00"/>
    <s v="Standard Class"/>
    <s v="DK-12895"/>
    <s v="Dana Kaydos"/>
    <x v="0"/>
    <s v="United States"/>
    <s v="Seattle"/>
    <x v="4"/>
    <n v="98103"/>
    <x v="1"/>
    <s v="TEC-CO-10000971"/>
    <x v="2"/>
    <x v="16"/>
    <s v="Hewlett Packard 310 Color Digital Copier"/>
    <n v="299.99"/>
    <n v="1"/>
    <n v="0"/>
    <n v="89.997"/>
  </r>
  <r>
    <n v="8255"/>
    <x v="4086"/>
    <x v="3"/>
    <x v="801"/>
    <d v="2014-08-20T00:00:00"/>
    <s v="Standard Class"/>
    <s v="DK-12895"/>
    <s v="Dana Kaydos"/>
    <x v="0"/>
    <s v="United States"/>
    <s v="Seattle"/>
    <x v="4"/>
    <n v="98103"/>
    <x v="1"/>
    <s v="OFF-PA-10003134"/>
    <x v="1"/>
    <x v="10"/>
    <s v="Xerox 1937"/>
    <n v="192.16"/>
    <n v="4"/>
    <n v="0"/>
    <n v="92.236800000000002"/>
  </r>
  <r>
    <n v="8256"/>
    <x v="4086"/>
    <x v="3"/>
    <x v="801"/>
    <d v="2014-08-20T00:00:00"/>
    <s v="Standard Class"/>
    <s v="DK-12895"/>
    <s v="Dana Kaydos"/>
    <x v="0"/>
    <s v="United States"/>
    <s v="Seattle"/>
    <x v="4"/>
    <n v="98103"/>
    <x v="1"/>
    <s v="TEC-PH-10002538"/>
    <x v="2"/>
    <x v="7"/>
    <s v="Grandstream GXP1160 VoIP phone"/>
    <n v="242.624"/>
    <n v="8"/>
    <n v="0.2"/>
    <n v="27.295200000000001"/>
  </r>
  <r>
    <n v="8257"/>
    <x v="4086"/>
    <x v="3"/>
    <x v="801"/>
    <d v="2014-08-20T00:00:00"/>
    <s v="Standard Class"/>
    <s v="DK-12895"/>
    <s v="Dana Kaydos"/>
    <x v="0"/>
    <s v="United States"/>
    <s v="Seattle"/>
    <x v="4"/>
    <n v="98103"/>
    <x v="1"/>
    <s v="OFF-ST-10001228"/>
    <x v="1"/>
    <x v="4"/>
    <s v="Personal File Boxes with Fold-Down Carry Handle"/>
    <n v="46.74"/>
    <n v="3"/>
    <n v="0"/>
    <n v="11.685"/>
  </r>
  <r>
    <n v="8258"/>
    <x v="4086"/>
    <x v="3"/>
    <x v="801"/>
    <d v="2014-08-20T00:00:00"/>
    <s v="Standard Class"/>
    <s v="DK-12895"/>
    <s v="Dana Kaydos"/>
    <x v="0"/>
    <s v="United States"/>
    <s v="Seattle"/>
    <x v="4"/>
    <n v="98103"/>
    <x v="1"/>
    <s v="TEC-AC-10000397"/>
    <x v="2"/>
    <x v="11"/>
    <s v="Perixx PERIBOARD-512B, Ergonomic Split Keyboard"/>
    <n v="174.95"/>
    <n v="5"/>
    <n v="0"/>
    <n v="12.246499999999999"/>
  </r>
  <r>
    <n v="8259"/>
    <x v="4086"/>
    <x v="3"/>
    <x v="801"/>
    <d v="2014-08-20T00:00:00"/>
    <s v="Standard Class"/>
    <s v="DK-12895"/>
    <s v="Dana Kaydos"/>
    <x v="0"/>
    <s v="United States"/>
    <s v="Seattle"/>
    <x v="4"/>
    <n v="98103"/>
    <x v="1"/>
    <s v="OFF-BI-10004308"/>
    <x v="1"/>
    <x v="8"/>
    <s v="Avery Legal 4-Ring Binder"/>
    <n v="100.70399999999999"/>
    <n v="6"/>
    <n v="0.2"/>
    <n v="37.764000000000003"/>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x v="190"/>
    <d v="2013-06-27T00:00:00"/>
    <s v="Same Day"/>
    <s v="SN-20560"/>
    <s v="Skye Norling"/>
    <x v="2"/>
    <s v="United States"/>
    <s v="Roseville"/>
    <x v="12"/>
    <n v="48066"/>
    <x v="2"/>
    <s v="OFF-BI-10000773"/>
    <x v="1"/>
    <x v="8"/>
    <s v="Insertable Tab Post Binder Dividers"/>
    <n v="8.02"/>
    <n v="1"/>
    <n v="0"/>
    <n v="3.7694000000000001"/>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1"/>
    <n v="4"/>
    <n v="0.7"/>
    <n v="-10.0372"/>
  </r>
  <r>
    <n v="8265"/>
    <x v="4090"/>
    <x v="2"/>
    <x v="125"/>
    <d v="2012-01-04T00:00:00"/>
    <s v="Standard Class"/>
    <s v="AJ-10960"/>
    <s v="Astrea Jones"/>
    <x v="0"/>
    <s v="United States"/>
    <s v="New York City"/>
    <x v="15"/>
    <n v="10035"/>
    <x v="3"/>
    <s v="OFF-AP-10004136"/>
    <x v="1"/>
    <x v="9"/>
    <s v="Kensington 6 Outlet SmartSocket Surge Protector"/>
    <n v="122.94"/>
    <n v="3"/>
    <n v="0"/>
    <n v="30.734999999999999"/>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7999999999999"/>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
    <n v="4"/>
    <n v="0.2"/>
    <n v="2.7719999999999998"/>
  </r>
  <r>
    <n v="8270"/>
    <x v="4092"/>
    <x v="3"/>
    <x v="289"/>
    <d v="2014-02-07T00:00:00"/>
    <s v="Standard Class"/>
    <s v="LP-17095"/>
    <s v="Liz Preis"/>
    <x v="0"/>
    <s v="United States"/>
    <s v="Aurora"/>
    <x v="10"/>
    <n v="60505"/>
    <x v="2"/>
    <s v="TEC-PH-10002584"/>
    <x v="2"/>
    <x v="7"/>
    <s v="Samsung Galaxy S4"/>
    <n v="2003.1679999999999"/>
    <n v="4"/>
    <n v="0.2"/>
    <n v="250.39599999999999"/>
  </r>
  <r>
    <n v="8271"/>
    <x v="4092"/>
    <x v="3"/>
    <x v="289"/>
    <d v="2014-02-07T00:00:00"/>
    <s v="Standard Class"/>
    <s v="LP-17095"/>
    <s v="Liz Preis"/>
    <x v="0"/>
    <s v="United States"/>
    <s v="Aurora"/>
    <x v="10"/>
    <n v="60505"/>
    <x v="2"/>
    <s v="OFF-AR-10003602"/>
    <x v="1"/>
    <x v="6"/>
    <s v="Quartet Omega Colored Chalk, 12/Pack"/>
    <n v="9.3439999999999994"/>
    <n v="2"/>
    <n v="0.2"/>
    <n v="3.1536"/>
  </r>
  <r>
    <n v="8272"/>
    <x v="4093"/>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x v="4094"/>
    <x v="0"/>
    <x v="201"/>
    <d v="2013-10-26T00:00:00"/>
    <s v="Standard Class"/>
    <s v="MY-18295"/>
    <s v="Muhammed Yedwab"/>
    <x v="1"/>
    <s v="United States"/>
    <s v="El Cajon"/>
    <x v="1"/>
    <n v="92020"/>
    <x v="1"/>
    <s v="FUR-CH-10001802"/>
    <x v="0"/>
    <x v="1"/>
    <s v="Hon Every-Day Chair Series Swivel Task Chairs"/>
    <n v="387.13600000000002"/>
    <n v="4"/>
    <n v="0.2"/>
    <n v="4.8391999999999999"/>
  </r>
  <r>
    <n v="8274"/>
    <x v="4095"/>
    <x v="1"/>
    <x v="385"/>
    <d v="2012-06-15T00:00:00"/>
    <s v="Second Class"/>
    <s v="FC-14245"/>
    <s v="Frank Carlisle"/>
    <x v="2"/>
    <s v="United States"/>
    <s v="Springfield"/>
    <x v="24"/>
    <n v="45503"/>
    <x v="3"/>
    <s v="OFF-AR-10000634"/>
    <x v="1"/>
    <x v="6"/>
    <s v="Newell 320"/>
    <n v="3.4239999999999999"/>
    <n v="1"/>
    <n v="0.2"/>
    <n v="0.29959999999999998"/>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5999999999997"/>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9"/>
  </r>
  <r>
    <n v="8278"/>
    <x v="4098"/>
    <x v="0"/>
    <x v="823"/>
    <d v="2013-02-25T00:00:00"/>
    <s v="Standard Class"/>
    <s v="LC-16960"/>
    <s v="Lindsay Castell"/>
    <x v="2"/>
    <s v="United States"/>
    <s v="Tampa"/>
    <x v="2"/>
    <n v="33614"/>
    <x v="0"/>
    <s v="OFF-BI-10002026"/>
    <x v="1"/>
    <x v="8"/>
    <s v="Avery Arch Ring Binders"/>
    <n v="34.86"/>
    <n v="2"/>
    <n v="0.7"/>
    <n v="-26.725999999999999"/>
  </r>
  <r>
    <n v="8279"/>
    <x v="4098"/>
    <x v="0"/>
    <x v="823"/>
    <d v="2013-02-25T00:00:00"/>
    <s v="Standard Class"/>
    <s v="LC-16960"/>
    <s v="Lindsay Castell"/>
    <x v="2"/>
    <s v="United States"/>
    <s v="Tampa"/>
    <x v="2"/>
    <n v="33614"/>
    <x v="0"/>
    <s v="OFF-ST-10001496"/>
    <x v="1"/>
    <x v="4"/>
    <s v="Standard Rollaway File with Lock"/>
    <n v="432.45600000000002"/>
    <n v="3"/>
    <n v="0.2"/>
    <n v="32.434199999999997"/>
  </r>
  <r>
    <n v="8280"/>
    <x v="4099"/>
    <x v="3"/>
    <x v="300"/>
    <d v="2014-04-27T00:00:00"/>
    <s v="Standard Class"/>
    <s v="BD-11725"/>
    <s v="Bruce Degenhardt"/>
    <x v="0"/>
    <s v="United States"/>
    <s v="Columbus"/>
    <x v="32"/>
    <n v="31907"/>
    <x v="0"/>
    <s v="OFF-ST-10003716"/>
    <x v="1"/>
    <x v="4"/>
    <s v="Tennsco Double-Tier Lockers"/>
    <n v="675.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5"/>
  </r>
  <r>
    <n v="8283"/>
    <x v="4101"/>
    <x v="1"/>
    <x v="379"/>
    <d v="2012-12-26T00:00:00"/>
    <s v="Second Class"/>
    <s v="SZ-20035"/>
    <s v="Sam Zeldin"/>
    <x v="2"/>
    <s v="United States"/>
    <s v="Saint Charles"/>
    <x v="10"/>
    <n v="60174"/>
    <x v="2"/>
    <s v="TEC-MA-10004241"/>
    <x v="2"/>
    <x v="15"/>
    <s v="Star Micronics TSP800 TSP847IIU Receipt Printer"/>
    <n v="600.53"/>
    <n v="2"/>
    <n v="0.3"/>
    <n v="137.26400000000001"/>
  </r>
  <r>
    <n v="8284"/>
    <x v="4101"/>
    <x v="1"/>
    <x v="379"/>
    <d v="2012-12-26T00:00:00"/>
    <s v="Second Class"/>
    <s v="SZ-20035"/>
    <s v="Sam Zeldin"/>
    <x v="2"/>
    <s v="United States"/>
    <s v="Saint Charles"/>
    <x v="10"/>
    <n v="60174"/>
    <x v="2"/>
    <s v="OFF-AR-10001468"/>
    <x v="1"/>
    <x v="6"/>
    <s v="Sanford Prismacolor Professional Thick Lead Art Pencils, 36-Color Set"/>
    <n v="59.904000000000003"/>
    <n v="2"/>
    <n v="0.2"/>
    <n v="14.2272"/>
  </r>
  <r>
    <n v="8285"/>
    <x v="4101"/>
    <x v="1"/>
    <x v="379"/>
    <d v="2012-12-26T00:00:00"/>
    <s v="Second Class"/>
    <s v="SZ-20035"/>
    <s v="Sam Zeldin"/>
    <x v="2"/>
    <s v="United States"/>
    <s v="Saint Charles"/>
    <x v="10"/>
    <n v="60174"/>
    <x v="2"/>
    <s v="TEC-AC-10003198"/>
    <x v="2"/>
    <x v="11"/>
    <s v="Enermax Acrylux Wireless Keyboard"/>
    <n v="637.44000000000005"/>
    <n v="8"/>
    <n v="0.2"/>
    <n v="135.45599999999999"/>
  </r>
  <r>
    <n v="8286"/>
    <x v="4101"/>
    <x v="1"/>
    <x v="379"/>
    <d v="2012-12-26T00:00:00"/>
    <s v="Second Class"/>
    <s v="SZ-20035"/>
    <s v="Sam Zeldin"/>
    <x v="2"/>
    <s v="United States"/>
    <s v="Saint Charles"/>
    <x v="10"/>
    <n v="60174"/>
    <x v="2"/>
    <s v="FUR-FU-10003039"/>
    <x v="0"/>
    <x v="5"/>
    <s v="Howard Miller 11-1/2&quot; Diameter Grantwood Wall Clock"/>
    <n v="51.756"/>
    <n v="3"/>
    <n v="0.6"/>
    <n v="-33.641399999999997"/>
  </r>
  <r>
    <n v="8287"/>
    <x v="4102"/>
    <x v="2"/>
    <x v="1132"/>
    <d v="2011-08-16T00:00:00"/>
    <s v="Standard Class"/>
    <s v="DH-13675"/>
    <s v="Duane Huffman"/>
    <x v="2"/>
    <s v="United States"/>
    <s v="Miami"/>
    <x v="2"/>
    <n v="33180"/>
    <x v="0"/>
    <s v="OFF-PA-10000295"/>
    <x v="1"/>
    <x v="10"/>
    <s v="Xerox 229"/>
    <n v="31.103999999999999"/>
    <n v="6"/>
    <n v="0.2"/>
    <n v="10.8864"/>
  </r>
  <r>
    <n v="8288"/>
    <x v="4102"/>
    <x v="2"/>
    <x v="1132"/>
    <d v="2011-08-16T00:00:00"/>
    <s v="Standard Class"/>
    <s v="DH-13675"/>
    <s v="Duane Huffman"/>
    <x v="2"/>
    <s v="United States"/>
    <s v="Miami"/>
    <x v="2"/>
    <n v="33180"/>
    <x v="0"/>
    <s v="OFF-AR-10004344"/>
    <x v="1"/>
    <x v="6"/>
    <s v="Bulldog Vacuum Base Pencil Sharpener"/>
    <n v="47.96"/>
    <n v="5"/>
    <n v="0.2"/>
    <n v="4.1965000000000003"/>
  </r>
  <r>
    <n v="8289"/>
    <x v="4102"/>
    <x v="2"/>
    <x v="1132"/>
    <d v="2011-08-16T00:00:00"/>
    <s v="Standard Class"/>
    <s v="DH-13675"/>
    <s v="Duane Huffman"/>
    <x v="2"/>
    <s v="United States"/>
    <s v="Miami"/>
    <x v="2"/>
    <n v="33180"/>
    <x v="0"/>
    <s v="TEC-AC-10002473"/>
    <x v="2"/>
    <x v="11"/>
    <s v="Maxell 4.7GB DVD-R"/>
    <n v="158.928"/>
    <n v="7"/>
    <n v="0.2"/>
    <n v="41.718600000000002"/>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6"/>
  </r>
  <r>
    <n v="8291"/>
    <x v="4102"/>
    <x v="2"/>
    <x v="1132"/>
    <d v="2011-08-16T00:00:00"/>
    <s v="Standard Class"/>
    <s v="DH-13675"/>
    <s v="Duane Huffman"/>
    <x v="2"/>
    <s v="United States"/>
    <s v="Miami"/>
    <x v="2"/>
    <n v="33180"/>
    <x v="0"/>
    <s v="OFF-SU-10000432"/>
    <x v="1"/>
    <x v="14"/>
    <s v="Acco Side-Punched Conventional Columnar Pads"/>
    <n v="5.5519999999999996"/>
    <n v="2"/>
    <n v="0.2"/>
    <n v="-1.0409999999999999"/>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1"/>
    <n v="3"/>
    <n v="0.7"/>
    <n v="-7.5768000000000004"/>
  </r>
  <r>
    <n v="8294"/>
    <x v="4104"/>
    <x v="3"/>
    <x v="132"/>
    <d v="2014-11-08T00:00:00"/>
    <s v="Standard Class"/>
    <s v="JO-15145"/>
    <s v="Jack O'Briant"/>
    <x v="1"/>
    <s v="United States"/>
    <s v="Seattle"/>
    <x v="4"/>
    <n v="98103"/>
    <x v="1"/>
    <s v="OFF-BI-10002393"/>
    <x v="1"/>
    <x v="8"/>
    <s v="Binder Posts"/>
    <n v="18.367999999999999"/>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
  </r>
  <r>
    <n v="8298"/>
    <x v="4107"/>
    <x v="1"/>
    <x v="761"/>
    <d v="2012-07-11T00:00:00"/>
    <s v="Standard Class"/>
    <s v="RS-19765"/>
    <s v="Roland Schwarz"/>
    <x v="1"/>
    <s v="United States"/>
    <s v="Charlotte"/>
    <x v="3"/>
    <n v="28205"/>
    <x v="0"/>
    <s v="FUR-FU-10003829"/>
    <x v="0"/>
    <x v="5"/>
    <s v="Stackable Trays"/>
    <n v="4.9279999999999999"/>
    <n v="2"/>
    <n v="0.2"/>
    <n v="0.73919999999999997"/>
  </r>
  <r>
    <n v="8299"/>
    <x v="4107"/>
    <x v="1"/>
    <x v="761"/>
    <d v="2012-07-11T00:00:00"/>
    <s v="Standard Class"/>
    <s v="RS-19765"/>
    <s v="Roland Schwarz"/>
    <x v="1"/>
    <s v="United States"/>
    <s v="Charlotte"/>
    <x v="3"/>
    <n v="28205"/>
    <x v="0"/>
    <s v="OFF-LA-10003223"/>
    <x v="1"/>
    <x v="2"/>
    <s v="Avery 508"/>
    <n v="11.784000000000001"/>
    <n v="3"/>
    <n v="0.2"/>
    <n v="4.2717000000000001"/>
  </r>
  <r>
    <n v="8300"/>
    <x v="4108"/>
    <x v="2"/>
    <x v="518"/>
    <d v="2011-03-15T00:00:00"/>
    <s v="Standard Class"/>
    <s v="RB-19435"/>
    <s v="Richard Bierner"/>
    <x v="0"/>
    <s v="United States"/>
    <s v="Roseville"/>
    <x v="1"/>
    <n v="95661"/>
    <x v="1"/>
    <s v="OFF-AR-10001770"/>
    <x v="1"/>
    <x v="6"/>
    <s v="Economy #2 Pencils"/>
    <n v="7.98"/>
    <n v="3"/>
    <n v="0"/>
    <n v="2.0748000000000002"/>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97"/>
  </r>
  <r>
    <n v="8304"/>
    <x v="4111"/>
    <x v="2"/>
    <x v="656"/>
    <d v="2011-11-02T00:00:00"/>
    <s v="Second Class"/>
    <s v="NL-18310"/>
    <s v="Nancy Lomonaco"/>
    <x v="2"/>
    <s v="United States"/>
    <s v="San Francisco"/>
    <x v="1"/>
    <n v="94110"/>
    <x v="1"/>
    <s v="TEC-PH-10003092"/>
    <x v="2"/>
    <x v="7"/>
    <s v="Motorola L804"/>
    <n v="73.584000000000003"/>
    <n v="2"/>
    <n v="0.2"/>
    <n v="8.2782"/>
  </r>
  <r>
    <n v="8305"/>
    <x v="4112"/>
    <x v="3"/>
    <x v="132"/>
    <d v="2014-11-10T00:00:00"/>
    <s v="Standard Class"/>
    <s v="BG-11740"/>
    <s v="Bruce Geld"/>
    <x v="0"/>
    <s v="United States"/>
    <s v="Bakersfield"/>
    <x v="1"/>
    <n v="93309"/>
    <x v="1"/>
    <s v="FUR-TA-10001086"/>
    <x v="0"/>
    <x v="3"/>
    <s v="SAFCO PlanMaster Boards, 60w x 37-1/2d, White Melamine"/>
    <n v="486.36799999999999"/>
    <n v="4"/>
    <n v="0.2"/>
    <n v="36.477600000000002"/>
  </r>
  <r>
    <n v="8306"/>
    <x v="4113"/>
    <x v="0"/>
    <x v="1190"/>
    <d v="2013-08-17T00:00:00"/>
    <s v="Standard Class"/>
    <s v="MT-18070"/>
    <s v="Michelle Tran"/>
    <x v="2"/>
    <s v="United States"/>
    <s v="Tulsa"/>
    <x v="26"/>
    <n v="74133"/>
    <x v="2"/>
    <s v="OFF-PA-10001870"/>
    <x v="1"/>
    <x v="10"/>
    <s v="Xerox 202"/>
    <n v="32.4"/>
    <n v="5"/>
    <n v="0"/>
    <n v="15.552"/>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5000000000002"/>
  </r>
  <r>
    <n v="8311"/>
    <x v="4115"/>
    <x v="2"/>
    <x v="72"/>
    <d v="2011-03-07T00:00:00"/>
    <s v="Standard Class"/>
    <s v="GW-14605"/>
    <s v="Giulietta Weimer"/>
    <x v="0"/>
    <s v="United States"/>
    <s v="Houston"/>
    <x v="5"/>
    <n v="77036"/>
    <x v="2"/>
    <s v="FUR-TA-10001866"/>
    <x v="0"/>
    <x v="3"/>
    <s v="Bevis Round Conference Room Tables and Bases"/>
    <n v="376.50900000000001"/>
    <n v="3"/>
    <n v="0.3"/>
    <n v="-43.029600000000002"/>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
    <n v="7"/>
    <n v="0"/>
    <n v="764.3818"/>
  </r>
  <r>
    <n v="8314"/>
    <x v="4117"/>
    <x v="2"/>
    <x v="136"/>
    <d v="2011-07-16T00:00:00"/>
    <s v="Standard Class"/>
    <s v="PV-18985"/>
    <s v="Paul Van Hugh"/>
    <x v="2"/>
    <s v="United States"/>
    <s v="League City"/>
    <x v="5"/>
    <n v="77573"/>
    <x v="2"/>
    <s v="FUR-CH-10002126"/>
    <x v="0"/>
    <x v="1"/>
    <s v="Hon Deluxe Fabric Upholstered Stacking Chairs"/>
    <n v="512.35799999999995"/>
    <n v="3"/>
    <n v="0.3"/>
    <n v="-14.6388"/>
  </r>
  <r>
    <n v="8315"/>
    <x v="4117"/>
    <x v="2"/>
    <x v="136"/>
    <d v="2011-07-16T00:00:00"/>
    <s v="Standard Class"/>
    <s v="PV-18985"/>
    <s v="Paul Van Hugh"/>
    <x v="2"/>
    <s v="United States"/>
    <s v="League City"/>
    <x v="5"/>
    <n v="77573"/>
    <x v="2"/>
    <s v="OFF-FA-10001561"/>
    <x v="1"/>
    <x v="13"/>
    <s v="Stockwell Push Pins"/>
    <n v="3.488"/>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99"/>
  </r>
  <r>
    <n v="8317"/>
    <x v="4117"/>
    <x v="2"/>
    <x v="136"/>
    <d v="2011-07-16T00:00:00"/>
    <s v="Standard Class"/>
    <s v="PV-18985"/>
    <s v="Paul Van Hugh"/>
    <x v="2"/>
    <s v="United States"/>
    <s v="League City"/>
    <x v="5"/>
    <n v="77573"/>
    <x v="2"/>
    <s v="OFF-PA-10001804"/>
    <x v="1"/>
    <x v="10"/>
    <s v="Xerox 195"/>
    <n v="16.032"/>
    <n v="3"/>
    <n v="0.2"/>
    <n v="5.6112000000000002"/>
  </r>
  <r>
    <n v="8318"/>
    <x v="4118"/>
    <x v="3"/>
    <x v="645"/>
    <d v="2014-04-17T00:00:00"/>
    <s v="Standard Class"/>
    <s v="HM-14980"/>
    <s v="Henry MacAllister"/>
    <x v="0"/>
    <s v="United States"/>
    <s v="Burlington"/>
    <x v="3"/>
    <n v="27217"/>
    <x v="0"/>
    <s v="OFF-AR-10000422"/>
    <x v="1"/>
    <x v="6"/>
    <s v="Pencil and Crayon Sharpener"/>
    <n v="1.752"/>
    <n v="1"/>
    <n v="0.2"/>
    <n v="0.15329999999999999"/>
  </r>
  <r>
    <n v="8319"/>
    <x v="4118"/>
    <x v="3"/>
    <x v="645"/>
    <d v="2014-04-17T00:00:00"/>
    <s v="Standard Class"/>
    <s v="HM-14980"/>
    <s v="Henry MacAllister"/>
    <x v="0"/>
    <s v="United States"/>
    <s v="Burlington"/>
    <x v="3"/>
    <n v="27217"/>
    <x v="0"/>
    <s v="OFF-AR-10000127"/>
    <x v="1"/>
    <x v="6"/>
    <s v="Newell 321"/>
    <n v="20.992000000000001"/>
    <n v="8"/>
    <n v="0.2"/>
    <n v="2.3616000000000001"/>
  </r>
  <r>
    <n v="8320"/>
    <x v="4119"/>
    <x v="3"/>
    <x v="38"/>
    <d v="2014-11-19T00:00:00"/>
    <s v="Standard Class"/>
    <s v="EM-14065"/>
    <s v="Erin Mull"/>
    <x v="0"/>
    <s v="United States"/>
    <s v="New York City"/>
    <x v="15"/>
    <n v="10009"/>
    <x v="3"/>
    <s v="OFF-ST-10004634"/>
    <x v="1"/>
    <x v="4"/>
    <s v="Personal Folder Holder, Ebony"/>
    <n v="11.21"/>
    <n v="1"/>
    <n v="0"/>
    <n v="3.363"/>
  </r>
  <r>
    <n v="8321"/>
    <x v="4120"/>
    <x v="1"/>
    <x v="901"/>
    <d v="2012-12-06T00:00:00"/>
    <s v="First Class"/>
    <s v="SF-20065"/>
    <s v="Sandra Flanagan"/>
    <x v="0"/>
    <s v="United States"/>
    <s v="Dallas"/>
    <x v="5"/>
    <n v="75220"/>
    <x v="2"/>
    <s v="OFF-AR-10003582"/>
    <x v="1"/>
    <x v="6"/>
    <s v="Boston Electric Pencil Sharpener, Model 1818, Charcoal Black"/>
    <n v="45.04"/>
    <n v="2"/>
    <n v="0.2"/>
    <n v="4.5039999999999996"/>
  </r>
  <r>
    <n v="8322"/>
    <x v="4121"/>
    <x v="0"/>
    <x v="182"/>
    <d v="2013-10-02T00:00:00"/>
    <s v="Standard Class"/>
    <s v="SC-20380"/>
    <s v="Shahid Collister"/>
    <x v="0"/>
    <s v="United States"/>
    <s v="Houston"/>
    <x v="5"/>
    <n v="77095"/>
    <x v="2"/>
    <s v="OFF-BI-10002026"/>
    <x v="1"/>
    <x v="8"/>
    <s v="Ibico Recycled Linen-Style Covers"/>
    <n v="15.624000000000001"/>
    <n v="2"/>
    <n v="0.8"/>
    <n v="-24.9984"/>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5000000000001"/>
  </r>
  <r>
    <n v="8325"/>
    <x v="4123"/>
    <x v="3"/>
    <x v="565"/>
    <d v="2014-09-10T00:00:00"/>
    <s v="First Class"/>
    <s v="FC-14245"/>
    <s v="Frank Carlisle"/>
    <x v="2"/>
    <s v="United States"/>
    <s v="Hialeah"/>
    <x v="2"/>
    <n v="33012"/>
    <x v="0"/>
    <s v="OFF-ST-10001321"/>
    <x v="1"/>
    <x v="4"/>
    <s v="Decoflex Hanging Personal Folder File, Blue"/>
    <n v="61.68"/>
    <n v="5"/>
    <n v="0.2"/>
    <n v="5.3970000000000002"/>
  </r>
  <r>
    <n v="8326"/>
    <x v="4123"/>
    <x v="3"/>
    <x v="565"/>
    <d v="2014-09-10T00:00:00"/>
    <s v="First Class"/>
    <s v="FC-14245"/>
    <s v="Frank Carlisle"/>
    <x v="2"/>
    <s v="United States"/>
    <s v="Hialeah"/>
    <x v="2"/>
    <n v="33012"/>
    <x v="0"/>
    <s v="TEC-PH-10001750"/>
    <x v="2"/>
    <x v="7"/>
    <s v="Samsung Rugby III"/>
    <n v="158.376"/>
    <n v="3"/>
    <n v="0.2"/>
    <n v="13.857900000000001"/>
  </r>
  <r>
    <n v="8327"/>
    <x v="4124"/>
    <x v="3"/>
    <x v="246"/>
    <d v="2014-07-25T00:00:00"/>
    <s v="Second Class"/>
    <s v="KL-16555"/>
    <s v="Kelly Lampkin"/>
    <x v="1"/>
    <s v="United States"/>
    <s v="Aurora"/>
    <x v="10"/>
    <n v="60505"/>
    <x v="2"/>
    <s v="OFF-BI-10001890"/>
    <x v="1"/>
    <x v="8"/>
    <s v="Avery Poly Binder Pockets"/>
    <n v="2.8639999999999999"/>
    <n v="4"/>
    <n v="0.8"/>
    <n v="-4.5823999999999998"/>
  </r>
  <r>
    <n v="8328"/>
    <x v="4124"/>
    <x v="3"/>
    <x v="246"/>
    <d v="2014-07-25T00:00:00"/>
    <s v="Second Class"/>
    <s v="KL-16555"/>
    <s v="Kelly Lampkin"/>
    <x v="1"/>
    <s v="United States"/>
    <s v="Aurora"/>
    <x v="10"/>
    <n v="60505"/>
    <x v="2"/>
    <s v="OFF-BI-10004224"/>
    <x v="1"/>
    <x v="8"/>
    <s v="Catalog Binders with Expanding Posts"/>
    <n v="94.191999999999993"/>
    <n v="7"/>
    <n v="0.8"/>
    <n v="-164.83600000000001"/>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3999999999998"/>
  </r>
  <r>
    <n v="8331"/>
    <x v="4126"/>
    <x v="3"/>
    <x v="659"/>
    <d v="2014-11-12T00:00:00"/>
    <s v="Standard Class"/>
    <s v="FP-14320"/>
    <s v="Frank Preis"/>
    <x v="0"/>
    <s v="United States"/>
    <s v="New York City"/>
    <x v="15"/>
    <n v="10024"/>
    <x v="3"/>
    <s v="TEC-AC-10002370"/>
    <x v="2"/>
    <x v="11"/>
    <s v="Maxell CD-R Discs"/>
    <n v="7.88"/>
    <n v="4"/>
    <n v="0"/>
    <n v="2.5215999999999998"/>
  </r>
  <r>
    <n v="8332"/>
    <x v="4127"/>
    <x v="0"/>
    <x v="1185"/>
    <d v="2013-03-13T00:00:00"/>
    <s v="First Class"/>
    <s v="PS-18760"/>
    <s v="Pamela Stobb"/>
    <x v="0"/>
    <s v="United States"/>
    <s v="Andover"/>
    <x v="31"/>
    <n v="1810"/>
    <x v="3"/>
    <s v="OFF-ST-10004634"/>
    <x v="1"/>
    <x v="4"/>
    <s v="Personal Folder Holder, Ebony"/>
    <n v="11.21"/>
    <n v="1"/>
    <n v="0"/>
    <n v="3.363"/>
  </r>
  <r>
    <n v="8333"/>
    <x v="4127"/>
    <x v="0"/>
    <x v="1185"/>
    <d v="2013-03-13T00:00:00"/>
    <s v="First Class"/>
    <s v="PS-18760"/>
    <s v="Pamela Stobb"/>
    <x v="0"/>
    <s v="United States"/>
    <s v="Andover"/>
    <x v="31"/>
    <n v="1810"/>
    <x v="3"/>
    <s v="FUR-CH-10002647"/>
    <x v="0"/>
    <x v="1"/>
    <s v="Situations Contoured Folding Chairs, 4/Set"/>
    <n v="354.9"/>
    <n v="5"/>
    <n v="0"/>
    <n v="88.724999999999994"/>
  </r>
  <r>
    <n v="8334"/>
    <x v="4127"/>
    <x v="0"/>
    <x v="1185"/>
    <d v="2013-03-13T00:00:00"/>
    <s v="First Class"/>
    <s v="PS-18760"/>
    <s v="Pamela Stobb"/>
    <x v="0"/>
    <s v="United States"/>
    <s v="Andover"/>
    <x v="31"/>
    <n v="1810"/>
    <x v="3"/>
    <s v="OFF-PA-10001801"/>
    <x v="1"/>
    <x v="10"/>
    <s v="Xerox 193"/>
    <n v="17.940000000000001"/>
    <n v="3"/>
    <n v="0"/>
    <n v="8.7905999999999995"/>
  </r>
  <r>
    <n v="8335"/>
    <x v="4127"/>
    <x v="0"/>
    <x v="1185"/>
    <d v="2013-03-13T00:00:00"/>
    <s v="First Class"/>
    <s v="PS-18760"/>
    <s v="Pamela Stobb"/>
    <x v="0"/>
    <s v="United States"/>
    <s v="Andover"/>
    <x v="31"/>
    <n v="1810"/>
    <x v="3"/>
    <s v="OFF-BI-10004632"/>
    <x v="1"/>
    <x v="8"/>
    <s v="GBC Binding covers"/>
    <n v="51.8"/>
    <n v="4"/>
    <n v="0"/>
    <n v="23.31"/>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1"/>
    <n v="6"/>
    <n v="0.2"/>
    <n v="-38.211599999999997"/>
  </r>
  <r>
    <n v="8341"/>
    <x v="4132"/>
    <x v="2"/>
    <x v="687"/>
    <d v="2011-11-20T00:00:00"/>
    <s v="Standard Class"/>
    <s v="CC-12220"/>
    <s v="Chris Cortes"/>
    <x v="0"/>
    <s v="United States"/>
    <s v="Chesapeake"/>
    <x v="17"/>
    <n v="23320"/>
    <x v="0"/>
    <s v="OFF-PA-10002262"/>
    <x v="1"/>
    <x v="10"/>
    <s v="Xerox 192"/>
    <n v="32.4"/>
    <n v="5"/>
    <n v="0"/>
    <n v="15.552"/>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
    <n v="5"/>
    <n v="0.2"/>
    <n v="22.2"/>
  </r>
  <r>
    <n v="8345"/>
    <x v="4135"/>
    <x v="2"/>
    <x v="90"/>
    <d v="2011-03-25T00:00:00"/>
    <s v="Standard Class"/>
    <s v="GM-14440"/>
    <s v="Gary McGarr"/>
    <x v="0"/>
    <s v="United States"/>
    <s v="Knoxville"/>
    <x v="18"/>
    <n v="37918"/>
    <x v="0"/>
    <s v="FUR-FU-10001473"/>
    <x v="0"/>
    <x v="5"/>
    <s v="DAX Wood Document Frame"/>
    <n v="32.951999999999998"/>
    <n v="3"/>
    <n v="0.2"/>
    <n v="6.5903999999999998"/>
  </r>
  <r>
    <n v="8346"/>
    <x v="4135"/>
    <x v="2"/>
    <x v="90"/>
    <d v="2011-03-25T00:00:00"/>
    <s v="Standard Class"/>
    <s v="GM-14440"/>
    <s v="Gary McGarr"/>
    <x v="0"/>
    <s v="United States"/>
    <s v="Knoxville"/>
    <x v="18"/>
    <n v="37918"/>
    <x v="0"/>
    <s v="FUR-CH-10000422"/>
    <x v="0"/>
    <x v="1"/>
    <s v="Global Highback Leather Tilter in Burgundy"/>
    <n v="218.376"/>
    <n v="3"/>
    <n v="0.2"/>
    <n v="-10.918799999999999"/>
  </r>
  <r>
    <n v="8347"/>
    <x v="4136"/>
    <x v="1"/>
    <x v="28"/>
    <d v="2012-05-04T00:00:00"/>
    <s v="Standard Class"/>
    <s v="JW-15220"/>
    <s v="Jane Waco"/>
    <x v="1"/>
    <s v="United States"/>
    <s v="Lawrence"/>
    <x v="31"/>
    <n v="1841"/>
    <x v="3"/>
    <s v="FUR-FU-10002960"/>
    <x v="0"/>
    <x v="5"/>
    <s v="Eldon 200 Class Desk Accessories, Burgundy"/>
    <n v="31.4"/>
    <n v="5"/>
    <n v="0"/>
    <n v="13.188000000000001"/>
  </r>
  <r>
    <n v="8348"/>
    <x v="4136"/>
    <x v="1"/>
    <x v="28"/>
    <d v="2012-05-04T00:00:00"/>
    <s v="Standard Class"/>
    <s v="JW-15220"/>
    <s v="Jane Waco"/>
    <x v="1"/>
    <s v="United States"/>
    <s v="Lawrence"/>
    <x v="31"/>
    <n v="1841"/>
    <x v="3"/>
    <s v="FUR-FU-10002445"/>
    <x v="0"/>
    <x v="5"/>
    <s v="DAX Two-Tone Rosewood/Black Document Frame, Desktop, 5 x 7"/>
    <n v="9.48"/>
    <n v="1"/>
    <n v="0"/>
    <n v="3.7919999999999998"/>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
  </r>
  <r>
    <n v="8351"/>
    <x v="4136"/>
    <x v="1"/>
    <x v="28"/>
    <d v="2012-05-04T00:00:00"/>
    <s v="Standard Class"/>
    <s v="JW-15220"/>
    <s v="Jane Waco"/>
    <x v="1"/>
    <s v="United States"/>
    <s v="Lawrence"/>
    <x v="31"/>
    <n v="1841"/>
    <x v="3"/>
    <s v="OFF-PA-10002689"/>
    <x v="1"/>
    <x v="10"/>
    <s v="Weyerhaeuser First Choice Laser/Copy Paper (20Lb. and 88 Bright)"/>
    <n v="6.48"/>
    <n v="1"/>
    <n v="0"/>
    <n v="3.1103999999999998"/>
  </r>
  <r>
    <n v="8352"/>
    <x v="4137"/>
    <x v="3"/>
    <x v="898"/>
    <d v="2014-05-09T00:00:00"/>
    <s v="Standard Class"/>
    <s v="BO-11350"/>
    <s v="Bill Overfelt"/>
    <x v="1"/>
    <s v="United States"/>
    <s v="Philadelphia"/>
    <x v="9"/>
    <n v="19134"/>
    <x v="3"/>
    <s v="FUR-FU-10004245"/>
    <x v="0"/>
    <x v="5"/>
    <s v="Career Cubicle Clock, 8 1/4&quot;, Black"/>
    <n v="32.448"/>
    <n v="2"/>
    <n v="0.2"/>
    <n v="7.3007999999999997"/>
  </r>
  <r>
    <n v="8353"/>
    <x v="4137"/>
    <x v="3"/>
    <x v="898"/>
    <d v="2014-05-09T00:00:00"/>
    <s v="Standard Class"/>
    <s v="BO-11350"/>
    <s v="Bill Overfelt"/>
    <x v="1"/>
    <s v="United States"/>
    <s v="Philadelphia"/>
    <x v="9"/>
    <n v="19134"/>
    <x v="3"/>
    <s v="OFF-BI-10003684"/>
    <x v="1"/>
    <x v="8"/>
    <s v="Wilson Jones Legal Size Ring Binders"/>
    <n v="26.388000000000002"/>
    <n v="4"/>
    <n v="0.7"/>
    <n v="-17.591999999999999"/>
  </r>
  <r>
    <n v="8354"/>
    <x v="4137"/>
    <x v="3"/>
    <x v="898"/>
    <d v="2014-05-09T00:00:00"/>
    <s v="Standard Class"/>
    <s v="BO-11350"/>
    <s v="Bill Overfelt"/>
    <x v="1"/>
    <s v="United States"/>
    <s v="Philadelphia"/>
    <x v="9"/>
    <n v="19134"/>
    <x v="3"/>
    <s v="FUR-TA-10003748"/>
    <x v="0"/>
    <x v="3"/>
    <s v="Bevis 36 x 72 Conference Tables"/>
    <n v="373.47"/>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5999999999999"/>
  </r>
  <r>
    <n v="8360"/>
    <x v="4139"/>
    <x v="2"/>
    <x v="909"/>
    <d v="2011-04-18T00:00:00"/>
    <s v="Standard Class"/>
    <s v="MM-18055"/>
    <s v="Michelle Moray"/>
    <x v="0"/>
    <s v="United States"/>
    <s v="Great Falls"/>
    <x v="37"/>
    <n v="59405"/>
    <x v="1"/>
    <s v="TEC-AC-10003399"/>
    <x v="2"/>
    <x v="11"/>
    <s v="Memorex Mini Travel Drive 64 GB USB 2.0 Flash Drive"/>
    <n v="217.44"/>
    <n v="6"/>
    <n v="0"/>
    <n v="91.324799999999996"/>
  </r>
  <r>
    <n v="8361"/>
    <x v="4140"/>
    <x v="3"/>
    <x v="460"/>
    <d v="2014-01-05T00:00:00"/>
    <s v="Second Class"/>
    <s v="TS-21655"/>
    <s v="Trudy Schmidt"/>
    <x v="0"/>
    <s v="United States"/>
    <s v="El Paso"/>
    <x v="5"/>
    <n v="79907"/>
    <x v="2"/>
    <s v="OFF-AR-10001955"/>
    <x v="1"/>
    <x v="6"/>
    <s v="Newell 319"/>
    <n v="31.744"/>
    <n v="2"/>
    <n v="0.2"/>
    <n v="3.968"/>
  </r>
  <r>
    <n v="8362"/>
    <x v="4140"/>
    <x v="3"/>
    <x v="460"/>
    <d v="2014-01-05T00:00:00"/>
    <s v="Second Class"/>
    <s v="TS-21655"/>
    <s v="Trudy Schmidt"/>
    <x v="0"/>
    <s v="United States"/>
    <s v="El Paso"/>
    <x v="5"/>
    <n v="79907"/>
    <x v="2"/>
    <s v="OFF-AP-10000027"/>
    <x v="1"/>
    <x v="9"/>
    <s v="Hoover Commercial SteamVac"/>
    <n v="5.4320000000000004"/>
    <n v="2"/>
    <n v="0.8"/>
    <n v="-13.58"/>
  </r>
  <r>
    <n v="8363"/>
    <x v="4140"/>
    <x v="3"/>
    <x v="460"/>
    <d v="2014-01-05T00:00:00"/>
    <s v="Second Class"/>
    <s v="TS-21655"/>
    <s v="Trudy Schmidt"/>
    <x v="0"/>
    <s v="United States"/>
    <s v="El Paso"/>
    <x v="5"/>
    <n v="79907"/>
    <x v="2"/>
    <s v="FUR-TA-10002958"/>
    <x v="0"/>
    <x v="3"/>
    <s v="Bevis Oval Conference Table, Walnut"/>
    <n v="913.43"/>
    <n v="5"/>
    <n v="0.3"/>
    <n v="-169.637"/>
  </r>
  <r>
    <n v="8364"/>
    <x v="4140"/>
    <x v="3"/>
    <x v="460"/>
    <d v="2014-01-05T00:00:00"/>
    <s v="Second Class"/>
    <s v="TS-21655"/>
    <s v="Trudy Schmidt"/>
    <x v="0"/>
    <s v="United States"/>
    <s v="El Paso"/>
    <x v="5"/>
    <n v="79907"/>
    <x v="2"/>
    <s v="OFF-ST-10002615"/>
    <x v="1"/>
    <x v="4"/>
    <s v="Dual Level, Single-Width Filing Carts"/>
    <n v="372.14400000000001"/>
    <n v="3"/>
    <n v="0.2"/>
    <n v="27.910799999999998"/>
  </r>
  <r>
    <n v="8365"/>
    <x v="4141"/>
    <x v="3"/>
    <x v="1045"/>
    <d v="2014-05-03T00:00:00"/>
    <s v="Standard Class"/>
    <s v="JL-15235"/>
    <s v="Janet Lee"/>
    <x v="0"/>
    <s v="United States"/>
    <s v="Kissimmee"/>
    <x v="2"/>
    <n v="34741"/>
    <x v="0"/>
    <s v="TEC-PH-10002624"/>
    <x v="2"/>
    <x v="7"/>
    <s v="Samsung Galaxy S4 Mini"/>
    <n v="751.98400000000004"/>
    <n v="2"/>
    <n v="0.2"/>
    <n v="84.598200000000006"/>
  </r>
  <r>
    <n v="8366"/>
    <x v="4142"/>
    <x v="3"/>
    <x v="289"/>
    <d v="2014-02-03T00:00:00"/>
    <s v="First Class"/>
    <s v="SZ-20035"/>
    <s v="Sam Zeldin"/>
    <x v="2"/>
    <s v="United States"/>
    <s v="Seattle"/>
    <x v="4"/>
    <n v="98105"/>
    <x v="1"/>
    <s v="TEC-PH-10002275"/>
    <x v="2"/>
    <x v="7"/>
    <s v="Mitel 5320 IP Phone VoIP phone"/>
    <n v="604.76800000000003"/>
    <n v="4"/>
    <n v="0.2"/>
    <n v="60.476799999999997"/>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98"/>
  </r>
  <r>
    <n v="8369"/>
    <x v="4143"/>
    <x v="2"/>
    <x v="557"/>
    <d v="2011-09-12T00:00:00"/>
    <s v="Second Class"/>
    <s v="LR-17035"/>
    <s v="Lisa Ryan"/>
    <x v="1"/>
    <s v="United States"/>
    <s v="Santa Clara"/>
    <x v="1"/>
    <n v="95051"/>
    <x v="1"/>
    <s v="OFF-BI-10004308"/>
    <x v="1"/>
    <x v="8"/>
    <s v="Avery Legal 4-Ring Binder"/>
    <n v="83.92"/>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01"/>
  </r>
  <r>
    <n v="8371"/>
    <x v="4145"/>
    <x v="0"/>
    <x v="508"/>
    <d v="2013-10-22T00:00:00"/>
    <s v="Standard Class"/>
    <s v="MG-17890"/>
    <s v="Michael Granlund"/>
    <x v="2"/>
    <s v="United States"/>
    <s v="Fresno"/>
    <x v="1"/>
    <n v="93727"/>
    <x v="1"/>
    <s v="FUR-BO-10003894"/>
    <x v="0"/>
    <x v="0"/>
    <s v="Safco Value Mate Steel Bookcase, Baked Enamel Finish on Steel, Black"/>
    <n v="120.666"/>
    <n v="2"/>
    <n v="0.15"/>
    <n v="21.294"/>
  </r>
  <r>
    <n v="8372"/>
    <x v="4146"/>
    <x v="2"/>
    <x v="422"/>
    <d v="2011-12-30T00:00:00"/>
    <s v="First Class"/>
    <s v="NC-18415"/>
    <s v="Nathan Cano"/>
    <x v="0"/>
    <s v="United States"/>
    <s v="Fort Worth"/>
    <x v="5"/>
    <n v="76106"/>
    <x v="2"/>
    <s v="OFF-BI-10001658"/>
    <x v="1"/>
    <x v="8"/>
    <s v="GBC Standard Therm-A-Bind Covers"/>
    <n v="4.984"/>
    <n v="1"/>
    <n v="0.8"/>
    <n v="-8.4727999999999994"/>
  </r>
  <r>
    <n v="8373"/>
    <x v="4147"/>
    <x v="0"/>
    <x v="390"/>
    <d v="2013-12-02T00:00:00"/>
    <s v="Standard Class"/>
    <s v="SC-20680"/>
    <s v="Steve Carroll"/>
    <x v="2"/>
    <s v="United States"/>
    <s v="Seattle"/>
    <x v="4"/>
    <n v="98105"/>
    <x v="1"/>
    <s v="FUR-FU-10003535"/>
    <x v="0"/>
    <x v="5"/>
    <s v="Howard Miller Distant Time Traveler Alarm Clock"/>
    <n v="82.26"/>
    <n v="3"/>
    <n v="0"/>
    <n v="33.726599999999998"/>
  </r>
  <r>
    <n v="8374"/>
    <x v="4148"/>
    <x v="0"/>
    <x v="338"/>
    <d v="2013-11-14T00:00:00"/>
    <s v="First Class"/>
    <s v="RO-19780"/>
    <s v="Rose O'Brian"/>
    <x v="0"/>
    <s v="United States"/>
    <s v="San Francisco"/>
    <x v="1"/>
    <n v="94110"/>
    <x v="1"/>
    <s v="OFF-ST-10000352"/>
    <x v="1"/>
    <x v="4"/>
    <s v="Acco Perma 2700 Stacking Storage Drawers"/>
    <n v="29.74"/>
    <n v="1"/>
    <n v="0"/>
    <n v="4.4610000000000003"/>
  </r>
  <r>
    <n v="8375"/>
    <x v="4149"/>
    <x v="1"/>
    <x v="956"/>
    <d v="2012-01-10T00:00:00"/>
    <s v="Standard Class"/>
    <s v="JL-15175"/>
    <s v="James Lanier"/>
    <x v="2"/>
    <s v="United States"/>
    <s v="San Francisco"/>
    <x v="1"/>
    <n v="94110"/>
    <x v="1"/>
    <s v="OFF-AP-10004859"/>
    <x v="1"/>
    <x v="9"/>
    <s v="Acco 6 Outlet Guardian Premium Surge Suppressor"/>
    <n v="87.36"/>
    <n v="6"/>
    <n v="0"/>
    <n v="23.587199999999999"/>
  </r>
  <r>
    <n v="8376"/>
    <x v="4149"/>
    <x v="1"/>
    <x v="956"/>
    <d v="2012-01-10T00:00:00"/>
    <s v="Standard Class"/>
    <s v="JL-15175"/>
    <s v="James Lanier"/>
    <x v="2"/>
    <s v="United States"/>
    <s v="San Francisco"/>
    <x v="1"/>
    <n v="94110"/>
    <x v="1"/>
    <s v="OFF-BI-10001294"/>
    <x v="1"/>
    <x v="8"/>
    <s v="Fellowes Binding Cases"/>
    <n v="56.16"/>
    <n v="6"/>
    <n v="0.2"/>
    <n v="17.55"/>
  </r>
  <r>
    <n v="8377"/>
    <x v="4150"/>
    <x v="3"/>
    <x v="708"/>
    <d v="2014-03-28T00:00:00"/>
    <s v="Standard Class"/>
    <s v="PW-19030"/>
    <s v="Pauline Webber"/>
    <x v="1"/>
    <s v="United States"/>
    <s v="Pompano Beach"/>
    <x v="2"/>
    <n v="33068"/>
    <x v="0"/>
    <s v="OFF-AP-10001242"/>
    <x v="1"/>
    <x v="9"/>
    <s v="APC 7 Outlet Network SurgeArrest Surge Protector"/>
    <n v="64.384"/>
    <n v="1"/>
    <n v="0.2"/>
    <n v="8.048"/>
  </r>
  <r>
    <n v="8378"/>
    <x v="4151"/>
    <x v="1"/>
    <x v="768"/>
    <d v="2012-11-18T00:00:00"/>
    <s v="Standard Class"/>
    <s v="MF-18250"/>
    <s v="Monica Federle"/>
    <x v="1"/>
    <s v="United States"/>
    <s v="Houston"/>
    <x v="5"/>
    <n v="77095"/>
    <x v="2"/>
    <s v="OFF-ST-10002344"/>
    <x v="1"/>
    <x v="4"/>
    <s v="Carina 42&quot;Hx23 3/4&quot;W Media Storage Unit"/>
    <n v="64.784000000000006"/>
    <n v="1"/>
    <n v="0.2"/>
    <n v="-14.5764"/>
  </r>
  <r>
    <n v="8379"/>
    <x v="4151"/>
    <x v="1"/>
    <x v="768"/>
    <d v="2012-11-18T00:00:00"/>
    <s v="Standard Class"/>
    <s v="MF-18250"/>
    <s v="Monica Federle"/>
    <x v="1"/>
    <s v="United States"/>
    <s v="Houston"/>
    <x v="5"/>
    <n v="77095"/>
    <x v="2"/>
    <s v="OFF-PA-10003349"/>
    <x v="1"/>
    <x v="10"/>
    <s v="Xerox 1957"/>
    <n v="15.552"/>
    <n v="3"/>
    <n v="0.2"/>
    <n v="5.6375999999999999"/>
  </r>
  <r>
    <n v="8380"/>
    <x v="4151"/>
    <x v="1"/>
    <x v="768"/>
    <d v="2012-11-18T00:00:00"/>
    <s v="Standard Class"/>
    <s v="MF-18250"/>
    <s v="Monica Federle"/>
    <x v="1"/>
    <s v="United States"/>
    <s v="Houston"/>
    <x v="5"/>
    <n v="77095"/>
    <x v="2"/>
    <s v="OFF-EN-10003055"/>
    <x v="1"/>
    <x v="12"/>
    <s v="Blue String-Tie &amp; Button Interoffice Envelopes, 10 x 13"/>
    <n v="223.88800000000001"/>
    <n v="7"/>
    <n v="0.2"/>
    <n v="69.965000000000003"/>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x v="716"/>
    <d v="2013-03-20T00:00:00"/>
    <s v="Second Class"/>
    <s v="AC-10660"/>
    <s v="Anna Chung"/>
    <x v="0"/>
    <s v="United States"/>
    <s v="San Francisco"/>
    <x v="1"/>
    <n v="94109"/>
    <x v="1"/>
    <s v="TEC-PH-10003800"/>
    <x v="2"/>
    <x v="7"/>
    <s v="i.Sound Portable Power - 8000 mAh"/>
    <n v="84.784000000000006"/>
    <n v="2"/>
    <n v="0.2"/>
    <n v="-20.136199999999999"/>
  </r>
  <r>
    <n v="8383"/>
    <x v="4154"/>
    <x v="0"/>
    <x v="597"/>
    <d v="2013-02-15T00:00:00"/>
    <s v="Standard Class"/>
    <s v="MH-17440"/>
    <s v="Mark Haberlin"/>
    <x v="1"/>
    <s v="United States"/>
    <s v="Houston"/>
    <x v="5"/>
    <n v="77036"/>
    <x v="2"/>
    <s v="FUR-CH-10001270"/>
    <x v="0"/>
    <x v="1"/>
    <s v="Harbour Creations Steel Folding Chair"/>
    <n v="241.5"/>
    <n v="4"/>
    <n v="0.3"/>
    <n v="0"/>
  </r>
  <r>
    <n v="8384"/>
    <x v="4155"/>
    <x v="0"/>
    <x v="491"/>
    <d v="2013-11-29T00:00:00"/>
    <s v="First Class"/>
    <s v="CD-12790"/>
    <s v="Cynthia Delaney"/>
    <x v="2"/>
    <s v="United States"/>
    <s v="Shelton"/>
    <x v="29"/>
    <n v="6484"/>
    <x v="3"/>
    <s v="TEC-AC-10003447"/>
    <x v="2"/>
    <x v="11"/>
    <s v="Micropad Numeric Keypads"/>
    <n v="59.97"/>
    <n v="3"/>
    <n v="0"/>
    <n v="14.9925"/>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3999999999999"/>
  </r>
  <r>
    <n v="8389"/>
    <x v="4158"/>
    <x v="2"/>
    <x v="301"/>
    <d v="2011-11-05T00:00:00"/>
    <s v="Standard Class"/>
    <s v="DG-13300"/>
    <s v="Deirdre Greer"/>
    <x v="1"/>
    <s v="United States"/>
    <s v="Orange"/>
    <x v="30"/>
    <n v="7050"/>
    <x v="3"/>
    <s v="OFF-AP-10004708"/>
    <x v="1"/>
    <x v="9"/>
    <s v="Fellowes Superior 10 Outlet Split Surge Protector"/>
    <n v="76.12"/>
    <n v="2"/>
    <n v="0"/>
    <n v="22.0748"/>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400000000003"/>
  </r>
  <r>
    <n v="8394"/>
    <x v="4162"/>
    <x v="0"/>
    <x v="49"/>
    <d v="2013-12-07T00:00:00"/>
    <s v="Second Class"/>
    <s v="EJ-14155"/>
    <s v="Eva Jacobs"/>
    <x v="0"/>
    <s v="United States"/>
    <s v="Franklin"/>
    <x v="31"/>
    <n v="2038"/>
    <x v="3"/>
    <s v="FUR-FU-10002045"/>
    <x v="0"/>
    <x v="5"/>
    <s v="Executive Impressions 14&quot;"/>
    <n v="111.15"/>
    <n v="5"/>
    <n v="0"/>
    <n v="48.905999999999999"/>
  </r>
  <r>
    <n v="8395"/>
    <x v="4162"/>
    <x v="0"/>
    <x v="49"/>
    <d v="2013-12-07T00:00:00"/>
    <s v="Second Class"/>
    <s v="EJ-14155"/>
    <s v="Eva Jacobs"/>
    <x v="0"/>
    <s v="United States"/>
    <s v="Franklin"/>
    <x v="31"/>
    <n v="2038"/>
    <x v="3"/>
    <s v="OFF-AP-10002945"/>
    <x v="1"/>
    <x v="9"/>
    <s v="Honeywell Enviracaire Portable HEPA Air Cleaner for 17' x 22' Room"/>
    <n v="901.95"/>
    <n v="3"/>
    <n v="0"/>
    <n v="297.64350000000002"/>
  </r>
  <r>
    <n v="8396"/>
    <x v="4162"/>
    <x v="0"/>
    <x v="49"/>
    <d v="2013-12-07T00:00:00"/>
    <s v="Second Class"/>
    <s v="EJ-14155"/>
    <s v="Eva Jacobs"/>
    <x v="0"/>
    <s v="United States"/>
    <s v="Franklin"/>
    <x v="31"/>
    <n v="2038"/>
    <x v="3"/>
    <s v="FUR-TA-10001095"/>
    <x v="0"/>
    <x v="3"/>
    <s v="Chromcraft Round Conference Tables"/>
    <n v="366.00900000000001"/>
    <n v="3"/>
    <n v="0.3"/>
    <n v="-47.058300000000003"/>
  </r>
  <r>
    <n v="8397"/>
    <x v="4163"/>
    <x v="2"/>
    <x v="479"/>
    <d v="2011-06-30T00:00:00"/>
    <s v="Same Day"/>
    <s v="BD-11620"/>
    <s v="Brian DeCherney"/>
    <x v="0"/>
    <s v="United States"/>
    <s v="Wilmington"/>
    <x v="3"/>
    <n v="28403"/>
    <x v="0"/>
    <s v="OFF-PA-10001144"/>
    <x v="1"/>
    <x v="10"/>
    <s v="Xerox 1913"/>
    <n v="310.68799999999999"/>
    <n v="7"/>
    <n v="0.2"/>
    <n v="108.74079999999999"/>
  </r>
  <r>
    <n v="8398"/>
    <x v="4164"/>
    <x v="2"/>
    <x v="1010"/>
    <d v="2011-09-04T00:00:00"/>
    <s v="First Class"/>
    <s v="MR-17545"/>
    <s v="Mathew Reese"/>
    <x v="2"/>
    <s v="United States"/>
    <s v="Houston"/>
    <x v="5"/>
    <n v="77095"/>
    <x v="2"/>
    <s v="OFF-BI-10004099"/>
    <x v="1"/>
    <x v="8"/>
    <s v="GBC VeloBinder Strips"/>
    <n v="7.68"/>
    <n v="5"/>
    <n v="0.8"/>
    <n v="-11.52"/>
  </r>
  <r>
    <n v="8399"/>
    <x v="4165"/>
    <x v="3"/>
    <x v="808"/>
    <d v="2014-11-08T00:00:00"/>
    <s v="Second Class"/>
    <s v="SR-20425"/>
    <s v="Sharelle Roach"/>
    <x v="2"/>
    <s v="United States"/>
    <s v="Springfield"/>
    <x v="24"/>
    <n v="45503"/>
    <x v="3"/>
    <s v="FUR-CH-10001973"/>
    <x v="0"/>
    <x v="1"/>
    <s v="Office Star Flex Back Scooter Chair with White Frame"/>
    <n v="155.37200000000001"/>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96"/>
  </r>
  <r>
    <n v="8401"/>
    <x v="4167"/>
    <x v="1"/>
    <x v="901"/>
    <d v="2012-12-09T00:00:00"/>
    <s v="Second Class"/>
    <s v="BD-11635"/>
    <s v="Brian Derr"/>
    <x v="0"/>
    <s v="United States"/>
    <s v="New York City"/>
    <x v="15"/>
    <n v="10009"/>
    <x v="3"/>
    <s v="OFF-BI-10002026"/>
    <x v="1"/>
    <x v="8"/>
    <s v="Avery Arch Ring Binders"/>
    <n v="232.4"/>
    <n v="5"/>
    <n v="0.2"/>
    <n v="78.435000000000002"/>
  </r>
  <r>
    <n v="8402"/>
    <x v="4167"/>
    <x v="1"/>
    <x v="901"/>
    <d v="2012-12-09T00:00:00"/>
    <s v="Second Class"/>
    <s v="BD-11635"/>
    <s v="Brian Derr"/>
    <x v="0"/>
    <s v="United States"/>
    <s v="New York City"/>
    <x v="15"/>
    <n v="10009"/>
    <x v="3"/>
    <s v="FUR-CH-10003535"/>
    <x v="0"/>
    <x v="1"/>
    <s v="Global Armless Task Chair, Royal Blue"/>
    <n v="164.64599999999999"/>
    <n v="3"/>
    <n v="0.1"/>
    <n v="12.8058"/>
  </r>
  <r>
    <n v="8403"/>
    <x v="4167"/>
    <x v="1"/>
    <x v="901"/>
    <d v="2012-12-09T00:00:00"/>
    <s v="Second Class"/>
    <s v="BD-11635"/>
    <s v="Brian Derr"/>
    <x v="0"/>
    <s v="United States"/>
    <s v="New York City"/>
    <x v="15"/>
    <n v="10009"/>
    <x v="3"/>
    <s v="OFF-PA-10004156"/>
    <x v="1"/>
    <x v="10"/>
    <s v="Xerox 188"/>
    <n v="22.68"/>
    <n v="2"/>
    <n v="0"/>
    <n v="11.113200000000001"/>
  </r>
  <r>
    <n v="8404"/>
    <x v="4168"/>
    <x v="0"/>
    <x v="854"/>
    <d v="2013-02-07T00:00:00"/>
    <s v="Standard Class"/>
    <s v="SM-20950"/>
    <s v="Suzanne McNair"/>
    <x v="1"/>
    <s v="United States"/>
    <s v="Los Angeles"/>
    <x v="1"/>
    <n v="90036"/>
    <x v="1"/>
    <s v="OFF-PA-10002254"/>
    <x v="1"/>
    <x v="10"/>
    <s v="Xerox 1883"/>
    <n v="105.52"/>
    <n v="4"/>
    <n v="0"/>
    <n v="48.539200000000001"/>
  </r>
  <r>
    <n v="8405"/>
    <x v="4169"/>
    <x v="3"/>
    <x v="141"/>
    <d v="2014-07-13T00:00:00"/>
    <s v="Standard Class"/>
    <s v="HE-14800"/>
    <s v="Harold Engle"/>
    <x v="1"/>
    <s v="United States"/>
    <s v="Newark"/>
    <x v="13"/>
    <n v="19711"/>
    <x v="3"/>
    <s v="FUR-FU-10003247"/>
    <x v="0"/>
    <x v="5"/>
    <s v="36X48 HARDFLOOR CHAIRMAT"/>
    <n v="83.92"/>
    <n v="4"/>
    <n v="0"/>
    <n v="5.8743999999999996"/>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3"/>
  </r>
  <r>
    <n v="8409"/>
    <x v="4169"/>
    <x v="3"/>
    <x v="141"/>
    <d v="2014-07-13T00:00:00"/>
    <s v="Standard Class"/>
    <s v="HE-14800"/>
    <s v="Harold Engle"/>
    <x v="1"/>
    <s v="United States"/>
    <s v="Newark"/>
    <x v="13"/>
    <n v="19711"/>
    <x v="3"/>
    <s v="OFF-AR-10004010"/>
    <x v="1"/>
    <x v="6"/>
    <s v="Hunt Boston Vacuum Mount KS Pencil Sharpener"/>
    <n v="174.95"/>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800000000003"/>
  </r>
  <r>
    <n v="8411"/>
    <x v="4171"/>
    <x v="0"/>
    <x v="625"/>
    <d v="2013-11-16T00:00:00"/>
    <s v="Same Day"/>
    <s v="ON-18715"/>
    <s v="Odella Nelson"/>
    <x v="1"/>
    <s v="United States"/>
    <s v="Burlington"/>
    <x v="3"/>
    <n v="27217"/>
    <x v="0"/>
    <s v="FUR-TA-10001768"/>
    <x v="0"/>
    <x v="3"/>
    <s v="Hon Racetrack Conference Tables"/>
    <n v="630.024"/>
    <n v="4"/>
    <n v="0.4"/>
    <n v="-199.5076"/>
  </r>
  <r>
    <n v="8412"/>
    <x v="4172"/>
    <x v="0"/>
    <x v="195"/>
    <d v="2013-05-13T00:00:00"/>
    <s v="Second Class"/>
    <s v="TH-21100"/>
    <s v="Thea Hendricks"/>
    <x v="0"/>
    <s v="United States"/>
    <s v="Salem"/>
    <x v="17"/>
    <n v="24153"/>
    <x v="0"/>
    <s v="OFF-AR-10003514"/>
    <x v="1"/>
    <x v="6"/>
    <s v="4009 Highlighters by Sanford"/>
    <n v="27.86"/>
    <n v="7"/>
    <n v="0"/>
    <n v="9.1937999999999995"/>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
    <n v="10"/>
    <n v="0.2"/>
    <n v="18.143999999999998"/>
  </r>
  <r>
    <n v="8415"/>
    <x v="4174"/>
    <x v="0"/>
    <x v="907"/>
    <d v="2013-12-22T00:00:00"/>
    <s v="Standard Class"/>
    <s v="AH-10075"/>
    <s v="Adam Hart"/>
    <x v="1"/>
    <s v="United States"/>
    <s v="Arlington"/>
    <x v="5"/>
    <n v="76017"/>
    <x v="2"/>
    <s v="TEC-AC-10002942"/>
    <x v="2"/>
    <x v="11"/>
    <s v="WD My Passport Ultra 1TB Portable External Hard Drive"/>
    <n v="165.6"/>
    <n v="3"/>
    <n v="0.2"/>
    <n v="-6.21"/>
  </r>
  <r>
    <n v="8416"/>
    <x v="4175"/>
    <x v="3"/>
    <x v="1191"/>
    <d v="2014-04-13T00:00:00"/>
    <s v="Standard Class"/>
    <s v="ML-17755"/>
    <s v="Max Ludwig"/>
    <x v="2"/>
    <s v="United States"/>
    <s v="Marion"/>
    <x v="23"/>
    <n v="52302"/>
    <x v="2"/>
    <s v="OFF-PA-10000474"/>
    <x v="1"/>
    <x v="10"/>
    <s v="Staples"/>
    <n v="106.32"/>
    <n v="3"/>
    <n v="0"/>
    <n v="49.970399999999998"/>
  </r>
  <r>
    <n v="8417"/>
    <x v="4176"/>
    <x v="3"/>
    <x v="1188"/>
    <d v="2014-05-12T00:00:00"/>
    <s v="First Class"/>
    <s v="LB-16795"/>
    <s v="Laurel Beltran"/>
    <x v="2"/>
    <s v="United States"/>
    <s v="Seattle"/>
    <x v="4"/>
    <n v="98105"/>
    <x v="1"/>
    <s v="OFF-BI-10004330"/>
    <x v="1"/>
    <x v="8"/>
    <s v="GBC Velobind Prepunched Cover Sets, Regency Series"/>
    <n v="147.91999999999999"/>
    <n v="5"/>
    <n v="0.2"/>
    <n v="46.225000000000001"/>
  </r>
  <r>
    <n v="8418"/>
    <x v="4176"/>
    <x v="3"/>
    <x v="1188"/>
    <d v="2014-05-12T00:00:00"/>
    <s v="First Class"/>
    <s v="LB-16795"/>
    <s v="Laurel Beltran"/>
    <x v="2"/>
    <s v="United States"/>
    <s v="Seattle"/>
    <x v="4"/>
    <n v="98105"/>
    <x v="1"/>
    <s v="OFF-ST-10000604"/>
    <x v="1"/>
    <x v="4"/>
    <s v="Home/Office Personal File Carts"/>
    <n v="104.28"/>
    <n v="3"/>
    <n v="0"/>
    <n v="26.07"/>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99"/>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400000000001"/>
  </r>
  <r>
    <n v="8426"/>
    <x v="4178"/>
    <x v="0"/>
    <x v="770"/>
    <d v="2013-08-31T00:00:00"/>
    <s v="First Class"/>
    <s v="EB-13750"/>
    <s v="Edward Becker"/>
    <x v="1"/>
    <s v="United States"/>
    <s v="Cincinnati"/>
    <x v="24"/>
    <n v="45231"/>
    <x v="3"/>
    <s v="OFF-BI-10004099"/>
    <x v="1"/>
    <x v="8"/>
    <s v="GBC VeloBinder Strips"/>
    <n v="18.431999999999999"/>
    <n v="8"/>
    <n v="0.7"/>
    <n v="-12.288"/>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x v="4180"/>
    <x v="3"/>
    <x v="51"/>
    <d v="2014-11-26T00:00:00"/>
    <s v="First Class"/>
    <s v="DC-12850"/>
    <s v="Dan Campbell"/>
    <x v="0"/>
    <s v="United States"/>
    <s v="Roseville"/>
    <x v="12"/>
    <n v="48066"/>
    <x v="2"/>
    <s v="OFF-SU-10001935"/>
    <x v="1"/>
    <x v="14"/>
    <s v="Staples"/>
    <n v="4.3600000000000003"/>
    <n v="2"/>
    <n v="0"/>
    <n v="0.1744"/>
  </r>
  <r>
    <n v="8429"/>
    <x v="4181"/>
    <x v="3"/>
    <x v="105"/>
    <d v="2014-11-17T00:00:00"/>
    <s v="Standard Class"/>
    <s v="DJ-13510"/>
    <s v="Don Jones"/>
    <x v="1"/>
    <s v="United States"/>
    <s v="Tempe"/>
    <x v="16"/>
    <n v="85281"/>
    <x v="1"/>
    <s v="TEC-AC-10004227"/>
    <x v="2"/>
    <x v="11"/>
    <s v="SanDisk Ultra 16 GB MicroSDHC Class 10 Memory Card"/>
    <n v="62.351999999999997"/>
    <n v="6"/>
    <n v="0.2"/>
    <n v="-10.9116"/>
  </r>
  <r>
    <n v="8430"/>
    <x v="4182"/>
    <x v="0"/>
    <x v="1054"/>
    <d v="2013-12-22T00:00:00"/>
    <s v="Second Class"/>
    <s v="CL-12565"/>
    <s v="Clay Ludtke"/>
    <x v="0"/>
    <s v="United States"/>
    <s v="Reading"/>
    <x v="9"/>
    <n v="19601"/>
    <x v="3"/>
    <s v="FUR-FU-10004904"/>
    <x v="0"/>
    <x v="5"/>
    <s v="Eldon &quot;L&quot; Workstation Diamond Chairmat"/>
    <n v="303.92"/>
    <n v="5"/>
    <n v="0.2"/>
    <n v="-30.391999999999999"/>
  </r>
  <r>
    <n v="8431"/>
    <x v="4183"/>
    <x v="2"/>
    <x v="809"/>
    <d v="2011-04-05T00:00:00"/>
    <s v="Standard Class"/>
    <s v="NC-18340"/>
    <s v="Nat Carroll"/>
    <x v="0"/>
    <s v="United States"/>
    <s v="Apple Valley"/>
    <x v="11"/>
    <n v="55124"/>
    <x v="2"/>
    <s v="OFF-ST-10001511"/>
    <x v="1"/>
    <x v="4"/>
    <s v="Space Solutions Commercial Steel Shelving"/>
    <n v="129.30000000000001"/>
    <n v="2"/>
    <n v="0"/>
    <n v="6.4649999999999999"/>
  </r>
  <r>
    <n v="8432"/>
    <x v="4184"/>
    <x v="3"/>
    <x v="1183"/>
    <d v="2014-11-14T00:00:00"/>
    <s v="Standard Class"/>
    <s v="KN-16450"/>
    <s v="Kean Nguyen"/>
    <x v="1"/>
    <s v="United States"/>
    <s v="Baltimore"/>
    <x v="39"/>
    <n v="21215"/>
    <x v="3"/>
    <s v="FUR-FU-10003535"/>
    <x v="0"/>
    <x v="5"/>
    <s v="Howard Miller Distant Time Traveler Alarm Clock"/>
    <n v="274.2"/>
    <n v="10"/>
    <n v="0"/>
    <n v="112.422"/>
  </r>
  <r>
    <n v="8433"/>
    <x v="4185"/>
    <x v="2"/>
    <x v="80"/>
    <d v="2011-09-18T00:00:00"/>
    <s v="Second Class"/>
    <s v="SC-20260"/>
    <s v="Scott Cohen"/>
    <x v="1"/>
    <s v="United States"/>
    <s v="Corpus Christi"/>
    <x v="5"/>
    <n v="78415"/>
    <x v="2"/>
    <s v="OFF-FA-10000053"/>
    <x v="1"/>
    <x v="13"/>
    <s v="Revere Boxed Rubber Bands by Revere"/>
    <n v="6.048"/>
    <n v="4"/>
    <n v="0.2"/>
    <n v="-1.3608"/>
  </r>
  <r>
    <n v="8434"/>
    <x v="4185"/>
    <x v="2"/>
    <x v="80"/>
    <d v="2011-09-18T00:00:00"/>
    <s v="Second Class"/>
    <s v="SC-20260"/>
    <s v="Scott Cohen"/>
    <x v="1"/>
    <s v="United States"/>
    <s v="Corpus Christi"/>
    <x v="5"/>
    <n v="78415"/>
    <x v="2"/>
    <s v="OFF-PA-10004610"/>
    <x v="1"/>
    <x v="10"/>
    <s v="Xerox 1900"/>
    <n v="6.8479999999999999"/>
    <n v="2"/>
    <n v="0.2"/>
    <n v="2.14"/>
  </r>
  <r>
    <n v="8435"/>
    <x v="4185"/>
    <x v="2"/>
    <x v="80"/>
    <d v="2011-09-18T00:00:00"/>
    <s v="Second Class"/>
    <s v="SC-20260"/>
    <s v="Scott Cohen"/>
    <x v="1"/>
    <s v="United States"/>
    <s v="Corpus Christi"/>
    <x v="5"/>
    <n v="78415"/>
    <x v="2"/>
    <s v="FUR-FU-10000550"/>
    <x v="0"/>
    <x v="5"/>
    <s v="Stacking Trays by OIC"/>
    <n v="9.9600000000000009"/>
    <n v="5"/>
    <n v="0.6"/>
    <n v="-6.7229999999999999"/>
  </r>
  <r>
    <n v="8436"/>
    <x v="4185"/>
    <x v="2"/>
    <x v="80"/>
    <d v="2011-09-18T00:00:00"/>
    <s v="Second Class"/>
    <s v="SC-20260"/>
    <s v="Scott Cohen"/>
    <x v="1"/>
    <s v="United States"/>
    <s v="Corpus Christi"/>
    <x v="5"/>
    <n v="78415"/>
    <x v="2"/>
    <s v="OFF-BI-10001721"/>
    <x v="1"/>
    <x v="8"/>
    <s v="Trimflex Flexible Post Binders"/>
    <n v="8.5519999999999996"/>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2"/>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6"/>
  </r>
  <r>
    <n v="8440"/>
    <x v="4189"/>
    <x v="3"/>
    <x v="1192"/>
    <d v="2014-03-18T00:00:00"/>
    <s v="Second Class"/>
    <s v="BN-11470"/>
    <s v="Brad Norvell"/>
    <x v="1"/>
    <s v="United States"/>
    <s v="Chicago"/>
    <x v="10"/>
    <n v="60623"/>
    <x v="2"/>
    <s v="TEC-PH-10000213"/>
    <x v="2"/>
    <x v="7"/>
    <s v="Seidio BD2-HK3IPH5-BK DILEX Case and Holster Combo for Apple iPhone 5/5s - Black"/>
    <n v="49.616"/>
    <n v="2"/>
    <n v="0.2"/>
    <n v="4.9615999999999998"/>
  </r>
  <r>
    <n v="8441"/>
    <x v="4190"/>
    <x v="0"/>
    <x v="16"/>
    <d v="2013-12-13T00:00:00"/>
    <s v="Second Class"/>
    <s v="JB-16045"/>
    <s v="Julia Barnett"/>
    <x v="2"/>
    <s v="United States"/>
    <s v="Columbus"/>
    <x v="24"/>
    <n v="43229"/>
    <x v="3"/>
    <s v="OFF-PA-10002615"/>
    <x v="1"/>
    <x v="10"/>
    <s v="Ampad Gold Fibre Wirebound Steno Books, 6&quot; x 9&quot;, Gregg Ruled"/>
    <n v="10.584"/>
    <n v="3"/>
    <n v="0.2"/>
    <n v="3.4398"/>
  </r>
  <r>
    <n v="8442"/>
    <x v="4191"/>
    <x v="3"/>
    <x v="636"/>
    <d v="2014-05-11T00:00:00"/>
    <s v="Standard Class"/>
    <s v="DB-13615"/>
    <s v="Doug Bickford"/>
    <x v="0"/>
    <s v="United States"/>
    <s v="Tucson"/>
    <x v="16"/>
    <n v="85705"/>
    <x v="1"/>
    <s v="OFF-PA-10002254"/>
    <x v="1"/>
    <x v="10"/>
    <s v="Xerox 1883"/>
    <n v="84.415999999999997"/>
    <n v="4"/>
    <n v="0.2"/>
    <n v="27.435199999999998"/>
  </r>
  <r>
    <n v="8443"/>
    <x v="4192"/>
    <x v="0"/>
    <x v="1193"/>
    <d v="2013-03-11T00:00:00"/>
    <s v="Standard Class"/>
    <s v="JB-16045"/>
    <s v="Julia Barnett"/>
    <x v="2"/>
    <s v="United States"/>
    <s v="Philadelphia"/>
    <x v="9"/>
    <n v="19120"/>
    <x v="3"/>
    <s v="TEC-PH-10004586"/>
    <x v="2"/>
    <x v="7"/>
    <s v="Wilson SignalBoost 841262 DB PRO Amplifier Kit"/>
    <n v="431.94"/>
    <n v="2"/>
    <n v="0.4"/>
    <n v="-71.989999999999995"/>
  </r>
  <r>
    <n v="8444"/>
    <x v="4192"/>
    <x v="0"/>
    <x v="1193"/>
    <d v="2013-03-11T00:00:00"/>
    <s v="Standard Class"/>
    <s v="JB-16045"/>
    <s v="Julia Barnett"/>
    <x v="2"/>
    <s v="United States"/>
    <s v="Philadelphia"/>
    <x v="9"/>
    <n v="19120"/>
    <x v="3"/>
    <s v="OFF-BI-10002982"/>
    <x v="1"/>
    <x v="8"/>
    <s v="Avery Self-Adhesive Photo Pockets for Polaroid Photos"/>
    <n v="2.0430000000000001"/>
    <n v="1"/>
    <n v="0.7"/>
    <n v="-1.4982"/>
  </r>
  <r>
    <n v="8445"/>
    <x v="4192"/>
    <x v="0"/>
    <x v="1193"/>
    <d v="2013-03-11T00:00:00"/>
    <s v="Standard Class"/>
    <s v="JB-16045"/>
    <s v="Julia Barnett"/>
    <x v="2"/>
    <s v="United States"/>
    <s v="Philadelphia"/>
    <x v="9"/>
    <n v="19120"/>
    <x v="3"/>
    <s v="TEC-PH-10002538"/>
    <x v="2"/>
    <x v="7"/>
    <s v="Grandstream GXP1160 VoIP phone"/>
    <n v="68.238"/>
    <n v="3"/>
    <n v="0.4"/>
    <n v="-12.510300000000001"/>
  </r>
  <r>
    <n v="8446"/>
    <x v="4193"/>
    <x v="3"/>
    <x v="436"/>
    <d v="2014-10-25T00:00:00"/>
    <s v="First Class"/>
    <s v="AH-10075"/>
    <s v="Adam Hart"/>
    <x v="1"/>
    <s v="United States"/>
    <s v="Cranston"/>
    <x v="34"/>
    <n v="2920"/>
    <x v="3"/>
    <s v="FUR-TA-10001039"/>
    <x v="0"/>
    <x v="3"/>
    <s v="KI Adjustable-Height Table"/>
    <n v="240.744"/>
    <n v="4"/>
    <n v="0.3"/>
    <n v="-13.7568"/>
  </r>
  <r>
    <n v="8447"/>
    <x v="4193"/>
    <x v="3"/>
    <x v="436"/>
    <d v="2014-10-25T00:00:00"/>
    <s v="First Class"/>
    <s v="AH-10075"/>
    <s v="Adam Hart"/>
    <x v="1"/>
    <s v="United States"/>
    <s v="Cranston"/>
    <x v="34"/>
    <n v="2920"/>
    <x v="3"/>
    <s v="FUR-FU-10004963"/>
    <x v="0"/>
    <x v="5"/>
    <s v="Eldon 400 Class Desk Accessories, Black Carbon"/>
    <n v="35"/>
    <n v="4"/>
    <n v="0"/>
    <n v="14.7"/>
  </r>
  <r>
    <n v="8448"/>
    <x v="4193"/>
    <x v="3"/>
    <x v="436"/>
    <d v="2014-10-25T00:00:00"/>
    <s v="First Class"/>
    <s v="AH-10075"/>
    <s v="Adam Hart"/>
    <x v="1"/>
    <s v="United States"/>
    <s v="Cranston"/>
    <x v="34"/>
    <n v="2920"/>
    <x v="3"/>
    <s v="FUR-FU-10000277"/>
    <x v="0"/>
    <x v="5"/>
    <s v="Deflect-o DuraMat Antistatic Studded Beveled Mat for Medium Pile Carpeting"/>
    <n v="210.68"/>
    <n v="2"/>
    <n v="0"/>
    <n v="50.563200000000002"/>
  </r>
  <r>
    <n v="8449"/>
    <x v="4193"/>
    <x v="3"/>
    <x v="436"/>
    <d v="2014-10-25T00:00:00"/>
    <s v="First Class"/>
    <s v="AH-10075"/>
    <s v="Adam Hart"/>
    <x v="1"/>
    <s v="United States"/>
    <s v="Cranston"/>
    <x v="34"/>
    <n v="2920"/>
    <x v="3"/>
    <s v="FUR-TA-10004915"/>
    <x v="0"/>
    <x v="3"/>
    <s v="Office Impressions End Table, 20-1/2&quot;H x 24&quot;W x 20&quot;D"/>
    <n v="637.89599999999996"/>
    <n v="3"/>
    <n v="0.3"/>
    <n v="-127.5792"/>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600000000000004"/>
  </r>
  <r>
    <n v="8452"/>
    <x v="4194"/>
    <x v="2"/>
    <x v="582"/>
    <d v="2011-04-30T00:00:00"/>
    <s v="First Class"/>
    <s v="AI-10855"/>
    <s v="Arianne Irving"/>
    <x v="0"/>
    <s v="United States"/>
    <s v="San Francisco"/>
    <x v="1"/>
    <n v="94122"/>
    <x v="1"/>
    <s v="TEC-PH-10001459"/>
    <x v="2"/>
    <x v="7"/>
    <s v="Samsung Galaxy Mega 6.3"/>
    <n v="1679.96"/>
    <n v="5"/>
    <n v="0.2"/>
    <n v="125.997"/>
  </r>
  <r>
    <n v="8453"/>
    <x v="4195"/>
    <x v="0"/>
    <x v="724"/>
    <d v="2013-04-24T00:00:00"/>
    <s v="Standard Class"/>
    <s v="TH-21115"/>
    <s v="Thea Hudgings"/>
    <x v="1"/>
    <s v="United States"/>
    <s v="Houston"/>
    <x v="5"/>
    <n v="77070"/>
    <x v="2"/>
    <s v="FUR-CH-10002880"/>
    <x v="0"/>
    <x v="1"/>
    <s v="Global High-Back Leather Tilter, Burgundy"/>
    <n v="344.37200000000001"/>
    <n v="4"/>
    <n v="0.3"/>
    <n v="-93.472399999999993"/>
  </r>
  <r>
    <n v="8454"/>
    <x v="4195"/>
    <x v="0"/>
    <x v="724"/>
    <d v="2013-04-24T00:00:00"/>
    <s v="Standard Class"/>
    <s v="TH-21115"/>
    <s v="Thea Hudgings"/>
    <x v="1"/>
    <s v="United States"/>
    <s v="Houston"/>
    <x v="5"/>
    <n v="77070"/>
    <x v="2"/>
    <s v="OFF-ST-10001780"/>
    <x v="1"/>
    <x v="4"/>
    <s v="Tennsco 16-Compartment Lockers with Coat Rack"/>
    <n v="1554.9359999999999"/>
    <n v="3"/>
    <n v="0.2"/>
    <n v="77.746799999999993"/>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399999999999"/>
    <n v="2"/>
    <n v="0.2"/>
    <n v="22.238399999999999"/>
  </r>
  <r>
    <n v="8457"/>
    <x v="4197"/>
    <x v="3"/>
    <x v="39"/>
    <d v="2014-06-03T00:00:00"/>
    <s v="Second Class"/>
    <s v="TH-21235"/>
    <s v="Tiffany House"/>
    <x v="1"/>
    <s v="United States"/>
    <s v="Chicago"/>
    <x v="10"/>
    <n v="60653"/>
    <x v="2"/>
    <s v="FUR-CH-10001146"/>
    <x v="0"/>
    <x v="1"/>
    <s v="Global Task Chair, Black"/>
    <n v="106.869"/>
    <n v="3"/>
    <n v="0.3"/>
    <n v="-29.007300000000001"/>
  </r>
  <r>
    <n v="8458"/>
    <x v="4197"/>
    <x v="3"/>
    <x v="39"/>
    <d v="2014-06-03T00:00:00"/>
    <s v="Second Class"/>
    <s v="TH-21235"/>
    <s v="Tiffany House"/>
    <x v="1"/>
    <s v="United States"/>
    <s v="Chicago"/>
    <x v="10"/>
    <n v="60653"/>
    <x v="2"/>
    <s v="OFF-BI-10004364"/>
    <x v="1"/>
    <x v="8"/>
    <s v="Storex Dura Pro Binders"/>
    <n v="3.5640000000000001"/>
    <n v="3"/>
    <n v="0.8"/>
    <n v="-6.2370000000000001"/>
  </r>
  <r>
    <n v="8459"/>
    <x v="4198"/>
    <x v="2"/>
    <x v="55"/>
    <d v="2011-08-29T00:00:00"/>
    <s v="Standard Class"/>
    <s v="JE-15715"/>
    <s v="Joe Elijah"/>
    <x v="0"/>
    <s v="United States"/>
    <s v="Houston"/>
    <x v="5"/>
    <n v="77070"/>
    <x v="2"/>
    <s v="OFF-BI-10002133"/>
    <x v="1"/>
    <x v="8"/>
    <s v="Wilson Jones Elliptical Ring 3 1/2&quot; Capacity Binders, 800 sheets"/>
    <n v="25.68"/>
    <n v="3"/>
    <n v="0.8"/>
    <n v="-39.804000000000002"/>
  </r>
  <r>
    <n v="8460"/>
    <x v="4198"/>
    <x v="2"/>
    <x v="55"/>
    <d v="2011-08-29T00:00:00"/>
    <s v="Standard Class"/>
    <s v="JE-15715"/>
    <s v="Joe Elijah"/>
    <x v="0"/>
    <s v="United States"/>
    <s v="Houston"/>
    <x v="5"/>
    <n v="77070"/>
    <x v="2"/>
    <s v="OFF-BI-10002225"/>
    <x v="1"/>
    <x v="8"/>
    <s v="Square Ring Data Binders, Rigid 75 Pt. Covers, 11&quot; x 14-7/8&quot;"/>
    <n v="12.384"/>
    <n v="3"/>
    <n v="0.8"/>
    <n v="-19.814399999999999"/>
  </r>
  <r>
    <n v="8461"/>
    <x v="4199"/>
    <x v="2"/>
    <x v="1194"/>
    <d v="2011-09-04T00:00:00"/>
    <s v="Standard Class"/>
    <s v="AT-10735"/>
    <s v="Annie Thurman"/>
    <x v="0"/>
    <s v="United States"/>
    <s v="Bristol"/>
    <x v="29"/>
    <n v="6010"/>
    <x v="3"/>
    <s v="OFF-BI-10002432"/>
    <x v="1"/>
    <x v="8"/>
    <s v="Wilson Jones Standard D-Ring Binders"/>
    <n v="25.3"/>
    <n v="5"/>
    <n v="0"/>
    <n v="11.891"/>
  </r>
  <r>
    <n v="8462"/>
    <x v="4199"/>
    <x v="2"/>
    <x v="1194"/>
    <d v="2011-09-04T00:00:00"/>
    <s v="Standard Class"/>
    <s v="AT-10735"/>
    <s v="Annie Thurman"/>
    <x v="0"/>
    <s v="United States"/>
    <s v="Bristol"/>
    <x v="29"/>
    <n v="6010"/>
    <x v="3"/>
    <s v="OFF-ST-10000563"/>
    <x v="1"/>
    <x v="4"/>
    <s v="Fellowes Bankers Box Stor/Drawer Steel Plus"/>
    <n v="95.94"/>
    <n v="3"/>
    <n v="0"/>
    <n v="9.5939999999999994"/>
  </r>
  <r>
    <n v="8463"/>
    <x v="4200"/>
    <x v="1"/>
    <x v="37"/>
    <d v="2012-09-07T00:00:00"/>
    <s v="Second Class"/>
    <s v="JH-15820"/>
    <s v="John Huston"/>
    <x v="0"/>
    <s v="United States"/>
    <s v="Holland"/>
    <x v="12"/>
    <n v="49423"/>
    <x v="2"/>
    <s v="OFF-LA-10001982"/>
    <x v="1"/>
    <x v="2"/>
    <s v="Smead Alpha-Z Color-Coded Name Labels First Letter Starter Set"/>
    <n v="7.5"/>
    <n v="2"/>
    <n v="0"/>
    <n v="3.6"/>
  </r>
  <r>
    <n v="8464"/>
    <x v="4201"/>
    <x v="2"/>
    <x v="1176"/>
    <d v="2011-04-01T00:00:00"/>
    <s v="Standard Class"/>
    <s v="DR-12940"/>
    <s v="Daniel Raglin"/>
    <x v="2"/>
    <s v="United States"/>
    <s v="Albuquerque"/>
    <x v="27"/>
    <n v="87105"/>
    <x v="1"/>
    <s v="TEC-PH-10003273"/>
    <x v="2"/>
    <x v="7"/>
    <s v="AT&amp;T TR1909W"/>
    <n v="302.37599999999998"/>
    <n v="3"/>
    <n v="0.2"/>
    <n v="22.6782"/>
  </r>
  <r>
    <n v="8465"/>
    <x v="4202"/>
    <x v="1"/>
    <x v="1187"/>
    <d v="2012-05-15T00:00:00"/>
    <s v="Standard Class"/>
    <s v="AB-10165"/>
    <s v="Alan Barnes"/>
    <x v="0"/>
    <s v="United States"/>
    <s v="Louisville"/>
    <x v="22"/>
    <n v="80027"/>
    <x v="1"/>
    <s v="TEC-AC-10002718"/>
    <x v="2"/>
    <x v="11"/>
    <s v="Belkin Standard 104 key USB Keyboard"/>
    <n v="46.688000000000002"/>
    <n v="4"/>
    <n v="0.2"/>
    <n v="-2.9180000000000001"/>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8"/>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
  </r>
  <r>
    <n v="8471"/>
    <x v="4207"/>
    <x v="3"/>
    <x v="756"/>
    <d v="2014-04-28T00:00:00"/>
    <s v="Standard Class"/>
    <s v="PN-18775"/>
    <s v="Parhena Norris"/>
    <x v="2"/>
    <s v="United States"/>
    <s v="Clarksville"/>
    <x v="18"/>
    <n v="37042"/>
    <x v="0"/>
    <s v="TEC-AC-10002473"/>
    <x v="2"/>
    <x v="11"/>
    <s v="Maxell 4.7GB DVD-R"/>
    <n v="45.408000000000001"/>
    <n v="2"/>
    <n v="0.2"/>
    <n v="11.919600000000001"/>
  </r>
  <r>
    <n v="8472"/>
    <x v="4207"/>
    <x v="3"/>
    <x v="756"/>
    <d v="2014-04-28T00:00:00"/>
    <s v="Standard Class"/>
    <s v="PN-18775"/>
    <s v="Parhena Norris"/>
    <x v="2"/>
    <s v="United States"/>
    <s v="Clarksville"/>
    <x v="18"/>
    <n v="37042"/>
    <x v="0"/>
    <s v="FUR-FU-10000193"/>
    <x v="0"/>
    <x v="5"/>
    <s v="Tenex Chairmats For Use with Hard Floors"/>
    <n v="77.951999999999998"/>
    <n v="3"/>
    <n v="0.2"/>
    <n v="-11.6928"/>
  </r>
  <r>
    <n v="8473"/>
    <x v="4207"/>
    <x v="3"/>
    <x v="756"/>
    <d v="2014-04-28T00:00:00"/>
    <s v="Standard Class"/>
    <s v="PN-18775"/>
    <s v="Parhena Norris"/>
    <x v="2"/>
    <s v="United States"/>
    <s v="Clarksville"/>
    <x v="18"/>
    <n v="37042"/>
    <x v="0"/>
    <s v="OFF-LA-10000081"/>
    <x v="1"/>
    <x v="2"/>
    <s v="Avery 496"/>
    <n v="3"/>
    <n v="1"/>
    <n v="0.2"/>
    <n v="1.05"/>
  </r>
  <r>
    <n v="8474"/>
    <x v="4208"/>
    <x v="1"/>
    <x v="420"/>
    <d v="2012-10-26T00:00:00"/>
    <s v="Second Class"/>
    <s v="GM-14500"/>
    <s v="Gene McClure"/>
    <x v="0"/>
    <s v="United States"/>
    <s v="Hollywood"/>
    <x v="2"/>
    <n v="33021"/>
    <x v="0"/>
    <s v="OFF-ST-10000876"/>
    <x v="1"/>
    <x v="4"/>
    <s v="Eldon Simplefile Box Office"/>
    <n v="9.952"/>
    <n v="1"/>
    <n v="0.2"/>
    <n v="0.99519999999999997"/>
  </r>
  <r>
    <n v="8475"/>
    <x v="4209"/>
    <x v="3"/>
    <x v="359"/>
    <d v="2014-04-15T00:00:00"/>
    <s v="Standard Class"/>
    <s v="NC-18625"/>
    <s v="Noah Childs"/>
    <x v="1"/>
    <s v="United States"/>
    <s v="York"/>
    <x v="9"/>
    <n v="17403"/>
    <x v="3"/>
    <s v="OFF-BI-10004492"/>
    <x v="1"/>
    <x v="8"/>
    <s v="Tuf-Vin Binders"/>
    <n v="37.896000000000001"/>
    <n v="4"/>
    <n v="0.7"/>
    <n v="-29.053599999999999"/>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4000000000001"/>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5999999999999"/>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7"/>
    <n v="5"/>
    <n v="0"/>
    <n v="41.012999999999998"/>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800000000003"/>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9"/>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90000000000001"/>
    <n v="7"/>
    <n v="0"/>
    <n v="7.1021999999999998"/>
  </r>
  <r>
    <n v="8492"/>
    <x v="4221"/>
    <x v="3"/>
    <x v="437"/>
    <d v="2014-07-12T00:00:00"/>
    <s v="Standard Class"/>
    <s v="AT-10735"/>
    <s v="Annie Thurman"/>
    <x v="0"/>
    <s v="United States"/>
    <s v="Los Angeles"/>
    <x v="1"/>
    <n v="90049"/>
    <x v="1"/>
    <s v="OFF-FA-10001135"/>
    <x v="1"/>
    <x v="13"/>
    <s v="Brites Rubber Bands, 1 1/2 oz. Box"/>
    <n v="5.94"/>
    <n v="3"/>
    <n v="0"/>
    <n v="0.1188"/>
  </r>
  <r>
    <n v="8493"/>
    <x v="4222"/>
    <x v="1"/>
    <x v="924"/>
    <d v="2012-10-28T00:00:00"/>
    <s v="Standard Class"/>
    <s v="CC-12685"/>
    <s v="Craig Carroll"/>
    <x v="0"/>
    <s v="United States"/>
    <s v="Lubbock"/>
    <x v="5"/>
    <n v="79424"/>
    <x v="2"/>
    <s v="OFF-PA-10000069"/>
    <x v="1"/>
    <x v="10"/>
    <s v="TOPS 4 x 6 Fluorescent Color Memo Sheets, 500 Sheets per Pack"/>
    <n v="60.735999999999997"/>
    <n v="8"/>
    <n v="0.2"/>
    <n v="20.4984"/>
  </r>
  <r>
    <n v="8494"/>
    <x v="4222"/>
    <x v="1"/>
    <x v="924"/>
    <d v="2012-10-28T00:00:00"/>
    <s v="Standard Class"/>
    <s v="CC-12685"/>
    <s v="Craig Carroll"/>
    <x v="0"/>
    <s v="United States"/>
    <s v="Lubbock"/>
    <x v="5"/>
    <n v="79424"/>
    <x v="2"/>
    <s v="TEC-CO-10001943"/>
    <x v="2"/>
    <x v="16"/>
    <s v="Canon PC-428 Personal Copier"/>
    <n v="479.976"/>
    <n v="3"/>
    <n v="0.2"/>
    <n v="161.99189999999999"/>
  </r>
  <r>
    <n v="8495"/>
    <x v="4222"/>
    <x v="1"/>
    <x v="924"/>
    <d v="2012-10-28T00:00:00"/>
    <s v="Standard Class"/>
    <s v="CC-12685"/>
    <s v="Craig Carroll"/>
    <x v="0"/>
    <s v="United States"/>
    <s v="Lubbock"/>
    <x v="5"/>
    <n v="79424"/>
    <x v="2"/>
    <s v="OFF-BI-10000977"/>
    <x v="1"/>
    <x v="8"/>
    <s v="Ibico Plastic Spiral Binding Combs"/>
    <n v="6.08"/>
    <n v="1"/>
    <n v="0.8"/>
    <n v="-10.336"/>
  </r>
  <r>
    <n v="8496"/>
    <x v="4223"/>
    <x v="0"/>
    <x v="499"/>
    <d v="2013-12-09T00:00:00"/>
    <s v="Standard Class"/>
    <s v="AS-10225"/>
    <s v="Alan Schoenberger"/>
    <x v="1"/>
    <s v="United States"/>
    <s v="Longmont"/>
    <x v="22"/>
    <n v="80501"/>
    <x v="1"/>
    <s v="TEC-AC-10002942"/>
    <x v="2"/>
    <x v="11"/>
    <s v="WD My Passport Ultra 1TB Portable External Hard Drive"/>
    <n v="165.6"/>
    <n v="3"/>
    <n v="0.2"/>
    <n v="-6.21"/>
  </r>
  <r>
    <n v="8497"/>
    <x v="4224"/>
    <x v="2"/>
    <x v="1195"/>
    <d v="2011-03-08T00:00:00"/>
    <s v="Second Class"/>
    <s v="AB-10150"/>
    <s v="Aimee Bixby"/>
    <x v="0"/>
    <s v="United States"/>
    <s v="Yonkers"/>
    <x v="15"/>
    <n v="10701"/>
    <x v="3"/>
    <s v="OFF-AR-10000588"/>
    <x v="1"/>
    <x v="6"/>
    <s v="Newell 345"/>
    <n v="59.52"/>
    <n v="3"/>
    <n v="0"/>
    <n v="15.475199999999999"/>
  </r>
  <r>
    <n v="8498"/>
    <x v="4224"/>
    <x v="2"/>
    <x v="1195"/>
    <d v="2011-03-08T00:00:00"/>
    <s v="Second Class"/>
    <s v="AB-10150"/>
    <s v="Aimee Bixby"/>
    <x v="0"/>
    <s v="United States"/>
    <s v="Yonkers"/>
    <x v="15"/>
    <n v="10701"/>
    <x v="3"/>
    <s v="TEC-AC-10002001"/>
    <x v="2"/>
    <x v="11"/>
    <s v="Logitech Wireless Gaming Headset G930"/>
    <n v="479.97"/>
    <n v="3"/>
    <n v="0"/>
    <n v="177.5889"/>
  </r>
  <r>
    <n v="8499"/>
    <x v="4224"/>
    <x v="2"/>
    <x v="1195"/>
    <d v="2011-03-08T00:00:00"/>
    <s v="Second Class"/>
    <s v="AB-10150"/>
    <s v="Aimee Bixby"/>
    <x v="0"/>
    <s v="United States"/>
    <s v="Yonkers"/>
    <x v="15"/>
    <n v="10701"/>
    <x v="3"/>
    <s v="OFF-SU-10000381"/>
    <x v="1"/>
    <x v="14"/>
    <s v="Acme Forged Steel Scissors with Black Enamel Handles"/>
    <n v="18.62"/>
    <n v="2"/>
    <n v="0"/>
    <n v="5.3997999999999999"/>
  </r>
  <r>
    <n v="8500"/>
    <x v="4224"/>
    <x v="2"/>
    <x v="1195"/>
    <d v="2011-03-08T00:00:00"/>
    <s v="Second Class"/>
    <s v="AB-10150"/>
    <s v="Aimee Bixby"/>
    <x v="0"/>
    <s v="United States"/>
    <s v="Yonkers"/>
    <x v="15"/>
    <n v="10701"/>
    <x v="3"/>
    <s v="OFF-BI-10001617"/>
    <x v="1"/>
    <x v="8"/>
    <s v="GBC Wire Binding Combs"/>
    <n v="49.631999999999998"/>
    <n v="6"/>
    <n v="0.2"/>
    <n v="16.750800000000002"/>
  </r>
  <r>
    <n v="8501"/>
    <x v="4224"/>
    <x v="2"/>
    <x v="1195"/>
    <d v="2011-03-08T00:00:00"/>
    <s v="Second Class"/>
    <s v="AB-10150"/>
    <s v="Aimee Bixby"/>
    <x v="0"/>
    <s v="United States"/>
    <s v="Yonkers"/>
    <x v="15"/>
    <n v="10701"/>
    <x v="3"/>
    <s v="OFF-PA-10001878"/>
    <x v="1"/>
    <x v="10"/>
    <s v="Xerox 1891"/>
    <n v="97.82"/>
    <n v="2"/>
    <n v="0"/>
    <n v="45.9754"/>
  </r>
  <r>
    <n v="8502"/>
    <x v="4225"/>
    <x v="1"/>
    <x v="879"/>
    <d v="2012-03-03T00:00:00"/>
    <s v="Second Class"/>
    <s v="DH-13075"/>
    <s v="Dave Hallsten"/>
    <x v="1"/>
    <s v="United States"/>
    <s v="Los Angeles"/>
    <x v="1"/>
    <n v="90045"/>
    <x v="1"/>
    <s v="TEC-PH-10000376"/>
    <x v="2"/>
    <x v="7"/>
    <s v="Square Credit Card Reader"/>
    <n v="15.984"/>
    <n v="2"/>
    <n v="0.2"/>
    <n v="1.1988000000000001"/>
  </r>
  <r>
    <n v="8503"/>
    <x v="4225"/>
    <x v="1"/>
    <x v="879"/>
    <d v="2012-03-03T00:00:00"/>
    <s v="Second Class"/>
    <s v="DH-13075"/>
    <s v="Dave Hallsten"/>
    <x v="1"/>
    <s v="United States"/>
    <s v="Los Angeles"/>
    <x v="1"/>
    <n v="90045"/>
    <x v="1"/>
    <s v="FUR-CH-10003396"/>
    <x v="0"/>
    <x v="1"/>
    <s v="Global Deluxe Steno Chair"/>
    <n v="184.75200000000001"/>
    <n v="3"/>
    <n v="0.2"/>
    <n v="-20.784600000000001"/>
  </r>
  <r>
    <n v="8504"/>
    <x v="4226"/>
    <x v="2"/>
    <x v="980"/>
    <d v="2011-02-25T00:00:00"/>
    <s v="Standard Class"/>
    <s v="SR-20740"/>
    <s v="Steven Roelle"/>
    <x v="2"/>
    <s v="United States"/>
    <s v="Los Angeles"/>
    <x v="1"/>
    <n v="90049"/>
    <x v="1"/>
    <s v="OFF-PA-10003363"/>
    <x v="1"/>
    <x v="10"/>
    <s v="Xerox 204"/>
    <n v="12.96"/>
    <n v="2"/>
    <n v="0"/>
    <n v="6.2207999999999997"/>
  </r>
  <r>
    <n v="8505"/>
    <x v="4227"/>
    <x v="0"/>
    <x v="440"/>
    <d v="2013-05-07T00:00:00"/>
    <s v="Standard Class"/>
    <s v="NR-18550"/>
    <s v="Nick Radford"/>
    <x v="0"/>
    <s v="United States"/>
    <s v="Amarillo"/>
    <x v="5"/>
    <n v="79109"/>
    <x v="2"/>
    <s v="FUR-CH-10003298"/>
    <x v="0"/>
    <x v="1"/>
    <s v="Office Star - Contemporary Task Swivel chair with Loop Arms, Charcoal"/>
    <n v="366.74400000000003"/>
    <n v="4"/>
    <n v="0.3"/>
    <n v="-110.0232"/>
  </r>
  <r>
    <n v="8506"/>
    <x v="4228"/>
    <x v="0"/>
    <x v="387"/>
    <d v="2013-03-13T00:00:00"/>
    <s v="Standard Class"/>
    <s v="SJ-20125"/>
    <s v="Sanjit Jacobs"/>
    <x v="2"/>
    <s v="United States"/>
    <s v="Dallas"/>
    <x v="5"/>
    <n v="75217"/>
    <x v="2"/>
    <s v="OFF-BI-10001757"/>
    <x v="1"/>
    <x v="8"/>
    <s v="Pressboard Hanging Data Binders for Unburst Sheets"/>
    <n v="8.8559999999999999"/>
    <n v="9"/>
    <n v="0.8"/>
    <n v="-14.169600000000001"/>
  </r>
  <r>
    <n v="8507"/>
    <x v="4228"/>
    <x v="0"/>
    <x v="387"/>
    <d v="2013-03-13T00:00:00"/>
    <s v="Standard Class"/>
    <s v="SJ-20125"/>
    <s v="Sanjit Jacobs"/>
    <x v="2"/>
    <s v="United States"/>
    <s v="Dallas"/>
    <x v="5"/>
    <n v="75217"/>
    <x v="2"/>
    <s v="TEC-AC-10004633"/>
    <x v="2"/>
    <x v="11"/>
    <s v="Verbatim 25 GB 6x Blu-ray Single Layer Recordable Disc, 3/Pack"/>
    <n v="27.96"/>
    <n v="5"/>
    <n v="0.2"/>
    <n v="8.3879999999999999"/>
  </r>
  <r>
    <n v="8508"/>
    <x v="4228"/>
    <x v="0"/>
    <x v="387"/>
    <d v="2013-03-13T00:00:00"/>
    <s v="Standard Class"/>
    <s v="SJ-20125"/>
    <s v="Sanjit Jacobs"/>
    <x v="2"/>
    <s v="United States"/>
    <s v="Dallas"/>
    <x v="5"/>
    <n v="75217"/>
    <x v="2"/>
    <s v="OFF-EN-10001453"/>
    <x v="1"/>
    <x v="12"/>
    <s v="Tyvek Interoffice Envelopes, 9 1/2&quot; x 12 1/2&quot;, 100/Box"/>
    <n v="146.352"/>
    <n v="3"/>
    <n v="0.2"/>
    <n v="49.393799999999999"/>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499999999999"/>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1"/>
    <n v="4"/>
    <n v="0.2"/>
    <n v="7.2576000000000001"/>
  </r>
  <r>
    <n v="8515"/>
    <x v="4233"/>
    <x v="1"/>
    <x v="291"/>
    <d v="2012-08-26T00:00:00"/>
    <s v="Standard Class"/>
    <s v="HG-14965"/>
    <s v="Henry Goldwyn"/>
    <x v="1"/>
    <s v="United States"/>
    <s v="Florence"/>
    <x v="0"/>
    <n v="41042"/>
    <x v="0"/>
    <s v="OFF-AR-10003602"/>
    <x v="1"/>
    <x v="6"/>
    <s v="Quartet Omega Colored Chalk, 12/Pack"/>
    <n v="17.52"/>
    <n v="3"/>
    <n v="0"/>
    <n v="8.2344000000000008"/>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01"/>
  </r>
  <r>
    <n v="8518"/>
    <x v="4235"/>
    <x v="3"/>
    <x v="400"/>
    <d v="2014-06-08T00:00:00"/>
    <s v="Second Class"/>
    <s v="EM-14065"/>
    <s v="Erin Mull"/>
    <x v="0"/>
    <s v="United States"/>
    <s v="Frisco"/>
    <x v="5"/>
    <n v="75034"/>
    <x v="2"/>
    <s v="FUR-FU-10002501"/>
    <x v="0"/>
    <x v="5"/>
    <s v="Nu-Dell Executive Frame"/>
    <n v="30.335999999999999"/>
    <n v="6"/>
    <n v="0.6"/>
    <n v="-17.443200000000001"/>
  </r>
  <r>
    <n v="8519"/>
    <x v="4236"/>
    <x v="3"/>
    <x v="769"/>
    <d v="2014-12-11T00:00:00"/>
    <s v="Standard Class"/>
    <s v="DO-13645"/>
    <s v="Doug O'Connell"/>
    <x v="0"/>
    <s v="United States"/>
    <s v="Paterson"/>
    <x v="30"/>
    <n v="7501"/>
    <x v="3"/>
    <s v="FUR-FU-10002506"/>
    <x v="0"/>
    <x v="5"/>
    <s v="Tensor &quot;Hersey Kiss&quot; Styled Floor Lamp"/>
    <n v="12.99"/>
    <n v="1"/>
    <n v="0"/>
    <n v="1.5588"/>
  </r>
  <r>
    <n v="8520"/>
    <x v="4236"/>
    <x v="3"/>
    <x v="769"/>
    <d v="2014-12-11T00:00:00"/>
    <s v="Standard Class"/>
    <s v="DO-13645"/>
    <s v="Doug O'Connell"/>
    <x v="0"/>
    <s v="United States"/>
    <s v="Paterson"/>
    <x v="30"/>
    <n v="7501"/>
    <x v="3"/>
    <s v="FUR-CH-10003817"/>
    <x v="0"/>
    <x v="1"/>
    <s v="Global Value Steno Chair, Gray"/>
    <n v="182.22"/>
    <n v="3"/>
    <n v="0"/>
    <n v="45.555"/>
  </r>
  <r>
    <n v="8521"/>
    <x v="4236"/>
    <x v="3"/>
    <x v="769"/>
    <d v="2014-12-11T00:00:00"/>
    <s v="Standard Class"/>
    <s v="DO-13645"/>
    <s v="Doug O'Connell"/>
    <x v="0"/>
    <s v="United States"/>
    <s v="Paterson"/>
    <x v="30"/>
    <n v="7501"/>
    <x v="3"/>
    <s v="FUR-CH-10004860"/>
    <x v="0"/>
    <x v="1"/>
    <s v="Global Low Back Tilter Chair"/>
    <n v="302.94"/>
    <n v="3"/>
    <n v="0"/>
    <n v="18.176400000000001"/>
  </r>
  <r>
    <n v="8522"/>
    <x v="4237"/>
    <x v="0"/>
    <x v="383"/>
    <d v="2013-01-15T00:00:00"/>
    <s v="Standard Class"/>
    <s v="MP-17470"/>
    <s v="Mark Packer"/>
    <x v="2"/>
    <s v="United States"/>
    <s v="Columbus"/>
    <x v="24"/>
    <n v="43229"/>
    <x v="3"/>
    <s v="FUR-FU-10002268"/>
    <x v="0"/>
    <x v="5"/>
    <s v="Ultra Door Push Plate"/>
    <n v="54.991999999999997"/>
    <n v="14"/>
    <n v="0.2"/>
    <n v="8.9361999999999995"/>
  </r>
  <r>
    <n v="8523"/>
    <x v="4238"/>
    <x v="0"/>
    <x v="178"/>
    <d v="2013-04-08T00:00:00"/>
    <s v="Standard Class"/>
    <s v="MY-18295"/>
    <s v="Muhammed Yedwab"/>
    <x v="1"/>
    <s v="United States"/>
    <s v="Milwaukee"/>
    <x v="6"/>
    <n v="53209"/>
    <x v="2"/>
    <s v="TEC-PH-10000148"/>
    <x v="2"/>
    <x v="7"/>
    <s v="Cyber Acoustics AC-202b Speech Recognition Stereo Headset"/>
    <n v="12.99"/>
    <n v="1"/>
    <n v="0"/>
    <n v="0.25979999999999998"/>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59999999999999"/>
  </r>
  <r>
    <n v="8526"/>
    <x v="4240"/>
    <x v="3"/>
    <x v="633"/>
    <d v="2014-03-17T00:00:00"/>
    <s v="Same Day"/>
    <s v="SP-20920"/>
    <s v="Susan Pistek"/>
    <x v="0"/>
    <s v="United States"/>
    <s v="Columbus"/>
    <x v="24"/>
    <n v="43229"/>
    <x v="3"/>
    <s v="FUR-FU-10003424"/>
    <x v="0"/>
    <x v="5"/>
    <s v="Nu-Dell Oak Frame"/>
    <n v="51.264000000000003"/>
    <n v="6"/>
    <n v="0.2"/>
    <n v="7.6896000000000004"/>
  </r>
  <r>
    <n v="8527"/>
    <x v="4240"/>
    <x v="3"/>
    <x v="633"/>
    <d v="2014-03-17T00:00:00"/>
    <s v="Same Day"/>
    <s v="SP-20920"/>
    <s v="Susan Pistek"/>
    <x v="0"/>
    <s v="United States"/>
    <s v="Columbus"/>
    <x v="24"/>
    <n v="43229"/>
    <x v="3"/>
    <s v="OFF-BI-10004654"/>
    <x v="1"/>
    <x v="8"/>
    <s v="Avery Binding System Hidden Tab Executive Style Index Sets"/>
    <n v="5.1929999999999996"/>
    <n v="3"/>
    <n v="0.7"/>
    <n v="-3.4620000000000002"/>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3999999999997"/>
    <n v="2"/>
    <n v="0.2"/>
    <n v="3.3889999999999998"/>
  </r>
  <r>
    <n v="8530"/>
    <x v="4241"/>
    <x v="3"/>
    <x v="468"/>
    <d v="2014-11-18T00:00:00"/>
    <s v="Standard Class"/>
    <s v="ME-17320"/>
    <s v="Maria Etezadi"/>
    <x v="2"/>
    <s v="United States"/>
    <s v="Los Angeles"/>
    <x v="1"/>
    <n v="90008"/>
    <x v="1"/>
    <s v="FUR-CH-10001714"/>
    <x v="0"/>
    <x v="1"/>
    <s v="Global Leather &amp; Oak Executive Chair, Burgundy"/>
    <n v="241.42400000000001"/>
    <n v="2"/>
    <n v="0.2"/>
    <n v="-36.2136"/>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6000000000001"/>
  </r>
  <r>
    <n v="8533"/>
    <x v="4242"/>
    <x v="0"/>
    <x v="885"/>
    <d v="2013-12-07T00:00:00"/>
    <s v="Standard Class"/>
    <s v="BS-11755"/>
    <s v="Bruce Stewart"/>
    <x v="0"/>
    <s v="United States"/>
    <s v="Detroit"/>
    <x v="12"/>
    <n v="48227"/>
    <x v="2"/>
    <s v="OFF-ST-10001370"/>
    <x v="1"/>
    <x v="4"/>
    <s v="Sensible Storage WireTech Storage Systems"/>
    <n v="496.86"/>
    <n v="7"/>
    <n v="0"/>
    <n v="24.843"/>
  </r>
  <r>
    <n v="8534"/>
    <x v="4242"/>
    <x v="0"/>
    <x v="885"/>
    <d v="2013-12-07T00:00:00"/>
    <s v="Standard Class"/>
    <s v="BS-11755"/>
    <s v="Bruce Stewart"/>
    <x v="0"/>
    <s v="United States"/>
    <s v="Detroit"/>
    <x v="12"/>
    <n v="48227"/>
    <x v="2"/>
    <s v="FUR-CH-10000513"/>
    <x v="0"/>
    <x v="1"/>
    <s v="High-Back Leather Manager's Chair"/>
    <n v="389.97"/>
    <n v="3"/>
    <n v="0"/>
    <n v="35.097299999999997"/>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
    <n v="3"/>
    <n v="0"/>
    <n v="3.3839999999999999"/>
  </r>
  <r>
    <n v="8537"/>
    <x v="4245"/>
    <x v="1"/>
    <x v="722"/>
    <d v="2012-06-11T00:00:00"/>
    <s v="Standard Class"/>
    <s v="HD-14785"/>
    <s v="Harold Dahlen"/>
    <x v="2"/>
    <s v="United States"/>
    <s v="Philadelphia"/>
    <x v="9"/>
    <n v="19143"/>
    <x v="3"/>
    <s v="OFF-BI-10003707"/>
    <x v="1"/>
    <x v="8"/>
    <s v="Aluminum Screw Posts"/>
    <n v="18.312000000000001"/>
    <n v="4"/>
    <n v="0.7"/>
    <n v="-12.208"/>
  </r>
  <r>
    <n v="8538"/>
    <x v="4245"/>
    <x v="1"/>
    <x v="722"/>
    <d v="2012-06-11T00:00:00"/>
    <s v="Standard Class"/>
    <s v="HD-14785"/>
    <s v="Harold Dahlen"/>
    <x v="2"/>
    <s v="United States"/>
    <s v="Philadelphia"/>
    <x v="9"/>
    <n v="19143"/>
    <x v="3"/>
    <s v="OFF-PA-10000552"/>
    <x v="1"/>
    <x v="10"/>
    <s v="Xerox 200"/>
    <n v="25.92"/>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2"/>
  </r>
  <r>
    <n v="8540"/>
    <x v="4246"/>
    <x v="3"/>
    <x v="631"/>
    <d v="2014-03-14T00:00:00"/>
    <s v="Standard Class"/>
    <s v="KB-16315"/>
    <s v="Karl Braun"/>
    <x v="0"/>
    <s v="United States"/>
    <s v="Los Angeles"/>
    <x v="1"/>
    <n v="90008"/>
    <x v="1"/>
    <s v="TEC-CO-10000971"/>
    <x v="2"/>
    <x v="16"/>
    <s v="Hewlett Packard 310 Color Digital Copier"/>
    <n v="479.98399999999998"/>
    <n v="2"/>
    <n v="0.2"/>
    <n v="59.997999999999998"/>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7999999999998"/>
    <n v="2"/>
    <n v="0.2"/>
    <n v="1.6783999999999999"/>
  </r>
  <r>
    <n v="8543"/>
    <x v="4247"/>
    <x v="1"/>
    <x v="937"/>
    <d v="2012-12-23T00:00:00"/>
    <s v="First Class"/>
    <s v="HR-14830"/>
    <s v="Harold Ryan"/>
    <x v="1"/>
    <s v="United States"/>
    <s v="Philadelphia"/>
    <x v="9"/>
    <n v="19140"/>
    <x v="3"/>
    <s v="FUR-CH-10001270"/>
    <x v="0"/>
    <x v="1"/>
    <s v="Harbour Creations Steel Folding Chair"/>
    <n v="422.625"/>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x v="901"/>
    <d v="2012-12-10T00:00:00"/>
    <s v="Standard Class"/>
    <s v="GB-14530"/>
    <s v="George Bell"/>
    <x v="1"/>
    <s v="United States"/>
    <s v="Los Angeles"/>
    <x v="1"/>
    <n v="90049"/>
    <x v="1"/>
    <s v="TEC-AC-10001266"/>
    <x v="2"/>
    <x v="11"/>
    <s v="Memorex Micro Travel Drive 8 GB"/>
    <n v="39"/>
    <n v="3"/>
    <n v="0"/>
    <n v="17.55"/>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96"/>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
  </r>
  <r>
    <n v="8553"/>
    <x v="4253"/>
    <x v="2"/>
    <x v="992"/>
    <d v="2011-06-03T00:00:00"/>
    <s v="Standard Class"/>
    <s v="MC-17425"/>
    <s v="Mark Cousins"/>
    <x v="1"/>
    <s v="United States"/>
    <s v="Chicago"/>
    <x v="10"/>
    <n v="60623"/>
    <x v="2"/>
    <s v="TEC-CO-10004202"/>
    <x v="2"/>
    <x v="16"/>
    <s v="Brother DCP1000 Digital 3 in 1 Multifunction Machine"/>
    <n v="719.976"/>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2000000000001"/>
  </r>
  <r>
    <n v="8555"/>
    <x v="4255"/>
    <x v="0"/>
    <x v="10"/>
    <d v="2013-12-12T00:00:00"/>
    <s v="First Class"/>
    <s v="PM-18940"/>
    <s v="Paul MacIntyre"/>
    <x v="0"/>
    <s v="United States"/>
    <s v="Springfield"/>
    <x v="17"/>
    <n v="22153"/>
    <x v="0"/>
    <s v="FUR-TA-10002530"/>
    <x v="0"/>
    <x v="3"/>
    <s v="Iceberg OfficeWorks 42&quot; Round Tables"/>
    <n v="1056.8599999999999"/>
    <n v="7"/>
    <n v="0"/>
    <n v="158.529"/>
  </r>
  <r>
    <n v="8556"/>
    <x v="4256"/>
    <x v="1"/>
    <x v="204"/>
    <d v="2012-03-22T00:00:00"/>
    <s v="Same Day"/>
    <s v="DC-13285"/>
    <s v="Debra Catini"/>
    <x v="0"/>
    <s v="United States"/>
    <s v="Plantation"/>
    <x v="2"/>
    <n v="33317"/>
    <x v="0"/>
    <s v="TEC-AC-10002567"/>
    <x v="2"/>
    <x v="11"/>
    <s v="Logitech G602 Wireless Gaming Mouse"/>
    <n v="447.94400000000002"/>
    <n v="7"/>
    <n v="0.2"/>
    <n v="89.588800000000006"/>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99"/>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2000000000001"/>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
    <n v="3"/>
    <n v="0.2"/>
    <n v="14.836499999999999"/>
  </r>
  <r>
    <n v="8562"/>
    <x v="4257"/>
    <x v="0"/>
    <x v="443"/>
    <d v="2013-12-27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006"/>
  </r>
  <r>
    <n v="8566"/>
    <x v="4260"/>
    <x v="0"/>
    <x v="1019"/>
    <d v="2013-11-19T00:00:00"/>
    <s v="First Class"/>
    <s v="BG-11035"/>
    <s v="Barry Gonzalez"/>
    <x v="0"/>
    <s v="United States"/>
    <s v="The Colony"/>
    <x v="5"/>
    <n v="75056"/>
    <x v="2"/>
    <s v="TEC-PH-10002350"/>
    <x v="2"/>
    <x v="7"/>
    <s v="Apple EarPods with Remote and Mic"/>
    <n v="67.176000000000002"/>
    <n v="3"/>
    <n v="0.2"/>
    <n v="6.7176"/>
  </r>
  <r>
    <n v="8567"/>
    <x v="4260"/>
    <x v="0"/>
    <x v="1019"/>
    <d v="2013-11-19T00:00:00"/>
    <s v="First Class"/>
    <s v="BG-11035"/>
    <s v="Barry Gonzalez"/>
    <x v="0"/>
    <s v="United States"/>
    <s v="The Colony"/>
    <x v="5"/>
    <n v="75056"/>
    <x v="2"/>
    <s v="OFF-PA-10000697"/>
    <x v="1"/>
    <x v="10"/>
    <s v="TOPS Voice Message Log Book, Flash Format"/>
    <n v="15.231999999999999"/>
    <n v="4"/>
    <n v="0.2"/>
    <n v="5.5216000000000003"/>
  </r>
  <r>
    <n v="8568"/>
    <x v="4261"/>
    <x v="0"/>
    <x v="338"/>
    <d v="2013-11-13T00:00:00"/>
    <s v="First Class"/>
    <s v="SV-20365"/>
    <s v="Seth Vernon"/>
    <x v="0"/>
    <s v="United States"/>
    <s v="Troy"/>
    <x v="24"/>
    <n v="45373"/>
    <x v="3"/>
    <s v="OFF-PA-10002787"/>
    <x v="1"/>
    <x v="10"/>
    <s v="Xerox 227"/>
    <n v="31.103999999999999"/>
    <n v="6"/>
    <n v="0.2"/>
    <n v="10.8864"/>
  </r>
  <r>
    <n v="8569"/>
    <x v="4262"/>
    <x v="0"/>
    <x v="409"/>
    <d v="2013-12-13T00:00:00"/>
    <s v="Standard Class"/>
    <s v="DP-13105"/>
    <s v="Dave Poirier"/>
    <x v="1"/>
    <s v="United States"/>
    <s v="Hempstead"/>
    <x v="15"/>
    <n v="11550"/>
    <x v="3"/>
    <s v="OFF-BI-10004318"/>
    <x v="1"/>
    <x v="8"/>
    <s v="Ibico EB-19 Dual Function Manual Binding System"/>
    <n v="968.74400000000003"/>
    <n v="7"/>
    <n v="0.2"/>
    <n v="314.84179999999998"/>
  </r>
  <r>
    <n v="8570"/>
    <x v="4262"/>
    <x v="0"/>
    <x v="409"/>
    <d v="2013-12-13T00:00:00"/>
    <s v="Standard Class"/>
    <s v="DP-13105"/>
    <s v="Dave Poirier"/>
    <x v="1"/>
    <s v="United States"/>
    <s v="Hempstead"/>
    <x v="15"/>
    <n v="11550"/>
    <x v="3"/>
    <s v="OFF-BI-10001721"/>
    <x v="1"/>
    <x v="8"/>
    <s v="Trimflex Flexible Post Binders"/>
    <n v="222.352"/>
    <n v="13"/>
    <n v="0.2"/>
    <n v="77.8232"/>
  </r>
  <r>
    <n v="8571"/>
    <x v="4262"/>
    <x v="0"/>
    <x v="409"/>
    <d v="2013-12-13T00:00:00"/>
    <s v="Standard Class"/>
    <s v="DP-13105"/>
    <s v="Dave Poirier"/>
    <x v="1"/>
    <s v="United States"/>
    <s v="Hempstead"/>
    <x v="15"/>
    <n v="11550"/>
    <x v="3"/>
    <s v="TEC-CO-10004202"/>
    <x v="2"/>
    <x v="16"/>
    <s v="Brother DCP1000 Digital 3 in 1 Multifunction Machine"/>
    <n v="479.98399999999998"/>
    <n v="2"/>
    <n v="0.2"/>
    <n v="89.997"/>
  </r>
  <r>
    <n v="8572"/>
    <x v="4263"/>
    <x v="0"/>
    <x v="1015"/>
    <d v="2013-04-04T00:00:00"/>
    <s v="Same Day"/>
    <s v="SR-20740"/>
    <s v="Steven Roelle"/>
    <x v="2"/>
    <s v="United States"/>
    <s v="Dallas"/>
    <x v="5"/>
    <n v="75081"/>
    <x v="2"/>
    <s v="OFF-PA-10003893"/>
    <x v="1"/>
    <x v="10"/>
    <s v="Xerox 1962"/>
    <n v="10.272"/>
    <n v="3"/>
    <n v="0.2"/>
    <n v="3.21"/>
  </r>
  <r>
    <n v="8573"/>
    <x v="4264"/>
    <x v="2"/>
    <x v="683"/>
    <d v="2011-12-02T00:00:00"/>
    <s v="Standard Class"/>
    <s v="BT-11680"/>
    <s v="Brian Thompson"/>
    <x v="0"/>
    <s v="United States"/>
    <s v="Houston"/>
    <x v="5"/>
    <n v="77041"/>
    <x v="2"/>
    <s v="TEC-MA-10004679"/>
    <x v="2"/>
    <x v="15"/>
    <s v="StarTech.com 10/100 VDSL2 Ethernet Extender Kit"/>
    <n v="998.85"/>
    <n v="5"/>
    <n v="0.4"/>
    <n v="-199.77"/>
  </r>
  <r>
    <n v="8574"/>
    <x v="4265"/>
    <x v="1"/>
    <x v="1182"/>
    <d v="2012-10-22T00:00:00"/>
    <s v="First Class"/>
    <s v="MS-17770"/>
    <s v="Maxwell Schwartz"/>
    <x v="0"/>
    <s v="United States"/>
    <s v="New York City"/>
    <x v="15"/>
    <n v="10035"/>
    <x v="3"/>
    <s v="OFF-PA-10000249"/>
    <x v="1"/>
    <x v="10"/>
    <s v="Staples"/>
    <n v="24.56"/>
    <n v="2"/>
    <n v="0"/>
    <n v="11.543200000000001"/>
  </r>
  <r>
    <n v="8575"/>
    <x v="4266"/>
    <x v="2"/>
    <x v="111"/>
    <d v="2011-09-19T00:00:00"/>
    <s v="Same Day"/>
    <s v="JK-15640"/>
    <s v="Jim Kriz"/>
    <x v="2"/>
    <s v="United States"/>
    <s v="San Francisco"/>
    <x v="1"/>
    <n v="94110"/>
    <x v="1"/>
    <s v="OFF-FA-10000053"/>
    <x v="1"/>
    <x v="13"/>
    <s v="Revere Boxed Rubber Bands by Revere"/>
    <n v="5.67"/>
    <n v="3"/>
    <n v="0"/>
    <n v="0.1134"/>
  </r>
  <r>
    <n v="8576"/>
    <x v="4267"/>
    <x v="3"/>
    <x v="151"/>
    <d v="2014-08-31T00:00:00"/>
    <s v="Second Class"/>
    <s v="ST-20530"/>
    <s v="Shui Tom"/>
    <x v="0"/>
    <s v="United States"/>
    <s v="Port Saint Lucie"/>
    <x v="2"/>
    <n v="34952"/>
    <x v="0"/>
    <s v="OFF-AP-10000804"/>
    <x v="1"/>
    <x v="9"/>
    <s v="Hoover Portapower Portable Vacuum"/>
    <n v="14.336"/>
    <n v="4"/>
    <n v="0.2"/>
    <n v="0.89600000000000002"/>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199999999995"/>
  </r>
  <r>
    <n v="8579"/>
    <x v="4269"/>
    <x v="3"/>
    <x v="66"/>
    <d v="2014-12-27T00:00:00"/>
    <s v="Standard Class"/>
    <s v="CM-12190"/>
    <s v="Charlotte Melton"/>
    <x v="0"/>
    <s v="United States"/>
    <s v="Rochester"/>
    <x v="11"/>
    <n v="55901"/>
    <x v="2"/>
    <s v="OFF-ST-10001228"/>
    <x v="1"/>
    <x v="4"/>
    <s v="Personal File Boxes with Fold-Down Carry Handle"/>
    <n v="31.16"/>
    <n v="2"/>
    <n v="0"/>
    <n v="7.79"/>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9000000000001"/>
  </r>
  <r>
    <n v="8582"/>
    <x v="4271"/>
    <x v="2"/>
    <x v="671"/>
    <d v="2011-05-22T00:00:00"/>
    <s v="Second Class"/>
    <s v="MC-17590"/>
    <s v="Matt Collister"/>
    <x v="1"/>
    <s v="United States"/>
    <s v="San Marcos"/>
    <x v="5"/>
    <n v="78666"/>
    <x v="2"/>
    <s v="OFF-PA-10000289"/>
    <x v="1"/>
    <x v="10"/>
    <s v="Xerox 213"/>
    <n v="10.368"/>
    <n v="2"/>
    <n v="0.2"/>
    <n v="3.6288"/>
  </r>
  <r>
    <n v="8583"/>
    <x v="4271"/>
    <x v="2"/>
    <x v="671"/>
    <d v="2011-05-22T00:00:00"/>
    <s v="Second Class"/>
    <s v="MC-17590"/>
    <s v="Matt Collister"/>
    <x v="1"/>
    <s v="United States"/>
    <s v="San Marcos"/>
    <x v="5"/>
    <n v="78666"/>
    <x v="2"/>
    <s v="TEC-AC-10004227"/>
    <x v="2"/>
    <x v="11"/>
    <s v="SanDisk Ultra 16 GB MicroSDHC Class 10 Memory Card"/>
    <n v="20.783999999999999"/>
    <n v="2"/>
    <n v="0.2"/>
    <n v="-3.6372"/>
  </r>
  <r>
    <n v="8584"/>
    <x v="4271"/>
    <x v="2"/>
    <x v="671"/>
    <d v="2011-05-22T00:00:00"/>
    <s v="Second Class"/>
    <s v="MC-17590"/>
    <s v="Matt Collister"/>
    <x v="1"/>
    <s v="United States"/>
    <s v="San Marcos"/>
    <x v="5"/>
    <n v="78666"/>
    <x v="2"/>
    <s v="OFF-ST-10000636"/>
    <x v="1"/>
    <x v="4"/>
    <s v="Rogers Profile Extra Capacity Storage Tub"/>
    <n v="66.959999999999994"/>
    <n v="5"/>
    <n v="0.2"/>
    <n v="-13.391999999999999"/>
  </r>
  <r>
    <n v="8585"/>
    <x v="4272"/>
    <x v="2"/>
    <x v="519"/>
    <d v="2011-02-09T00:00:00"/>
    <s v="Second Class"/>
    <s v="MH-17440"/>
    <s v="Mark Haberlin"/>
    <x v="1"/>
    <s v="United States"/>
    <s v="Escondido"/>
    <x v="1"/>
    <n v="92025"/>
    <x v="1"/>
    <s v="OFF-BI-10003676"/>
    <x v="1"/>
    <x v="8"/>
    <s v="GBC Standard Recycled Report Covers, Clear Plastic Sheets"/>
    <n v="17.248000000000001"/>
    <n v="2"/>
    <n v="0.2"/>
    <n v="6.0368000000000004"/>
  </r>
  <r>
    <n v="8586"/>
    <x v="4273"/>
    <x v="3"/>
    <x v="34"/>
    <d v="2014-12-16T00:00:00"/>
    <s v="Standard Class"/>
    <s v="RD-19720"/>
    <s v="Roger Demir"/>
    <x v="0"/>
    <s v="United States"/>
    <s v="Philadelphia"/>
    <x v="9"/>
    <n v="19134"/>
    <x v="3"/>
    <s v="OFF-BI-10001116"/>
    <x v="1"/>
    <x v="8"/>
    <s v="Wilson Jones 1&quot; Hanging DublLock Ring Binders"/>
    <n v="11.087999999999999"/>
    <n v="7"/>
    <n v="0.7"/>
    <n v="-8.1311999999999998"/>
  </r>
  <r>
    <n v="8587"/>
    <x v="4274"/>
    <x v="3"/>
    <x v="497"/>
    <d v="2014-07-19T00:00:00"/>
    <s v="Standard Class"/>
    <s v="KB-16240"/>
    <s v="Karen Bern"/>
    <x v="1"/>
    <s v="United States"/>
    <s v="Los Angeles"/>
    <x v="1"/>
    <n v="90049"/>
    <x v="1"/>
    <s v="TEC-AC-10003832"/>
    <x v="2"/>
    <x v="11"/>
    <s v="Logitech P710e Mobile Speakerphone"/>
    <n v="1287.45"/>
    <n v="5"/>
    <n v="0"/>
    <n v="244.6155"/>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6000000000003"/>
  </r>
  <r>
    <n v="8589"/>
    <x v="4275"/>
    <x v="1"/>
    <x v="1060"/>
    <d v="2012-05-22T00:00:00"/>
    <s v="Standard Class"/>
    <s v="FC-14335"/>
    <s v="Fred Chung"/>
    <x v="1"/>
    <s v="United States"/>
    <s v="Philadelphia"/>
    <x v="9"/>
    <n v="19140"/>
    <x v="3"/>
    <s v="OFF-ST-10002583"/>
    <x v="1"/>
    <x v="4"/>
    <s v="Fellowes Neat Ideas Storage Cubes"/>
    <n v="51.968000000000004"/>
    <n v="2"/>
    <n v="0.2"/>
    <n v="-10.393599999999999"/>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x v="4277"/>
    <x v="3"/>
    <x v="365"/>
    <d v="2014-10-02T00:00:00"/>
    <s v="First Class"/>
    <s v="FH-14365"/>
    <s v="Fred Hopkins"/>
    <x v="1"/>
    <s v="United States"/>
    <s v="Hempstead"/>
    <x v="15"/>
    <n v="11550"/>
    <x v="3"/>
    <s v="OFF-EN-10004846"/>
    <x v="1"/>
    <x v="12"/>
    <s v="Letter or Legal Size Expandable Poly String Tie Envelopes"/>
    <n v="7.98"/>
    <n v="3"/>
    <n v="0"/>
    <n v="3.9102000000000001"/>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
    <n v="3"/>
    <n v="0.2"/>
    <n v="3.3534000000000002"/>
  </r>
  <r>
    <n v="8594"/>
    <x v="4279"/>
    <x v="3"/>
    <x v="45"/>
    <d v="2014-11-14T00:00:00"/>
    <s v="Standard Class"/>
    <s v="PM-19135"/>
    <s v="Peter McVee"/>
    <x v="2"/>
    <s v="United States"/>
    <s v="Jacksonville"/>
    <x v="2"/>
    <n v="32216"/>
    <x v="0"/>
    <s v="TEC-AC-10002567"/>
    <x v="2"/>
    <x v="11"/>
    <s v="Logitech G602 Wireless Gaming Mouse"/>
    <n v="191.976"/>
    <n v="3"/>
    <n v="0.2"/>
    <n v="38.395200000000003"/>
  </r>
  <r>
    <n v="8595"/>
    <x v="4279"/>
    <x v="3"/>
    <x v="45"/>
    <d v="2014-11-14T00:00:00"/>
    <s v="Standard Class"/>
    <s v="PM-19135"/>
    <s v="Peter McVee"/>
    <x v="2"/>
    <s v="United States"/>
    <s v="Jacksonville"/>
    <x v="2"/>
    <n v="32216"/>
    <x v="0"/>
    <s v="TEC-PH-10004094"/>
    <x v="2"/>
    <x v="7"/>
    <s v="Motorola L703CM"/>
    <n v="499.16800000000001"/>
    <n v="4"/>
    <n v="0.2"/>
    <n v="31.198"/>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8"/>
  </r>
  <r>
    <n v="8598"/>
    <x v="4281"/>
    <x v="0"/>
    <x v="189"/>
    <d v="2013-11-01T00:00:00"/>
    <s v="Standard Class"/>
    <s v="PA-19060"/>
    <s v="Pete Armstrong"/>
    <x v="2"/>
    <s v="United States"/>
    <s v="San Francisco"/>
    <x v="1"/>
    <n v="94122"/>
    <x v="1"/>
    <s v="OFF-BI-10004308"/>
    <x v="1"/>
    <x v="8"/>
    <s v="Avery Legal 4-Ring Binder"/>
    <n v="67.135999999999996"/>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
    <n v="3"/>
    <n v="0"/>
    <n v="7.0217999999999998"/>
  </r>
  <r>
    <n v="8601"/>
    <x v="4282"/>
    <x v="2"/>
    <x v="35"/>
    <d v="2011-12-01T00:00:00"/>
    <s v="Standard Class"/>
    <s v="LS-17200"/>
    <s v="Luke Schmidt"/>
    <x v="1"/>
    <s v="United States"/>
    <s v="Fresno"/>
    <x v="1"/>
    <n v="93727"/>
    <x v="1"/>
    <s v="OFF-AP-10000692"/>
    <x v="1"/>
    <x v="9"/>
    <s v="Fellowes Mighty 8 Compact Surge Protector"/>
    <n v="40.54"/>
    <n v="2"/>
    <n v="0"/>
    <n v="11.3512"/>
  </r>
  <r>
    <n v="8602"/>
    <x v="4282"/>
    <x v="2"/>
    <x v="35"/>
    <d v="2011-12-01T00:00:00"/>
    <s v="Standard Class"/>
    <s v="LS-17200"/>
    <s v="Luke Schmidt"/>
    <x v="1"/>
    <s v="United States"/>
    <s v="Fresno"/>
    <x v="1"/>
    <n v="93727"/>
    <x v="1"/>
    <s v="OFF-BI-10001553"/>
    <x v="1"/>
    <x v="8"/>
    <s v="SpineVue Locking Slant-D Ring Binders by Cardinal"/>
    <n v="7.3120000000000003"/>
    <n v="1"/>
    <n v="0.2"/>
    <n v="2.5592000000000001"/>
  </r>
  <r>
    <n v="8603"/>
    <x v="4283"/>
    <x v="2"/>
    <x v="520"/>
    <d v="2011-12-31T00:00:00"/>
    <s v="Same Day"/>
    <s v="JL-15175"/>
    <s v="James Lanier"/>
    <x v="2"/>
    <s v="United States"/>
    <s v="Reno"/>
    <x v="33"/>
    <n v="89502"/>
    <x v="1"/>
    <s v="TEC-PH-10004908"/>
    <x v="2"/>
    <x v="7"/>
    <s v="Panasonic KX TS3282W Corded phone"/>
    <n v="475.94400000000002"/>
    <n v="7"/>
    <n v="0.2"/>
    <n v="59.493000000000002"/>
  </r>
  <r>
    <n v="8604"/>
    <x v="4284"/>
    <x v="0"/>
    <x v="835"/>
    <d v="2013-01-08T00:00:00"/>
    <s v="Standard Class"/>
    <s v="CA-12310"/>
    <s v="Christine Abelman"/>
    <x v="1"/>
    <s v="United States"/>
    <s v="San Antonio"/>
    <x v="5"/>
    <n v="78207"/>
    <x v="2"/>
    <s v="TEC-AC-10002217"/>
    <x v="2"/>
    <x v="11"/>
    <s v="Imation Clip USB flash drive - 8 GB"/>
    <n v="30.08"/>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
    <n v="3"/>
    <n v="0.2"/>
    <n v="-6.21"/>
  </r>
  <r>
    <n v="8606"/>
    <x v="4284"/>
    <x v="0"/>
    <x v="835"/>
    <d v="2013-01-08T00:00:00"/>
    <s v="Standard Class"/>
    <s v="CA-12310"/>
    <s v="Christine Abelman"/>
    <x v="1"/>
    <s v="United States"/>
    <s v="San Antonio"/>
    <x v="5"/>
    <n v="78207"/>
    <x v="2"/>
    <s v="TEC-PH-10002890"/>
    <x v="2"/>
    <x v="7"/>
    <s v="AT&amp;T 17929 Lendline Telephone"/>
    <n v="180.96"/>
    <n v="5"/>
    <n v="0.2"/>
    <n v="13.571999999999999"/>
  </r>
  <r>
    <n v="8607"/>
    <x v="4285"/>
    <x v="3"/>
    <x v="238"/>
    <d v="2014-08-23T00:00:00"/>
    <s v="Standard Class"/>
    <s v="CM-12160"/>
    <s v="Charles McCrossin"/>
    <x v="0"/>
    <s v="United States"/>
    <s v="New Bedford"/>
    <x v="31"/>
    <n v="2740"/>
    <x v="3"/>
    <s v="TEC-AC-10003614"/>
    <x v="2"/>
    <x v="11"/>
    <s v="Verbatim 25 GB 6x Blu-ray Single Layer Recordable Disc, 10/Pack"/>
    <n v="23.18"/>
    <n v="2"/>
    <n v="0"/>
    <n v="7.6494"/>
  </r>
  <r>
    <n v="8608"/>
    <x v="4286"/>
    <x v="2"/>
    <x v="611"/>
    <d v="2011-06-09T00:00:00"/>
    <s v="Standard Class"/>
    <s v="BT-11440"/>
    <s v="Bobby Trafton"/>
    <x v="0"/>
    <s v="United States"/>
    <s v="New York City"/>
    <x v="15"/>
    <n v="10035"/>
    <x v="3"/>
    <s v="FUR-FU-10002878"/>
    <x v="0"/>
    <x v="5"/>
    <s v="Seth Thomas 14&quot; Day/Date Wall Clock"/>
    <n v="56.96"/>
    <n v="2"/>
    <n v="0"/>
    <n v="21.075199999999999"/>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5999999999998"/>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2"/>
    <n v="3"/>
    <n v="0.2"/>
    <n v="13.868399999999999"/>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x v="565"/>
    <d v="2014-09-14T00:00:00"/>
    <s v="Second Class"/>
    <s v="EM-14095"/>
    <s v="Eudokia Martin"/>
    <x v="1"/>
    <s v="United States"/>
    <s v="New York City"/>
    <x v="15"/>
    <n v="10024"/>
    <x v="3"/>
    <s v="OFF-ST-10001031"/>
    <x v="1"/>
    <x v="4"/>
    <s v="Adjustable Personal File Tote"/>
    <n v="65.12"/>
    <n v="4"/>
    <n v="0"/>
    <n v="16.9312"/>
  </r>
  <r>
    <n v="8621"/>
    <x v="4293"/>
    <x v="3"/>
    <x v="44"/>
    <d v="2014-11-10T00:00:00"/>
    <s v="Second Class"/>
    <s v="LC-17050"/>
    <s v="Liz Carlisle"/>
    <x v="0"/>
    <s v="United States"/>
    <s v="Dallas"/>
    <x v="5"/>
    <n v="75217"/>
    <x v="2"/>
    <s v="FUR-FU-10003878"/>
    <x v="0"/>
    <x v="5"/>
    <s v="Linden 10&quot; Round Wall Clock, Black"/>
    <n v="30.56"/>
    <n v="5"/>
    <n v="0.6"/>
    <n v="-19.864000000000001"/>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98"/>
  </r>
  <r>
    <n v="8623"/>
    <x v="4295"/>
    <x v="0"/>
    <x v="581"/>
    <d v="2013-12-02T00:00:00"/>
    <s v="Standard Class"/>
    <s v="CM-12235"/>
    <s v="Chris McAfee"/>
    <x v="0"/>
    <s v="United States"/>
    <s v="Phoenix"/>
    <x v="16"/>
    <n v="85023"/>
    <x v="1"/>
    <s v="OFF-ST-10000876"/>
    <x v="1"/>
    <x v="4"/>
    <s v="Eldon Simplefile Box Office"/>
    <n v="39.808"/>
    <n v="4"/>
    <n v="0.2"/>
    <n v="3.9807999999999999"/>
  </r>
  <r>
    <n v="8624"/>
    <x v="4296"/>
    <x v="1"/>
    <x v="50"/>
    <d v="2012-11-18T00:00:00"/>
    <s v="Standard Class"/>
    <s v="FM-14380"/>
    <s v="Fred McMath"/>
    <x v="0"/>
    <s v="United States"/>
    <s v="Miami"/>
    <x v="2"/>
    <n v="33178"/>
    <x v="0"/>
    <s v="OFF-BI-10004224"/>
    <x v="1"/>
    <x v="8"/>
    <s v="Catalog Binders with Expanding Posts"/>
    <n v="121.104"/>
    <n v="6"/>
    <n v="0.7"/>
    <n v="-100.92"/>
  </r>
  <r>
    <n v="8625"/>
    <x v="4296"/>
    <x v="1"/>
    <x v="50"/>
    <d v="2012-11-18T00:00:00"/>
    <s v="Standard Class"/>
    <s v="FM-14380"/>
    <s v="Fred McMath"/>
    <x v="0"/>
    <s v="United States"/>
    <s v="Miami"/>
    <x v="2"/>
    <n v="33178"/>
    <x v="0"/>
    <s v="TEC-AC-10004568"/>
    <x v="2"/>
    <x v="11"/>
    <s v="Maxell LTO Ultrium - 800 GB"/>
    <n v="111.96"/>
    <n v="5"/>
    <n v="0.2"/>
    <n v="-1.3995"/>
  </r>
  <r>
    <n v="8626"/>
    <x v="4297"/>
    <x v="1"/>
    <x v="575"/>
    <d v="2012-12-12T00:00:00"/>
    <s v="Standard Class"/>
    <s v="HG-14965"/>
    <s v="Henry Goldwyn"/>
    <x v="1"/>
    <s v="United States"/>
    <s v="Colorado Springs"/>
    <x v="22"/>
    <n v="80906"/>
    <x v="1"/>
    <s v="OFF-PA-10000533"/>
    <x v="1"/>
    <x v="10"/>
    <s v="Southworth Parchment Paper &amp; Envelopes"/>
    <n v="15.696"/>
    <n v="3"/>
    <n v="0.2"/>
    <n v="5.1012000000000004"/>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x v="67"/>
    <d v="2012-09-12T00:00:00"/>
    <s v="Standard Class"/>
    <s v="AG-10525"/>
    <s v="Andy Gerbode"/>
    <x v="1"/>
    <s v="United States"/>
    <s v="New York City"/>
    <x v="15"/>
    <n v="10011"/>
    <x v="3"/>
    <s v="FUR-TA-10003569"/>
    <x v="0"/>
    <x v="3"/>
    <s v="Bretford CR8500 Series Meeting Room Furniture"/>
    <n v="481.17599999999999"/>
    <n v="2"/>
    <n v="0.4"/>
    <n v="-120.294"/>
  </r>
  <r>
    <n v="8631"/>
    <x v="4298"/>
    <x v="1"/>
    <x v="67"/>
    <d v="2012-09-12T00:00:00"/>
    <s v="Standard Class"/>
    <s v="AG-10525"/>
    <s v="Andy Gerbode"/>
    <x v="1"/>
    <s v="United States"/>
    <s v="New York City"/>
    <x v="15"/>
    <n v="10011"/>
    <x v="3"/>
    <s v="OFF-FA-10003059"/>
    <x v="1"/>
    <x v="13"/>
    <s v="Assorted Color Push Pins"/>
    <n v="7.24"/>
    <n v="4"/>
    <n v="0"/>
    <n v="2.3892000000000002"/>
  </r>
  <r>
    <n v="8632"/>
    <x v="4299"/>
    <x v="0"/>
    <x v="1062"/>
    <d v="2013-07-30T00:00:00"/>
    <s v="First Class"/>
    <s v="OT-18730"/>
    <s v="Olvera Toch"/>
    <x v="0"/>
    <s v="United States"/>
    <s v="Bethlehem"/>
    <x v="9"/>
    <n v="18018"/>
    <x v="3"/>
    <s v="FUR-BO-10004409"/>
    <x v="0"/>
    <x v="0"/>
    <s v="Safco Value Mate Series Steel Bookcases, Baked Enamel Finish on Steel, Gray"/>
    <n v="177.45"/>
    <n v="5"/>
    <n v="0.5"/>
    <n v="-78.078000000000003"/>
  </r>
  <r>
    <n v="8633"/>
    <x v="4299"/>
    <x v="0"/>
    <x v="1062"/>
    <d v="2013-07-30T00:00:00"/>
    <s v="First Class"/>
    <s v="OT-18730"/>
    <s v="Olvera Toch"/>
    <x v="0"/>
    <s v="United States"/>
    <s v="Bethlehem"/>
    <x v="9"/>
    <n v="18018"/>
    <x v="3"/>
    <s v="OFF-BI-10000545"/>
    <x v="1"/>
    <x v="8"/>
    <s v="GBC Ibimaster 500 Manual ProClick Binding System"/>
    <n v="1369.7639999999999"/>
    <n v="6"/>
    <n v="0.7"/>
    <n v="-913.17600000000004"/>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099999999999997"/>
  </r>
  <r>
    <n v="8635"/>
    <x v="4300"/>
    <x v="3"/>
    <x v="326"/>
    <d v="2014-08-30T00:00:00"/>
    <s v="Standard Class"/>
    <s v="SV-20365"/>
    <s v="Seth Vernon"/>
    <x v="0"/>
    <s v="United States"/>
    <s v="Philadelphia"/>
    <x v="9"/>
    <n v="19140"/>
    <x v="3"/>
    <s v="FUR-BO-10001798"/>
    <x v="0"/>
    <x v="0"/>
    <s v="Bush Somerset Collection Bookcase"/>
    <n v="130.97999999999999"/>
    <n v="2"/>
    <n v="0.5"/>
    <n v="-89.066400000000002"/>
  </r>
  <r>
    <n v="8636"/>
    <x v="4301"/>
    <x v="2"/>
    <x v="1013"/>
    <d v="2011-05-02T00:00:00"/>
    <s v="First Class"/>
    <s v="JM-16195"/>
    <s v="Justin MacKendrick"/>
    <x v="0"/>
    <s v="United States"/>
    <s v="Louisville"/>
    <x v="0"/>
    <n v="40214"/>
    <x v="0"/>
    <s v="OFF-AR-10004010"/>
    <x v="1"/>
    <x v="6"/>
    <s v="Hunt Boston Vacuum Mount KS Pencil Sharpener"/>
    <n v="174.95"/>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8"/>
    <n v="5"/>
    <n v="0.8"/>
    <n v="-1141.47"/>
  </r>
  <r>
    <n v="8642"/>
    <x v="4306"/>
    <x v="3"/>
    <x v="574"/>
    <d v="2014-12-03T00:00:00"/>
    <s v="Same Day"/>
    <s v="SV-20935"/>
    <s v="Susan Vittorini"/>
    <x v="0"/>
    <s v="United States"/>
    <s v="Peoria"/>
    <x v="16"/>
    <n v="85345"/>
    <x v="1"/>
    <s v="OFF-BI-10001670"/>
    <x v="1"/>
    <x v="8"/>
    <s v="Vinyl Sectional Post Binders"/>
    <n v="67.86"/>
    <n v="6"/>
    <n v="0.7"/>
    <n v="-45.24"/>
  </r>
  <r>
    <n v="8643"/>
    <x v="4307"/>
    <x v="1"/>
    <x v="627"/>
    <d v="2012-11-15T00:00:00"/>
    <s v="Standard Class"/>
    <s v="NS-18640"/>
    <s v="Noel Staavos"/>
    <x v="1"/>
    <s v="United States"/>
    <s v="Jacksonville"/>
    <x v="3"/>
    <n v="28540"/>
    <x v="0"/>
    <s v="OFF-FA-10000624"/>
    <x v="1"/>
    <x v="13"/>
    <s v="OIC Binder Clips"/>
    <n v="31.504000000000001"/>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9"/>
  </r>
  <r>
    <n v="8645"/>
    <x v="4307"/>
    <x v="1"/>
    <x v="627"/>
    <d v="2012-11-15T00:00:00"/>
    <s v="Standard Class"/>
    <s v="NS-18640"/>
    <s v="Noel Staavos"/>
    <x v="1"/>
    <s v="United States"/>
    <s v="Jacksonville"/>
    <x v="3"/>
    <n v="28540"/>
    <x v="0"/>
    <s v="OFF-BI-10000315"/>
    <x v="1"/>
    <x v="8"/>
    <s v="Poly Designer Cover &amp; Back"/>
    <n v="39.878999999999998"/>
    <n v="7"/>
    <n v="0.7"/>
    <n v="-29.244599999999998"/>
  </r>
  <r>
    <n v="8646"/>
    <x v="4307"/>
    <x v="1"/>
    <x v="627"/>
    <d v="2012-11-15T00:00:00"/>
    <s v="Standard Class"/>
    <s v="NS-18640"/>
    <s v="Noel Staavos"/>
    <x v="1"/>
    <s v="United States"/>
    <s v="Jacksonville"/>
    <x v="3"/>
    <n v="28540"/>
    <x v="0"/>
    <s v="FUR-FU-10000023"/>
    <x v="0"/>
    <x v="5"/>
    <s v="Eldon Wave Desk Accessories"/>
    <n v="4.7119999999999997"/>
    <n v="1"/>
    <n v="0.2"/>
    <n v="1.4136"/>
  </r>
  <r>
    <n v="8647"/>
    <x v="4308"/>
    <x v="0"/>
    <x v="881"/>
    <d v="2013-11-30T00:00:00"/>
    <s v="Standard Class"/>
    <s v="MH-17455"/>
    <s v="Mark Hamilton"/>
    <x v="0"/>
    <s v="United States"/>
    <s v="Los Angeles"/>
    <x v="1"/>
    <n v="90032"/>
    <x v="1"/>
    <s v="FUR-CH-10004698"/>
    <x v="0"/>
    <x v="1"/>
    <s v="Padded Folding Chairs, Black, 4/Carton"/>
    <n v="194.352"/>
    <n v="3"/>
    <n v="0.2"/>
    <n v="19.435199999999998"/>
  </r>
  <r>
    <n v="8648"/>
    <x v="4309"/>
    <x v="1"/>
    <x v="901"/>
    <d v="2012-12-08T00:00:00"/>
    <s v="First Class"/>
    <s v="RR-19525"/>
    <s v="Rick Reed"/>
    <x v="1"/>
    <s v="United States"/>
    <s v="Nashville"/>
    <x v="18"/>
    <n v="37211"/>
    <x v="0"/>
    <s v="FUR-CH-10004477"/>
    <x v="0"/>
    <x v="1"/>
    <s v="Global Push Button Manager's Chair, Indigo"/>
    <n v="97.424000000000007"/>
    <n v="2"/>
    <n v="0.2"/>
    <n v="10.9602"/>
  </r>
  <r>
    <n v="8649"/>
    <x v="4310"/>
    <x v="0"/>
    <x v="875"/>
    <d v="2013-08-04T00:00:00"/>
    <s v="Standard Class"/>
    <s v="RH-19555"/>
    <s v="Ritsa Hightower"/>
    <x v="0"/>
    <s v="United States"/>
    <s v="Charlotte"/>
    <x v="3"/>
    <n v="28205"/>
    <x v="0"/>
    <s v="OFF-ST-10003816"/>
    <x v="1"/>
    <x v="4"/>
    <s v="Fellowes High-Stak Drawer Files"/>
    <n v="704.76"/>
    <n v="5"/>
    <n v="0.2"/>
    <n v="26.4285"/>
  </r>
  <r>
    <n v="8650"/>
    <x v="4310"/>
    <x v="0"/>
    <x v="875"/>
    <d v="2013-08-04T00:00:00"/>
    <s v="Standard Class"/>
    <s v="RH-19555"/>
    <s v="Ritsa Hightower"/>
    <x v="0"/>
    <s v="United States"/>
    <s v="Charlotte"/>
    <x v="3"/>
    <n v="28205"/>
    <x v="0"/>
    <s v="OFF-BI-10002429"/>
    <x v="1"/>
    <x v="8"/>
    <s v="Premier Elliptical Ring Binder, Black"/>
    <n v="27.396000000000001"/>
    <n v="3"/>
    <n v="0.7"/>
    <n v="-20.090399999999999"/>
  </r>
  <r>
    <n v="8651"/>
    <x v="4311"/>
    <x v="2"/>
    <x v="103"/>
    <d v="2011-09-13T00:00:00"/>
    <s v="Same Day"/>
    <s v="RP-19390"/>
    <s v="Resi Pölking"/>
    <x v="0"/>
    <s v="United States"/>
    <s v="Seattle"/>
    <x v="4"/>
    <n v="98103"/>
    <x v="1"/>
    <s v="OFF-FA-10000840"/>
    <x v="1"/>
    <x v="13"/>
    <s v="OIC Thumb-Tacks"/>
    <n v="5.7"/>
    <n v="5"/>
    <n v="0"/>
    <n v="2.6789999999999998"/>
  </r>
  <r>
    <n v="8652"/>
    <x v="4311"/>
    <x v="2"/>
    <x v="103"/>
    <d v="2011-09-13T00:00:00"/>
    <s v="Same Day"/>
    <s v="RP-19390"/>
    <s v="Resi Pölking"/>
    <x v="0"/>
    <s v="United States"/>
    <s v="Seattle"/>
    <x v="4"/>
    <n v="98103"/>
    <x v="1"/>
    <s v="FUR-FU-10001918"/>
    <x v="0"/>
    <x v="5"/>
    <s v="C-Line Cubicle Keepers Polyproplyene Holder With Velcro Backings"/>
    <n v="14.19"/>
    <n v="3"/>
    <n v="0"/>
    <n v="5.5340999999999996"/>
  </r>
  <r>
    <n v="8653"/>
    <x v="4311"/>
    <x v="2"/>
    <x v="103"/>
    <d v="2011-09-13T00:00:00"/>
    <s v="Same Day"/>
    <s v="RP-19390"/>
    <s v="Resi Pölking"/>
    <x v="0"/>
    <s v="United States"/>
    <s v="Seattle"/>
    <x v="4"/>
    <n v="98103"/>
    <x v="1"/>
    <s v="OFF-SU-10001574"/>
    <x v="1"/>
    <x v="14"/>
    <s v="Acme Value Line Scissors"/>
    <n v="7.3"/>
    <n v="2"/>
    <n v="0"/>
    <n v="2.19"/>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99"/>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02"/>
  </r>
  <r>
    <n v="8659"/>
    <x v="4312"/>
    <x v="0"/>
    <x v="1028"/>
    <d v="2013-06-26T00:00:00"/>
    <s v="Standard Class"/>
    <s v="KB-16600"/>
    <s v="Ken Brennan"/>
    <x v="1"/>
    <s v="United States"/>
    <s v="Chicago"/>
    <x v="10"/>
    <n v="60623"/>
    <x v="2"/>
    <s v="OFF-BI-10003727"/>
    <x v="1"/>
    <x v="8"/>
    <s v="Avery Durable Slant Ring Binders With Label Holder"/>
    <n v="0.83599999999999997"/>
    <n v="1"/>
    <n v="0.8"/>
    <n v="-1.3375999999999999"/>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1000000000003"/>
  </r>
  <r>
    <n v="8662"/>
    <x v="4315"/>
    <x v="1"/>
    <x v="793"/>
    <d v="2012-05-17T00:00:00"/>
    <s v="Standard Class"/>
    <s v="JG-15160"/>
    <s v="James Galang"/>
    <x v="0"/>
    <s v="United States"/>
    <s v="Houston"/>
    <x v="5"/>
    <n v="77041"/>
    <x v="2"/>
    <s v="FUR-FU-10000175"/>
    <x v="0"/>
    <x v="5"/>
    <s v="DAX Wood Document Frame."/>
    <n v="21.968"/>
    <n v="4"/>
    <n v="0.6"/>
    <n v="-15.9268"/>
  </r>
  <r>
    <n v="8663"/>
    <x v="4315"/>
    <x v="1"/>
    <x v="793"/>
    <d v="2012-05-17T00:00:00"/>
    <s v="Standard Class"/>
    <s v="JG-15160"/>
    <s v="James Galang"/>
    <x v="0"/>
    <s v="United States"/>
    <s v="Houston"/>
    <x v="5"/>
    <n v="77041"/>
    <x v="2"/>
    <s v="TEC-PH-10001336"/>
    <x v="2"/>
    <x v="7"/>
    <s v="Digium D40 VoIP phone"/>
    <n v="619.15200000000004"/>
    <n v="6"/>
    <n v="0.2"/>
    <n v="69.654600000000002"/>
  </r>
  <r>
    <n v="8664"/>
    <x v="4315"/>
    <x v="1"/>
    <x v="793"/>
    <d v="2012-05-17T00:00:00"/>
    <s v="Standard Class"/>
    <s v="JG-15160"/>
    <s v="James Galang"/>
    <x v="0"/>
    <s v="United States"/>
    <s v="Houston"/>
    <x v="5"/>
    <n v="77041"/>
    <x v="2"/>
    <s v="OFF-PA-10001954"/>
    <x v="1"/>
    <x v="10"/>
    <s v="Xerox 1964"/>
    <n v="127.904"/>
    <n v="7"/>
    <n v="0.2"/>
    <n v="41.568800000000003"/>
  </r>
  <r>
    <n v="8665"/>
    <x v="4316"/>
    <x v="3"/>
    <x v="983"/>
    <d v="2014-04-02T00:00:00"/>
    <s v="Second Class"/>
    <s v="AB-10165"/>
    <s v="Alan Barnes"/>
    <x v="0"/>
    <s v="United States"/>
    <s v="Lakewood"/>
    <x v="1"/>
    <n v="90712"/>
    <x v="1"/>
    <s v="FUR-FU-10004973"/>
    <x v="0"/>
    <x v="5"/>
    <s v="Flat Face Poster Frame"/>
    <n v="94.2"/>
    <n v="5"/>
    <n v="0"/>
    <n v="39.564"/>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
    <n v="5"/>
    <n v="0.2"/>
    <n v="1.6519999999999999"/>
  </r>
  <r>
    <n v="8668"/>
    <x v="4319"/>
    <x v="0"/>
    <x v="596"/>
    <d v="2013-12-25T00:00:00"/>
    <s v="Second Class"/>
    <s v="ED-13885"/>
    <s v="Emily Ducich"/>
    <x v="2"/>
    <s v="United States"/>
    <s v="Seattle"/>
    <x v="4"/>
    <n v="98115"/>
    <x v="1"/>
    <s v="OFF-BI-10004002"/>
    <x v="1"/>
    <x v="8"/>
    <s v="Wilson Jones International Size A4 Ring Binders"/>
    <n v="55.36"/>
    <n v="4"/>
    <n v="0.2"/>
    <n v="19.376000000000001"/>
  </r>
  <r>
    <n v="8669"/>
    <x v="4319"/>
    <x v="0"/>
    <x v="596"/>
    <d v="2013-12-25T00:00:00"/>
    <s v="Second Class"/>
    <s v="ED-13885"/>
    <s v="Emily Ducich"/>
    <x v="2"/>
    <s v="United States"/>
    <s v="Seattle"/>
    <x v="4"/>
    <n v="98115"/>
    <x v="1"/>
    <s v="TEC-MA-10000752"/>
    <x v="2"/>
    <x v="15"/>
    <s v="Texas Instrument TI-15 Fraction Calculator"/>
    <n v="11.56"/>
    <n v="1"/>
    <n v="0.2"/>
    <n v="3.7570000000000001"/>
  </r>
  <r>
    <n v="8670"/>
    <x v="4320"/>
    <x v="1"/>
    <x v="139"/>
    <d v="2012-12-25T00:00:00"/>
    <s v="Second Class"/>
    <s v="AI-10855"/>
    <s v="Arianne Irving"/>
    <x v="0"/>
    <s v="United States"/>
    <s v="Los Angeles"/>
    <x v="1"/>
    <n v="90036"/>
    <x v="1"/>
    <s v="OFF-PA-10004947"/>
    <x v="1"/>
    <x v="10"/>
    <s v="Staples"/>
    <n v="17.12"/>
    <n v="4"/>
    <n v="0"/>
    <n v="7.7039999999999997"/>
  </r>
  <r>
    <n v="8671"/>
    <x v="4321"/>
    <x v="2"/>
    <x v="422"/>
    <d v="2012-01-01T00:00:00"/>
    <s v="Second Class"/>
    <s v="KB-16315"/>
    <s v="Karl Braun"/>
    <x v="0"/>
    <s v="United States"/>
    <s v="Cleveland"/>
    <x v="24"/>
    <n v="44105"/>
    <x v="3"/>
    <s v="FUR-FU-10004904"/>
    <x v="0"/>
    <x v="5"/>
    <s v="Eldon &quot;L&quot; Workstation Diamond Chairmat"/>
    <n v="182.352"/>
    <n v="3"/>
    <n v="0.2"/>
    <n v="-18.235199999999999"/>
  </r>
  <r>
    <n v="8672"/>
    <x v="4321"/>
    <x v="2"/>
    <x v="422"/>
    <d v="2012-01-01T00:00:00"/>
    <s v="Second Class"/>
    <s v="KB-16315"/>
    <s v="Karl Braun"/>
    <x v="0"/>
    <s v="United States"/>
    <s v="Cleveland"/>
    <x v="24"/>
    <n v="44105"/>
    <x v="3"/>
    <s v="OFF-ST-10002790"/>
    <x v="1"/>
    <x v="4"/>
    <s v="Safco Industrial Shelving"/>
    <n v="118.16"/>
    <n v="2"/>
    <n v="0.2"/>
    <n v="-25.109000000000002"/>
  </r>
  <r>
    <n v="8673"/>
    <x v="4322"/>
    <x v="3"/>
    <x v="911"/>
    <d v="2014-02-22T00:00:00"/>
    <s v="Standard Class"/>
    <s v="JS-16030"/>
    <s v="Joy Smith"/>
    <x v="0"/>
    <s v="United States"/>
    <s v="Decatur"/>
    <x v="10"/>
    <n v="62521"/>
    <x v="2"/>
    <s v="OFF-FA-10004854"/>
    <x v="1"/>
    <x v="13"/>
    <s v="Vinyl Coated Wire Paper Clips in Organizer Box, 800/Box"/>
    <n v="18.367999999999999"/>
    <n v="2"/>
    <n v="0.2"/>
    <n v="6.1992000000000003"/>
  </r>
  <r>
    <n v="8674"/>
    <x v="4322"/>
    <x v="3"/>
    <x v="911"/>
    <d v="2014-02-22T00:00:00"/>
    <s v="Standard Class"/>
    <s v="JS-16030"/>
    <s v="Joy Smith"/>
    <x v="0"/>
    <s v="United States"/>
    <s v="Decatur"/>
    <x v="10"/>
    <n v="62521"/>
    <x v="2"/>
    <s v="FUR-CH-10004063"/>
    <x v="0"/>
    <x v="1"/>
    <s v="Global Deluxe High-Back Manager's Chair"/>
    <n v="600.55799999999999"/>
    <n v="3"/>
    <n v="0.3"/>
    <n v="-8.5793999999999997"/>
  </r>
  <r>
    <n v="8675"/>
    <x v="4322"/>
    <x v="3"/>
    <x v="911"/>
    <d v="2014-02-22T00:00:00"/>
    <s v="Standard Class"/>
    <s v="JS-16030"/>
    <s v="Joy Smith"/>
    <x v="0"/>
    <s v="United States"/>
    <s v="Decatur"/>
    <x v="10"/>
    <n v="62521"/>
    <x v="2"/>
    <s v="OFF-ST-10000642"/>
    <x v="1"/>
    <x v="4"/>
    <s v="Tennsco Lockers, Gray"/>
    <n v="50.351999999999997"/>
    <n v="3"/>
    <n v="0.2"/>
    <n v="-8.1821999999999999"/>
  </r>
  <r>
    <n v="8676"/>
    <x v="4322"/>
    <x v="3"/>
    <x v="911"/>
    <d v="2014-02-22T00:00:00"/>
    <s v="Standard Class"/>
    <s v="JS-16030"/>
    <s v="Joy Smith"/>
    <x v="0"/>
    <s v="United States"/>
    <s v="Decatur"/>
    <x v="10"/>
    <n v="62521"/>
    <x v="2"/>
    <s v="OFF-AR-10004078"/>
    <x v="1"/>
    <x v="6"/>
    <s v="Newell 312"/>
    <n v="28.032"/>
    <n v="6"/>
    <n v="0.2"/>
    <n v="3.504"/>
  </r>
  <r>
    <n v="8677"/>
    <x v="4322"/>
    <x v="3"/>
    <x v="911"/>
    <d v="2014-02-22T00:00:00"/>
    <s v="Standard Class"/>
    <s v="JS-16030"/>
    <s v="Joy Smith"/>
    <x v="0"/>
    <s v="United States"/>
    <s v="Decatur"/>
    <x v="10"/>
    <n v="62521"/>
    <x v="2"/>
    <s v="FUR-FU-10004270"/>
    <x v="0"/>
    <x v="5"/>
    <s v="Executive Impressions 13&quot; Clairmont Wall Clock"/>
    <n v="7.6920000000000002"/>
    <n v="1"/>
    <n v="0.6"/>
    <n v="-3.6537000000000002"/>
  </r>
  <r>
    <n v="8678"/>
    <x v="4323"/>
    <x v="3"/>
    <x v="1200"/>
    <d v="2014-10-27T00:00:00"/>
    <s v="First Class"/>
    <s v="PO-18850"/>
    <s v="Patrick O'Brill"/>
    <x v="0"/>
    <s v="United States"/>
    <s v="Mansfield"/>
    <x v="5"/>
    <n v="76063"/>
    <x v="2"/>
    <s v="FUR-TA-10004607"/>
    <x v="0"/>
    <x v="3"/>
    <s v="Hon 2111 Invitation Series Straight Table"/>
    <n v="517.40499999999997"/>
    <n v="5"/>
    <n v="0.3"/>
    <n v="-81.3065"/>
  </r>
  <r>
    <n v="8679"/>
    <x v="4324"/>
    <x v="0"/>
    <x v="476"/>
    <d v="2013-09-08T00:00:00"/>
    <s v="Second Class"/>
    <s v="RD-19810"/>
    <s v="Ross DeVincentis"/>
    <x v="2"/>
    <s v="United States"/>
    <s v="Houston"/>
    <x v="5"/>
    <n v="77070"/>
    <x v="2"/>
    <s v="OFF-BI-10001132"/>
    <x v="1"/>
    <x v="8"/>
    <s v="Acco PRESSTEX Data Binder with Storage Hooks, Dark Blue, 9 1/2&quot; X 11&quot;"/>
    <n v="8.6080000000000005"/>
    <n v="8"/>
    <n v="0.8"/>
    <n v="-13.3424"/>
  </r>
  <r>
    <n v="8680"/>
    <x v="4324"/>
    <x v="0"/>
    <x v="476"/>
    <d v="2013-09-08T00:00:00"/>
    <s v="Second Class"/>
    <s v="RD-19810"/>
    <s v="Ross DeVincentis"/>
    <x v="2"/>
    <s v="United States"/>
    <s v="Houston"/>
    <x v="5"/>
    <n v="77070"/>
    <x v="2"/>
    <s v="TEC-AC-10001714"/>
    <x v="2"/>
    <x v="11"/>
    <s v="Logitech MX Performance Wireless Mouse"/>
    <n v="159.56"/>
    <n v="5"/>
    <n v="0.2"/>
    <n v="33.906500000000001"/>
  </r>
  <r>
    <n v="8681"/>
    <x v="4325"/>
    <x v="0"/>
    <x v="49"/>
    <d v="2013-12-04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x v="49"/>
    <d v="2013-12-04T00:00:00"/>
    <s v="Second Class"/>
    <s v="JD-15895"/>
    <s v="Jonathan Doherty"/>
    <x v="1"/>
    <s v="United States"/>
    <s v="Richmond"/>
    <x v="17"/>
    <n v="23223"/>
    <x v="0"/>
    <s v="OFF-SU-10004664"/>
    <x v="1"/>
    <x v="14"/>
    <s v="Acme Softgrip Scissors"/>
    <n v="40.700000000000003"/>
    <n v="5"/>
    <n v="0"/>
    <n v="11.803000000000001"/>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5999999999999"/>
  </r>
  <r>
    <n v="8685"/>
    <x v="4328"/>
    <x v="0"/>
    <x v="186"/>
    <d v="2013-12-24T00:00:00"/>
    <s v="Standard Class"/>
    <s v="TN-21040"/>
    <s v="Tanja Norvell"/>
    <x v="2"/>
    <s v="United States"/>
    <s v="San Diego"/>
    <x v="1"/>
    <n v="92024"/>
    <x v="1"/>
    <s v="TEC-AC-10001445"/>
    <x v="2"/>
    <x v="11"/>
    <s v="Imation USB 2.0 Swivel Flash Drive USB flash drive - 4 GB - Pink"/>
    <n v="21.21"/>
    <n v="7"/>
    <n v="0"/>
    <n v="4.4541000000000004"/>
  </r>
  <r>
    <n v="8686"/>
    <x v="4329"/>
    <x v="3"/>
    <x v="237"/>
    <d v="2014-11-19T00:00:00"/>
    <s v="Second Class"/>
    <s v="PW-19030"/>
    <s v="Pauline Webber"/>
    <x v="1"/>
    <s v="United States"/>
    <s v="Watertown"/>
    <x v="15"/>
    <n v="13601"/>
    <x v="3"/>
    <s v="OFF-ST-10003996"/>
    <x v="1"/>
    <x v="4"/>
    <s v="Letter/Legal File Tote with Clear Snap-On Lid, Black Granite"/>
    <n v="96.36"/>
    <n v="6"/>
    <n v="0"/>
    <n v="25.053599999999999"/>
  </r>
  <r>
    <n v="8687"/>
    <x v="4330"/>
    <x v="0"/>
    <x v="190"/>
    <d v="2013-06-27T00:00:00"/>
    <s v="Same Day"/>
    <s v="AH-10075"/>
    <s v="Adam Hart"/>
    <x v="1"/>
    <s v="United States"/>
    <s v="Los Angeles"/>
    <x v="1"/>
    <n v="90036"/>
    <x v="1"/>
    <s v="OFF-SU-10003505"/>
    <x v="1"/>
    <x v="14"/>
    <s v="Premier Electric Letter Opener"/>
    <n v="231.72"/>
    <n v="2"/>
    <n v="0"/>
    <n v="11.586"/>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2000000000001"/>
  </r>
  <r>
    <n v="8691"/>
    <x v="4332"/>
    <x v="0"/>
    <x v="1041"/>
    <d v="2013-08-19T00:00:00"/>
    <s v="Standard Class"/>
    <s v="SP-20650"/>
    <s v="Stephanie Phelps"/>
    <x v="1"/>
    <s v="United States"/>
    <s v="Akron"/>
    <x v="24"/>
    <n v="44312"/>
    <x v="3"/>
    <s v="TEC-PH-10003580"/>
    <x v="2"/>
    <x v="7"/>
    <s v="Cisco IP Phone 7961G-GE VoIP phone"/>
    <n v="259.89600000000002"/>
    <n v="2"/>
    <n v="0.4"/>
    <n v="-56.3108"/>
  </r>
  <r>
    <n v="8692"/>
    <x v="4332"/>
    <x v="0"/>
    <x v="1041"/>
    <d v="2013-08-19T00:00:00"/>
    <s v="Standard Class"/>
    <s v="SP-20650"/>
    <s v="Stephanie Phelps"/>
    <x v="1"/>
    <s v="United States"/>
    <s v="Akron"/>
    <x v="24"/>
    <n v="44312"/>
    <x v="3"/>
    <s v="TEC-PH-10001530"/>
    <x v="2"/>
    <x v="7"/>
    <s v="Plantronics Voyager Pro Legend"/>
    <n v="247.18799999999999"/>
    <n v="2"/>
    <n v="0.4"/>
    <n v="-49.437600000000003"/>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3000000000002"/>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899999999999"/>
  </r>
  <r>
    <n v="8697"/>
    <x v="4336"/>
    <x v="3"/>
    <x v="140"/>
    <d v="2014-06-21T00:00:00"/>
    <s v="Standard Class"/>
    <s v="TS-21205"/>
    <s v="Thomas Seio"/>
    <x v="1"/>
    <s v="United States"/>
    <s v="Nashville"/>
    <x v="18"/>
    <n v="37211"/>
    <x v="0"/>
    <s v="TEC-PH-10001051"/>
    <x v="2"/>
    <x v="7"/>
    <s v="HTC One"/>
    <n v="239.976"/>
    <n v="3"/>
    <n v="0.2"/>
    <n v="26.997299999999999"/>
  </r>
  <r>
    <n v="8698"/>
    <x v="4336"/>
    <x v="3"/>
    <x v="140"/>
    <d v="2014-06-21T00:00:00"/>
    <s v="Standard Class"/>
    <s v="TS-21205"/>
    <s v="Thomas Seio"/>
    <x v="1"/>
    <s v="United States"/>
    <s v="Nashville"/>
    <x v="18"/>
    <n v="37211"/>
    <x v="0"/>
    <s v="FUR-FU-10004351"/>
    <x v="0"/>
    <x v="5"/>
    <s v="Staples"/>
    <n v="31.167999999999999"/>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
  </r>
  <r>
    <n v="8700"/>
    <x v="4336"/>
    <x v="3"/>
    <x v="140"/>
    <d v="2014-06-21T00:00:00"/>
    <s v="Standard Class"/>
    <s v="TS-21205"/>
    <s v="Thomas Seio"/>
    <x v="1"/>
    <s v="United States"/>
    <s v="Nashville"/>
    <x v="18"/>
    <n v="37211"/>
    <x v="0"/>
    <s v="TEC-PH-10000560"/>
    <x v="2"/>
    <x v="7"/>
    <s v="Samsung Galaxy S III - 16GB - pebble blue (T-Mobile)"/>
    <n v="2239.9360000000001"/>
    <n v="8"/>
    <n v="0.2"/>
    <n v="223.99359999999999"/>
  </r>
  <r>
    <n v="8701"/>
    <x v="4336"/>
    <x v="3"/>
    <x v="140"/>
    <d v="2014-06-21T00:00:00"/>
    <s v="Standard Class"/>
    <s v="TS-21205"/>
    <s v="Thomas Seio"/>
    <x v="1"/>
    <s v="United States"/>
    <s v="Nashville"/>
    <x v="18"/>
    <n v="37211"/>
    <x v="0"/>
    <s v="OFF-AP-10004249"/>
    <x v="1"/>
    <x v="9"/>
    <s v="Staples"/>
    <n v="76.608000000000004"/>
    <n v="8"/>
    <n v="0.2"/>
    <n v="6.7031999999999998"/>
  </r>
  <r>
    <n v="8702"/>
    <x v="4336"/>
    <x v="3"/>
    <x v="140"/>
    <d v="2014-06-21T00:00:00"/>
    <s v="Standard Class"/>
    <s v="TS-21205"/>
    <s v="Thomas Seio"/>
    <x v="1"/>
    <s v="United States"/>
    <s v="Nashville"/>
    <x v="18"/>
    <n v="37211"/>
    <x v="0"/>
    <s v="OFF-ST-10001490"/>
    <x v="1"/>
    <x v="4"/>
    <s v="Hot File 7-Pocket, Floor Stand"/>
    <n v="142.77600000000001"/>
    <n v="1"/>
    <n v="0.2"/>
    <n v="17.847000000000001"/>
  </r>
  <r>
    <n v="8703"/>
    <x v="4336"/>
    <x v="3"/>
    <x v="140"/>
    <d v="2014-06-21T00:00:00"/>
    <s v="Standard Class"/>
    <s v="TS-21205"/>
    <s v="Thomas Seio"/>
    <x v="1"/>
    <s v="United States"/>
    <s v="Nashville"/>
    <x v="18"/>
    <n v="37211"/>
    <x v="0"/>
    <s v="OFF-PA-10000312"/>
    <x v="1"/>
    <x v="10"/>
    <s v="Xerox 1955"/>
    <n v="91.36"/>
    <n v="5"/>
    <n v="0.2"/>
    <n v="29.692"/>
  </r>
  <r>
    <n v="8704"/>
    <x v="4337"/>
    <x v="1"/>
    <x v="1201"/>
    <d v="2012-03-05T00:00:00"/>
    <s v="Standard Class"/>
    <s v="RP-19390"/>
    <s v="Resi Pölking"/>
    <x v="0"/>
    <s v="United States"/>
    <s v="Philadelphia"/>
    <x v="9"/>
    <n v="19120"/>
    <x v="3"/>
    <s v="OFF-AP-10002906"/>
    <x v="1"/>
    <x v="9"/>
    <s v="Hoover Replacement Belt for Commercial Guardsman Heavy-Duty Upright Vacuum"/>
    <n v="3.552"/>
    <n v="2"/>
    <n v="0.2"/>
    <n v="0.44400000000000001"/>
  </r>
  <r>
    <n v="8705"/>
    <x v="4338"/>
    <x v="0"/>
    <x v="310"/>
    <d v="2013-07-27T00:00:00"/>
    <s v="First Class"/>
    <s v="IL-15100"/>
    <s v="Ivan Liston"/>
    <x v="0"/>
    <s v="United States"/>
    <s v="Houston"/>
    <x v="5"/>
    <n v="77041"/>
    <x v="2"/>
    <s v="TEC-PH-10004100"/>
    <x v="2"/>
    <x v="7"/>
    <s v="Griffin GC17055 Auxiliary Audio Cable"/>
    <n v="115.136"/>
    <n v="8"/>
    <n v="0.2"/>
    <n v="11.5136"/>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200000000001"/>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900000000001"/>
  </r>
  <r>
    <n v="8711"/>
    <x v="4341"/>
    <x v="2"/>
    <x v="912"/>
    <d v="2011-11-18T00:00:00"/>
    <s v="First Class"/>
    <s v="JD-16150"/>
    <s v="Justin Deggeller"/>
    <x v="1"/>
    <s v="United States"/>
    <s v="Los Angeles"/>
    <x v="1"/>
    <n v="90008"/>
    <x v="1"/>
    <s v="OFF-ST-10000991"/>
    <x v="1"/>
    <x v="4"/>
    <s v="Space Solutions HD Industrial Steel Shelving."/>
    <n v="344.91"/>
    <n v="3"/>
    <n v="0"/>
    <n v="10.347300000000001"/>
  </r>
  <r>
    <n v="8712"/>
    <x v="4342"/>
    <x v="2"/>
    <x v="223"/>
    <d v="2011-03-07T00:00:00"/>
    <s v="Standard Class"/>
    <s v="EJ-14155"/>
    <s v="Eva Jacobs"/>
    <x v="0"/>
    <s v="United States"/>
    <s v="San Diego"/>
    <x v="1"/>
    <n v="92037"/>
    <x v="1"/>
    <s v="FUR-TA-10002958"/>
    <x v="0"/>
    <x v="3"/>
    <s v="Bevis Oval Conference Table, Walnut"/>
    <n v="626.35199999999998"/>
    <n v="3"/>
    <n v="0.2"/>
    <n v="-23.488199999999999"/>
  </r>
  <r>
    <n v="8713"/>
    <x v="4343"/>
    <x v="1"/>
    <x v="155"/>
    <d v="2012-12-07T00:00:00"/>
    <s v="Standard Class"/>
    <s v="PW-19240"/>
    <s v="Pierre Wener"/>
    <x v="0"/>
    <s v="United States"/>
    <s v="San Francisco"/>
    <x v="1"/>
    <n v="94110"/>
    <x v="1"/>
    <s v="FUR-BO-10002213"/>
    <x v="0"/>
    <x v="0"/>
    <s v="Sauder Forest Hills Library, Woodland Oak Finish"/>
    <n v="359.49900000000002"/>
    <n v="3"/>
    <n v="0.15"/>
    <n v="-29.605799999999999"/>
  </r>
  <r>
    <n v="8714"/>
    <x v="4344"/>
    <x v="3"/>
    <x v="497"/>
    <d v="2014-07-17T00:00:00"/>
    <s v="Standard Class"/>
    <s v="TS-21430"/>
    <s v="Tom Stivers"/>
    <x v="1"/>
    <s v="United States"/>
    <s v="San Diego"/>
    <x v="1"/>
    <n v="92105"/>
    <x v="1"/>
    <s v="TEC-PH-10000004"/>
    <x v="2"/>
    <x v="7"/>
    <s v="Belkin iPhone and iPad Lightning Cable"/>
    <n v="71.951999999999998"/>
    <n v="6"/>
    <n v="0.2"/>
    <n v="5.3963999999999999"/>
  </r>
  <r>
    <n v="8715"/>
    <x v="4344"/>
    <x v="3"/>
    <x v="497"/>
    <d v="2014-07-17T00:00:00"/>
    <s v="Standard Class"/>
    <s v="TS-21430"/>
    <s v="Tom Stivers"/>
    <x v="1"/>
    <s v="United States"/>
    <s v="San Diego"/>
    <x v="1"/>
    <n v="92105"/>
    <x v="1"/>
    <s v="OFF-BI-10003708"/>
    <x v="1"/>
    <x v="8"/>
    <s v="Acco Four Pocket Poly Ring Binder with Label Holder, Smoke, 1&quot;"/>
    <n v="29.8"/>
    <n v="5"/>
    <n v="0.2"/>
    <n v="9.3125"/>
  </r>
  <r>
    <n v="8716"/>
    <x v="4345"/>
    <x v="3"/>
    <x v="673"/>
    <d v="2014-11-21T00:00:00"/>
    <s v="Second Class"/>
    <s v="BM-11650"/>
    <s v="Brian Moss"/>
    <x v="1"/>
    <s v="United States"/>
    <s v="Elyria"/>
    <x v="24"/>
    <n v="44035"/>
    <x v="3"/>
    <s v="OFF-BI-10002949"/>
    <x v="1"/>
    <x v="8"/>
    <s v="Prestige Round Ring Binders"/>
    <n v="1.8240000000000001"/>
    <n v="1"/>
    <n v="0.7"/>
    <n v="-1.3984000000000001"/>
  </r>
  <r>
    <n v="8717"/>
    <x v="4346"/>
    <x v="0"/>
    <x v="1"/>
    <d v="2013-06-17T00:00:00"/>
    <s v="Second Class"/>
    <s v="AW-10930"/>
    <s v="Arthur Wiediger"/>
    <x v="2"/>
    <s v="United States"/>
    <s v="Houston"/>
    <x v="5"/>
    <n v="77070"/>
    <x v="2"/>
    <s v="OFF-AP-10001242"/>
    <x v="1"/>
    <x v="9"/>
    <s v="APC 7 Outlet Network SurgeArrest Surge Protector"/>
    <n v="64.384"/>
    <n v="4"/>
    <n v="0.8"/>
    <n v="-160.96"/>
  </r>
  <r>
    <n v="8718"/>
    <x v="4346"/>
    <x v="0"/>
    <x v="1"/>
    <d v="2013-06-17T00:00:00"/>
    <s v="Second Class"/>
    <s v="AW-10930"/>
    <s v="Arthur Wiediger"/>
    <x v="2"/>
    <s v="United States"/>
    <s v="Houston"/>
    <x v="5"/>
    <n v="77070"/>
    <x v="2"/>
    <s v="FUR-FU-10001424"/>
    <x v="0"/>
    <x v="5"/>
    <s v="Dax Clear Box Frame"/>
    <n v="6.984"/>
    <n v="2"/>
    <n v="0.6"/>
    <n v="-4.5396000000000001"/>
  </r>
  <r>
    <n v="8719"/>
    <x v="4346"/>
    <x v="0"/>
    <x v="1"/>
    <d v="2013-06-17T00:00:00"/>
    <s v="Second Class"/>
    <s v="AW-10930"/>
    <s v="Arthur Wiediger"/>
    <x v="2"/>
    <s v="United States"/>
    <s v="Houston"/>
    <x v="5"/>
    <n v="77070"/>
    <x v="2"/>
    <s v="OFF-AR-10003469"/>
    <x v="1"/>
    <x v="6"/>
    <s v="Nontoxic Chalk"/>
    <n v="11.263999999999999"/>
    <n v="8"/>
    <n v="0.2"/>
    <n v="3.9424000000000001"/>
  </r>
  <r>
    <n v="8720"/>
    <x v="4346"/>
    <x v="0"/>
    <x v="1"/>
    <d v="2013-06-17T00:00:00"/>
    <s v="Second Class"/>
    <s v="AW-10930"/>
    <s v="Arthur Wiediger"/>
    <x v="2"/>
    <s v="United States"/>
    <s v="Houston"/>
    <x v="5"/>
    <n v="77070"/>
    <x v="2"/>
    <s v="OFF-PA-10000232"/>
    <x v="1"/>
    <x v="10"/>
    <s v="Xerox 1975"/>
    <n v="15.552"/>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
  </r>
  <r>
    <n v="8722"/>
    <x v="4346"/>
    <x v="0"/>
    <x v="1"/>
    <d v="2013-06-17T00:00:00"/>
    <s v="Second Class"/>
    <s v="AW-10930"/>
    <s v="Arthur Wiediger"/>
    <x v="2"/>
    <s v="United States"/>
    <s v="Houston"/>
    <x v="5"/>
    <n v="77070"/>
    <x v="2"/>
    <s v="OFF-ST-10002562"/>
    <x v="1"/>
    <x v="4"/>
    <s v="Staples"/>
    <n v="67.536000000000001"/>
    <n v="9"/>
    <n v="0.2"/>
    <n v="6.7535999999999996"/>
  </r>
  <r>
    <n v="8723"/>
    <x v="4346"/>
    <x v="0"/>
    <x v="1"/>
    <d v="2013-06-17T00:00:00"/>
    <s v="Second Class"/>
    <s v="AW-10930"/>
    <s v="Arthur Wiediger"/>
    <x v="2"/>
    <s v="United States"/>
    <s v="Houston"/>
    <x v="5"/>
    <n v="77070"/>
    <x v="2"/>
    <s v="OFF-BI-10001525"/>
    <x v="1"/>
    <x v="8"/>
    <s v="Acco Pressboard Covers with Storage Hooks, 14 7/8&quot; x 11&quot;, Executive Red"/>
    <n v="1.524"/>
    <n v="2"/>
    <n v="0.8"/>
    <n v="-2.6669999999999998"/>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01"/>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20000000000005"/>
  </r>
  <r>
    <n v="8728"/>
    <x v="4349"/>
    <x v="1"/>
    <x v="17"/>
    <d v="2012-12-31T00:00:00"/>
    <s v="Standard Class"/>
    <s v="SP-20860"/>
    <s v="Sung Pak"/>
    <x v="1"/>
    <s v="United States"/>
    <s v="Murfreesboro"/>
    <x v="18"/>
    <n v="37130"/>
    <x v="0"/>
    <s v="FUR-FU-10002030"/>
    <x v="0"/>
    <x v="5"/>
    <s v="Executive Impressions 14&quot; Contract Wall Clock with Quartz Movement"/>
    <n v="53.351999999999997"/>
    <n v="3"/>
    <n v="0.2"/>
    <n v="16.005600000000001"/>
  </r>
  <r>
    <n v="8729"/>
    <x v="4349"/>
    <x v="1"/>
    <x v="17"/>
    <d v="2012-12-31T00:00:00"/>
    <s v="Standard Class"/>
    <s v="SP-20860"/>
    <s v="Sung Pak"/>
    <x v="1"/>
    <s v="United States"/>
    <s v="Murfreesboro"/>
    <x v="18"/>
    <n v="37130"/>
    <x v="0"/>
    <s v="FUR-BO-10002853"/>
    <x v="0"/>
    <x v="0"/>
    <s v="O'Sullivan 5-Shelf Heavy-Duty Bookcases"/>
    <n v="131.10400000000001"/>
    <n v="2"/>
    <n v="0.2"/>
    <n v="8.1940000000000008"/>
  </r>
  <r>
    <n v="8730"/>
    <x v="4349"/>
    <x v="1"/>
    <x v="17"/>
    <d v="2012-12-31T00:00:00"/>
    <s v="Standard Class"/>
    <s v="SP-20860"/>
    <s v="Sung Pak"/>
    <x v="1"/>
    <s v="United States"/>
    <s v="Murfreesboro"/>
    <x v="18"/>
    <n v="37130"/>
    <x v="0"/>
    <s v="OFF-ST-10002562"/>
    <x v="1"/>
    <x v="4"/>
    <s v="Staples"/>
    <n v="22.512"/>
    <n v="3"/>
    <n v="0.2"/>
    <n v="2.2511999999999999"/>
  </r>
  <r>
    <n v="8731"/>
    <x v="4349"/>
    <x v="1"/>
    <x v="17"/>
    <d v="2012-12-31T00:00:00"/>
    <s v="Standard Class"/>
    <s v="SP-20860"/>
    <s v="Sung Pak"/>
    <x v="1"/>
    <s v="United States"/>
    <s v="Murfreesboro"/>
    <x v="18"/>
    <n v="37130"/>
    <x v="0"/>
    <s v="TEC-AC-10004227"/>
    <x v="2"/>
    <x v="11"/>
    <s v="SanDisk Ultra 16 GB MicroSDHC Class 10 Memory Card"/>
    <n v="72.744"/>
    <n v="7"/>
    <n v="0.2"/>
    <n v="-12.7302"/>
  </r>
  <r>
    <n v="8732"/>
    <x v="4350"/>
    <x v="1"/>
    <x v="374"/>
    <d v="2012-08-06T00:00:00"/>
    <s v="Standard Class"/>
    <s v="SC-20695"/>
    <s v="Steve Chapman"/>
    <x v="1"/>
    <s v="United States"/>
    <s v="Saint Louis"/>
    <x v="25"/>
    <n v="63116"/>
    <x v="2"/>
    <s v="OFF-SU-10002573"/>
    <x v="1"/>
    <x v="14"/>
    <s v="Acme 10&quot; Easy Grip Assistive Scissors"/>
    <n v="52.59"/>
    <n v="3"/>
    <n v="0"/>
    <n v="15.776999999999999"/>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
    <n v="3"/>
    <n v="0"/>
    <n v="40.415999999999997"/>
  </r>
  <r>
    <n v="8735"/>
    <x v="4351"/>
    <x v="3"/>
    <x v="818"/>
    <d v="2014-06-30T00:00:00"/>
    <s v="Second Class"/>
    <s v="PW-19030"/>
    <s v="Pauline Webber"/>
    <x v="1"/>
    <s v="United States"/>
    <s v="Seattle"/>
    <x v="4"/>
    <n v="98105"/>
    <x v="1"/>
    <s v="TEC-AC-10003832"/>
    <x v="2"/>
    <x v="11"/>
    <s v="Logitech P710e Mobile Speakerphone"/>
    <n v="1287.45"/>
    <n v="5"/>
    <n v="0"/>
    <n v="244.6155"/>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9"/>
  </r>
  <r>
    <n v="8738"/>
    <x v="4354"/>
    <x v="3"/>
    <x v="1191"/>
    <d v="2014-04-11T00:00:00"/>
    <s v="Standard Class"/>
    <s v="CS-12175"/>
    <s v="Charles Sheldon"/>
    <x v="1"/>
    <s v="United States"/>
    <s v="Chattanooga"/>
    <x v="18"/>
    <n v="37421"/>
    <x v="0"/>
    <s v="OFF-BI-10003669"/>
    <x v="1"/>
    <x v="8"/>
    <s v="3M Organizer Strips"/>
    <n v="8.1"/>
    <n v="5"/>
    <n v="0.7"/>
    <n v="-5.94"/>
  </r>
  <r>
    <n v="8739"/>
    <x v="4355"/>
    <x v="3"/>
    <x v="166"/>
    <d v="2014-12-12T00:00:00"/>
    <s v="First Class"/>
    <s v="MJ-17740"/>
    <s v="Max Jones"/>
    <x v="0"/>
    <s v="United States"/>
    <s v="Philadelphia"/>
    <x v="9"/>
    <n v="19140"/>
    <x v="3"/>
    <s v="OFF-AR-10004441"/>
    <x v="1"/>
    <x v="6"/>
    <s v="BIC Brite Liner Highlighters"/>
    <n v="13.247999999999999"/>
    <n v="4"/>
    <n v="0.2"/>
    <n v="3.6432000000000002"/>
  </r>
  <r>
    <n v="8740"/>
    <x v="4355"/>
    <x v="3"/>
    <x v="166"/>
    <d v="2014-12-12T00:00:00"/>
    <s v="First Class"/>
    <s v="MJ-17740"/>
    <s v="Max Jones"/>
    <x v="0"/>
    <s v="United States"/>
    <s v="Philadelphia"/>
    <x v="9"/>
    <n v="19140"/>
    <x v="3"/>
    <s v="TEC-PH-10001924"/>
    <x v="2"/>
    <x v="7"/>
    <s v="iHome FM Clock Radio with Lightning Dock"/>
    <n v="83.988"/>
    <n v="2"/>
    <n v="0.4"/>
    <n v="-20.997"/>
  </r>
  <r>
    <n v="8741"/>
    <x v="4356"/>
    <x v="0"/>
    <x v="1131"/>
    <d v="2013-07-26T00:00:00"/>
    <s v="First Class"/>
    <s v="JG-15160"/>
    <s v="James Galang"/>
    <x v="0"/>
    <s v="United States"/>
    <s v="Lafayette"/>
    <x v="28"/>
    <n v="70506"/>
    <x v="0"/>
    <s v="OFF-AR-10004456"/>
    <x v="1"/>
    <x v="6"/>
    <s v="Panasonic KP-4ABK Battery-Operated Pencil Sharpener"/>
    <n v="73.2"/>
    <n v="5"/>
    <n v="0"/>
    <n v="21.228000000000002"/>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7999999999998"/>
  </r>
  <r>
    <n v="8744"/>
    <x v="4358"/>
    <x v="1"/>
    <x v="653"/>
    <d v="2012-10-04T00:00:00"/>
    <s v="First Class"/>
    <s v="CK-12205"/>
    <s v="Chloris Kastensmidt"/>
    <x v="0"/>
    <s v="United States"/>
    <s v="Hillsboro"/>
    <x v="21"/>
    <n v="97123"/>
    <x v="1"/>
    <s v="TEC-AC-10002323"/>
    <x v="2"/>
    <x v="11"/>
    <s v="SanDisk Ultra 32 GB MicroSDHC Class 10 Memory Card"/>
    <n v="53.04"/>
    <n v="3"/>
    <n v="0.2"/>
    <n v="-4.641"/>
  </r>
  <r>
    <n v="8745"/>
    <x v="4359"/>
    <x v="1"/>
    <x v="6"/>
    <d v="2012-11-25T00:00:00"/>
    <s v="Second Class"/>
    <s v="HD-14785"/>
    <s v="Harold Dahlen"/>
    <x v="2"/>
    <s v="United States"/>
    <s v="Cambridge"/>
    <x v="31"/>
    <n v="2138"/>
    <x v="3"/>
    <s v="OFF-AR-10003056"/>
    <x v="1"/>
    <x v="6"/>
    <s v="Newell 341"/>
    <n v="17.12"/>
    <n v="4"/>
    <n v="0"/>
    <n v="4.9648000000000003"/>
  </r>
  <r>
    <n v="8746"/>
    <x v="4359"/>
    <x v="1"/>
    <x v="6"/>
    <d v="2012-11-25T00:00:00"/>
    <s v="Second Class"/>
    <s v="HD-14785"/>
    <s v="Harold Dahlen"/>
    <x v="2"/>
    <s v="United States"/>
    <s v="Cambridge"/>
    <x v="31"/>
    <n v="2138"/>
    <x v="3"/>
    <s v="OFF-PA-10000300"/>
    <x v="1"/>
    <x v="10"/>
    <s v="Xerox 1936"/>
    <n v="59.94"/>
    <n v="3"/>
    <n v="0"/>
    <n v="28.171800000000001"/>
  </r>
  <r>
    <n v="8747"/>
    <x v="4360"/>
    <x v="3"/>
    <x v="62"/>
    <d v="2014-02-08T00:00:00"/>
    <s v="Standard Class"/>
    <s v="BO-11350"/>
    <s v="Bill Overfelt"/>
    <x v="1"/>
    <s v="United States"/>
    <s v="San Diego"/>
    <x v="1"/>
    <n v="92105"/>
    <x v="1"/>
    <s v="FUR-FU-10000293"/>
    <x v="0"/>
    <x v="5"/>
    <s v="Eldon Antistatic Chair Mats for Low to Medium Pile Carpets"/>
    <n v="210.58"/>
    <n v="2"/>
    <n v="0"/>
    <n v="12.6348"/>
  </r>
  <r>
    <n v="8748"/>
    <x v="4360"/>
    <x v="3"/>
    <x v="62"/>
    <d v="2014-02-08T00:00:00"/>
    <s v="Standard Class"/>
    <s v="BO-11350"/>
    <s v="Bill Overfelt"/>
    <x v="1"/>
    <s v="United States"/>
    <s v="San Diego"/>
    <x v="1"/>
    <n v="92105"/>
    <x v="1"/>
    <s v="OFF-BI-10003638"/>
    <x v="1"/>
    <x v="8"/>
    <s v="GBC Durable Plastic Covers"/>
    <n v="30.96"/>
    <n v="2"/>
    <n v="0.2"/>
    <n v="10.061999999999999"/>
  </r>
  <r>
    <n v="8749"/>
    <x v="4360"/>
    <x v="3"/>
    <x v="62"/>
    <d v="2014-02-08T00:00:00"/>
    <s v="Standard Class"/>
    <s v="BO-11350"/>
    <s v="Bill Overfelt"/>
    <x v="1"/>
    <s v="United States"/>
    <s v="San Diego"/>
    <x v="1"/>
    <n v="92105"/>
    <x v="1"/>
    <s v="TEC-MA-10002109"/>
    <x v="2"/>
    <x v="15"/>
    <s v="HP Officejet Pro 8600 e-All-In-One Printer, Copier, Scanner, Fax"/>
    <n v="239.98400000000001"/>
    <n v="2"/>
    <n v="0.2"/>
    <n v="38.997399999999999"/>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4999999999997"/>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
    <n v="3"/>
    <n v="0.2"/>
    <n v="19.9665"/>
  </r>
  <r>
    <n v="8754"/>
    <x v="4363"/>
    <x v="3"/>
    <x v="428"/>
    <d v="2014-09-11T00:00:00"/>
    <s v="First Class"/>
    <s v="JD-16015"/>
    <s v="Joy Daniels"/>
    <x v="0"/>
    <s v="United States"/>
    <s v="Toledo"/>
    <x v="24"/>
    <n v="43615"/>
    <x v="3"/>
    <s v="OFF-LA-10000443"/>
    <x v="1"/>
    <x v="2"/>
    <s v="Avery 501"/>
    <n v="17.712"/>
    <n v="6"/>
    <n v="0.2"/>
    <n v="5.9778000000000002"/>
  </r>
  <r>
    <n v="8755"/>
    <x v="4363"/>
    <x v="3"/>
    <x v="428"/>
    <d v="2014-09-11T00:00:00"/>
    <s v="First Class"/>
    <s v="JD-16015"/>
    <s v="Joy Daniels"/>
    <x v="0"/>
    <s v="United States"/>
    <s v="Toledo"/>
    <x v="24"/>
    <n v="43615"/>
    <x v="3"/>
    <s v="OFF-BI-10003669"/>
    <x v="1"/>
    <x v="8"/>
    <s v="3M Organizer Strips"/>
    <n v="4.8600000000000003"/>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199999999999"/>
  </r>
  <r>
    <n v="8759"/>
    <x v="4364"/>
    <x v="0"/>
    <x v="405"/>
    <d v="2013-07-27T00:00:00"/>
    <s v="Standard Class"/>
    <s v="MF-17665"/>
    <s v="Maureen Fritzler"/>
    <x v="1"/>
    <s v="United States"/>
    <s v="Columbia"/>
    <x v="39"/>
    <n v="21044"/>
    <x v="3"/>
    <s v="FUR-FU-10000794"/>
    <x v="0"/>
    <x v="5"/>
    <s v="Eldon Stackable Tray, Side-Load, Legal, Smoke"/>
    <n v="27.42"/>
    <n v="3"/>
    <n v="0"/>
    <n v="9.3228000000000009"/>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96"/>
  </r>
  <r>
    <n v="8763"/>
    <x v="4366"/>
    <x v="0"/>
    <x v="723"/>
    <d v="2014-01-03T00:00:00"/>
    <s v="Standard Class"/>
    <s v="FO-14305"/>
    <s v="Frank Olsen"/>
    <x v="0"/>
    <s v="United States"/>
    <s v="Sacramento"/>
    <x v="1"/>
    <n v="95823"/>
    <x v="1"/>
    <s v="OFF-ST-10003722"/>
    <x v="1"/>
    <x v="4"/>
    <s v="Project Tote Personal File"/>
    <n v="14.03"/>
    <n v="1"/>
    <n v="0"/>
    <n v="4.0686999999999998"/>
  </r>
  <r>
    <n v="8764"/>
    <x v="4366"/>
    <x v="0"/>
    <x v="723"/>
    <d v="2014-01-03T00:00:00"/>
    <s v="Standard Class"/>
    <s v="FO-14305"/>
    <s v="Frank Olsen"/>
    <x v="0"/>
    <s v="United States"/>
    <s v="Sacramento"/>
    <x v="1"/>
    <n v="95823"/>
    <x v="1"/>
    <s v="OFF-SU-10002557"/>
    <x v="1"/>
    <x v="14"/>
    <s v="Fiskars Spring-Action Scissors"/>
    <n v="27.96"/>
    <n v="2"/>
    <n v="0"/>
    <n v="7.2695999999999996"/>
  </r>
  <r>
    <n v="8765"/>
    <x v="4367"/>
    <x v="1"/>
    <x v="82"/>
    <d v="2012-11-27T00:00:00"/>
    <s v="Standard Class"/>
    <s v="BB-11545"/>
    <s v="Brenda Bowman"/>
    <x v="1"/>
    <s v="United States"/>
    <s v="Fort Worth"/>
    <x v="5"/>
    <n v="76106"/>
    <x v="2"/>
    <s v="OFF-AR-10002257"/>
    <x v="1"/>
    <x v="6"/>
    <s v="Eldon Spacemaker Box, Quick-Snap Lid, Clear"/>
    <n v="5.3440000000000003"/>
    <n v="2"/>
    <n v="0.2"/>
    <n v="0.73480000000000001"/>
  </r>
  <r>
    <n v="8766"/>
    <x v="4367"/>
    <x v="1"/>
    <x v="82"/>
    <d v="2012-11-27T00:00:00"/>
    <s v="Standard Class"/>
    <s v="BB-11545"/>
    <s v="Brenda Bowman"/>
    <x v="1"/>
    <s v="United States"/>
    <s v="Fort Worth"/>
    <x v="5"/>
    <n v="76106"/>
    <x v="2"/>
    <s v="OFF-BI-10000756"/>
    <x v="1"/>
    <x v="8"/>
    <s v="Storex DuraTech Recycled Plastic Frosted Binders"/>
    <n v="1.696"/>
    <n v="2"/>
    <n v="0.8"/>
    <n v="-2.544"/>
  </r>
  <r>
    <n v="8767"/>
    <x v="4367"/>
    <x v="1"/>
    <x v="82"/>
    <d v="2012-11-27T00:00:00"/>
    <s v="Standard Class"/>
    <s v="BB-11545"/>
    <s v="Brenda Bowman"/>
    <x v="1"/>
    <s v="United States"/>
    <s v="Fort Worth"/>
    <x v="5"/>
    <n v="76106"/>
    <x v="2"/>
    <s v="OFF-AP-10004136"/>
    <x v="1"/>
    <x v="9"/>
    <s v="Kensington 6 Outlet SmartSocket Surge Protector"/>
    <n v="24.588000000000001"/>
    <n v="3"/>
    <n v="0.8"/>
    <n v="-67.617000000000004"/>
  </r>
  <r>
    <n v="8768"/>
    <x v="4367"/>
    <x v="1"/>
    <x v="82"/>
    <d v="2012-11-27T00:00:00"/>
    <s v="Standard Class"/>
    <s v="BB-11545"/>
    <s v="Brenda Bowman"/>
    <x v="1"/>
    <s v="United States"/>
    <s v="Fort Worth"/>
    <x v="5"/>
    <n v="76106"/>
    <x v="2"/>
    <s v="OFF-BI-10002194"/>
    <x v="1"/>
    <x v="8"/>
    <s v="Cardinal Hold-It CD Pocket"/>
    <n v="7.98"/>
    <n v="5"/>
    <n v="0.8"/>
    <n v="-13.167"/>
  </r>
  <r>
    <n v="8769"/>
    <x v="4368"/>
    <x v="1"/>
    <x v="348"/>
    <d v="2012-10-09T00:00:00"/>
    <s v="Standard Class"/>
    <s v="IL-15100"/>
    <s v="Ivan Liston"/>
    <x v="0"/>
    <s v="United States"/>
    <s v="Columbus"/>
    <x v="24"/>
    <n v="43229"/>
    <x v="3"/>
    <s v="TEC-AC-10000892"/>
    <x v="2"/>
    <x v="11"/>
    <s v="NETGEAR N750 Dual Band Wi-Fi Gigabit Router"/>
    <n v="288"/>
    <n v="4"/>
    <n v="0.2"/>
    <n v="57.6"/>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99"/>
  </r>
  <r>
    <n v="8771"/>
    <x v="4369"/>
    <x v="0"/>
    <x v="126"/>
    <d v="2013-09-14T00:00:00"/>
    <s v="Same Day"/>
    <s v="PO-19180"/>
    <s v="Philisse Overcash"/>
    <x v="2"/>
    <s v="United States"/>
    <s v="Louisville"/>
    <x v="22"/>
    <n v="80027"/>
    <x v="1"/>
    <s v="FUR-CH-10002304"/>
    <x v="0"/>
    <x v="1"/>
    <s v="Global Stack Chair without Arms, Black"/>
    <n v="83.135999999999996"/>
    <n v="4"/>
    <n v="0.2"/>
    <n v="5.1959999999999997"/>
  </r>
  <r>
    <n v="8772"/>
    <x v="4370"/>
    <x v="3"/>
    <x v="32"/>
    <d v="2014-09-18T00:00:00"/>
    <s v="First Class"/>
    <s v="DB-13555"/>
    <s v="Dorothy Badders"/>
    <x v="1"/>
    <s v="United States"/>
    <s v="Raleigh"/>
    <x v="3"/>
    <n v="27604"/>
    <x v="0"/>
    <s v="OFF-AP-10002534"/>
    <x v="1"/>
    <x v="9"/>
    <s v="3.6 Cubic Foot Counter Height Office Refrigerator"/>
    <n v="942.78399999999999"/>
    <n v="4"/>
    <n v="0.2"/>
    <n v="94.278400000000005"/>
  </r>
  <r>
    <n v="8773"/>
    <x v="4370"/>
    <x v="3"/>
    <x v="32"/>
    <d v="2014-09-18T00:00:00"/>
    <s v="First Class"/>
    <s v="DB-13555"/>
    <s v="Dorothy Badders"/>
    <x v="1"/>
    <s v="United States"/>
    <s v="Raleigh"/>
    <x v="3"/>
    <n v="27604"/>
    <x v="0"/>
    <s v="OFF-PA-10001125"/>
    <x v="1"/>
    <x v="10"/>
    <s v="Xerox 1988"/>
    <n v="74.352000000000004"/>
    <n v="3"/>
    <n v="0.2"/>
    <n v="23.234999999999999"/>
  </r>
  <r>
    <n v="8774"/>
    <x v="4371"/>
    <x v="1"/>
    <x v="1203"/>
    <d v="2012-02-28T00:00:00"/>
    <s v="Standard Class"/>
    <s v="LC-16960"/>
    <s v="Lindsay Castell"/>
    <x v="2"/>
    <s v="United States"/>
    <s v="New York City"/>
    <x v="15"/>
    <n v="10024"/>
    <x v="3"/>
    <s v="OFF-AP-10000804"/>
    <x v="1"/>
    <x v="9"/>
    <s v="Hoover Portapower Portable Vacuum"/>
    <n v="26.88"/>
    <n v="6"/>
    <n v="0"/>
    <n v="6.72"/>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6000000000001"/>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1"/>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998"/>
  </r>
  <r>
    <n v="8780"/>
    <x v="4375"/>
    <x v="1"/>
    <x v="305"/>
    <d v="2012-03-22T00:00:00"/>
    <s v="Second Class"/>
    <s v="BM-11785"/>
    <s v="Bryan Mills"/>
    <x v="0"/>
    <s v="United States"/>
    <s v="Salem"/>
    <x v="21"/>
    <n v="97301"/>
    <x v="1"/>
    <s v="OFF-ST-10004258"/>
    <x v="1"/>
    <x v="4"/>
    <s v="Portable Personal File Box"/>
    <n v="29.303999999999998"/>
    <n v="3"/>
    <n v="0.2"/>
    <n v="2.5640999999999998"/>
  </r>
  <r>
    <n v="8781"/>
    <x v="4376"/>
    <x v="1"/>
    <x v="1201"/>
    <d v="2012-03-04T00:00:00"/>
    <s v="First Class"/>
    <s v="CM-12715"/>
    <s v="Craig Molinari"/>
    <x v="1"/>
    <s v="United States"/>
    <s v="Houston"/>
    <x v="5"/>
    <n v="77070"/>
    <x v="2"/>
    <s v="OFF-AR-10003696"/>
    <x v="1"/>
    <x v="6"/>
    <s v="Panasonic KP-350BK Electric Pencil Sharpener with Auto Stop"/>
    <n v="55.328000000000003"/>
    <n v="2"/>
    <n v="0.2"/>
    <n v="6.2244000000000002"/>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003"/>
  </r>
  <r>
    <n v="8783"/>
    <x v="4377"/>
    <x v="0"/>
    <x v="306"/>
    <d v="2013-09-21T00:00:00"/>
    <s v="Standard Class"/>
    <s v="JD-16150"/>
    <s v="Justin Deggeller"/>
    <x v="1"/>
    <s v="United States"/>
    <s v="Twin Falls"/>
    <x v="45"/>
    <n v="83301"/>
    <x v="1"/>
    <s v="OFF-BI-10001249"/>
    <x v="1"/>
    <x v="8"/>
    <s v="Avery Heavy-Duty EZD View Binder with Locking Rings"/>
    <n v="20.416"/>
    <n v="4"/>
    <n v="0.2"/>
    <n v="6.6352000000000002"/>
  </r>
  <r>
    <n v="8784"/>
    <x v="4377"/>
    <x v="0"/>
    <x v="306"/>
    <d v="2013-09-21T00:00:00"/>
    <s v="Standard Class"/>
    <s v="JD-16150"/>
    <s v="Justin Deggeller"/>
    <x v="1"/>
    <s v="United States"/>
    <s v="Twin Falls"/>
    <x v="45"/>
    <n v="83301"/>
    <x v="1"/>
    <s v="FUR-TA-10003473"/>
    <x v="0"/>
    <x v="3"/>
    <s v="Bretford Rectangular Conference Table Tops"/>
    <n v="1128.3900000000001"/>
    <n v="3"/>
    <n v="0"/>
    <n v="259.52969999999999"/>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
    <n v="5"/>
    <n v="0.2"/>
    <n v="19.596"/>
  </r>
  <r>
    <n v="8787"/>
    <x v="4379"/>
    <x v="3"/>
    <x v="39"/>
    <d v="2014-06-03T00:00:00"/>
    <s v="Standard Class"/>
    <s v="CM-11815"/>
    <s v="Candace McMahon"/>
    <x v="1"/>
    <s v="United States"/>
    <s v="Phoenix"/>
    <x v="16"/>
    <n v="85023"/>
    <x v="1"/>
    <s v="OFF-PA-10001534"/>
    <x v="1"/>
    <x v="10"/>
    <s v="Xerox 230"/>
    <n v="15.552"/>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99"/>
  </r>
  <r>
    <n v="8789"/>
    <x v="4380"/>
    <x v="3"/>
    <x v="140"/>
    <d v="2014-06-20T00:00:00"/>
    <s v="Standard Class"/>
    <s v="JE-15715"/>
    <s v="Joe Elijah"/>
    <x v="0"/>
    <s v="United States"/>
    <s v="Monroe"/>
    <x v="3"/>
    <n v="28110"/>
    <x v="0"/>
    <s v="FUR-CH-10000847"/>
    <x v="0"/>
    <x v="1"/>
    <s v="Global Executive Mid-Back Manager's Chair"/>
    <n v="698.35199999999998"/>
    <n v="3"/>
    <n v="0.2"/>
    <n v="52.376399999999997"/>
  </r>
  <r>
    <n v="8790"/>
    <x v="4380"/>
    <x v="3"/>
    <x v="140"/>
    <d v="2014-06-20T00:00:00"/>
    <s v="Standard Class"/>
    <s v="JE-15715"/>
    <s v="Joe Elijah"/>
    <x v="0"/>
    <s v="United States"/>
    <s v="Monroe"/>
    <x v="3"/>
    <n v="28110"/>
    <x v="0"/>
    <s v="FUR-BO-10000468"/>
    <x v="0"/>
    <x v="0"/>
    <s v="O'Sullivan 2-Shelf Heavy-Duty Bookcases"/>
    <n v="77.727999999999994"/>
    <n v="2"/>
    <n v="0.2"/>
    <n v="-3.8864000000000001"/>
  </r>
  <r>
    <n v="8791"/>
    <x v="4381"/>
    <x v="1"/>
    <x v="684"/>
    <d v="2012-09-12T00:00:00"/>
    <s v="Standard Class"/>
    <s v="AG-10525"/>
    <s v="Andy Gerbode"/>
    <x v="1"/>
    <s v="United States"/>
    <s v="Richmond"/>
    <x v="17"/>
    <n v="23223"/>
    <x v="0"/>
    <s v="OFF-BI-10002799"/>
    <x v="1"/>
    <x v="8"/>
    <s v="SlimView Poly Binder, 3/8&quot;"/>
    <n v="46.62"/>
    <n v="9"/>
    <n v="0"/>
    <n v="21.4452"/>
  </r>
  <r>
    <n v="8792"/>
    <x v="4382"/>
    <x v="3"/>
    <x v="257"/>
    <d v="2014-03-25T00:00:00"/>
    <s v="Standard Class"/>
    <s v="TT-21220"/>
    <s v="Thomas Thornton"/>
    <x v="0"/>
    <s v="United States"/>
    <s v="Houston"/>
    <x v="5"/>
    <n v="77041"/>
    <x v="2"/>
    <s v="TEC-PH-10001557"/>
    <x v="2"/>
    <x v="7"/>
    <s v="Pyle PMP37LED"/>
    <n v="537.54399999999998"/>
    <n v="7"/>
    <n v="0.2"/>
    <n v="47.0351"/>
  </r>
  <r>
    <n v="8793"/>
    <x v="4383"/>
    <x v="2"/>
    <x v="174"/>
    <d v="2011-12-21T00:00:00"/>
    <s v="First Class"/>
    <s v="BP-11095"/>
    <s v="Bart Pistole"/>
    <x v="1"/>
    <s v="United States"/>
    <s v="Los Angeles"/>
    <x v="1"/>
    <n v="90008"/>
    <x v="1"/>
    <s v="OFF-LA-10001934"/>
    <x v="1"/>
    <x v="2"/>
    <s v="Avery 516"/>
    <n v="14.62"/>
    <n v="2"/>
    <n v="0"/>
    <n v="6.8714000000000004"/>
  </r>
  <r>
    <n v="8794"/>
    <x v="4383"/>
    <x v="2"/>
    <x v="174"/>
    <d v="2011-12-21T00:00:00"/>
    <s v="First Class"/>
    <s v="BP-11095"/>
    <s v="Bart Pistole"/>
    <x v="1"/>
    <s v="United States"/>
    <s v="Los Angeles"/>
    <x v="1"/>
    <n v="90008"/>
    <x v="1"/>
    <s v="OFF-FA-10004248"/>
    <x v="1"/>
    <x v="13"/>
    <s v="Advantus T-Pin Paper Clips"/>
    <n v="22.55"/>
    <n v="5"/>
    <n v="0"/>
    <n v="8.7944999999999993"/>
  </r>
  <r>
    <n v="8795"/>
    <x v="4383"/>
    <x v="2"/>
    <x v="174"/>
    <d v="2011-12-21T00:00:00"/>
    <s v="First Class"/>
    <s v="BP-11095"/>
    <s v="Bart Pistole"/>
    <x v="1"/>
    <s v="United States"/>
    <s v="Los Angeles"/>
    <x v="1"/>
    <n v="90008"/>
    <x v="1"/>
    <s v="TEC-PH-10001944"/>
    <x v="2"/>
    <x v="7"/>
    <s v="Wi-Ex zBoost YX540 Cellular Phone Signal Booster"/>
    <n v="583.79999999999995"/>
    <n v="5"/>
    <n v="0.2"/>
    <n v="72.974999999999994"/>
  </r>
  <r>
    <n v="8796"/>
    <x v="4383"/>
    <x v="2"/>
    <x v="174"/>
    <d v="2011-12-21T00:00:00"/>
    <s v="First Class"/>
    <s v="BP-11095"/>
    <s v="Bart Pistole"/>
    <x v="1"/>
    <s v="United States"/>
    <s v="Los Angeles"/>
    <x v="1"/>
    <n v="90008"/>
    <x v="1"/>
    <s v="TEC-PH-10002085"/>
    <x v="2"/>
    <x v="7"/>
    <s v="Clarity 53712"/>
    <n v="211.16800000000001"/>
    <n v="4"/>
    <n v="0.2"/>
    <n v="15.8376"/>
  </r>
  <r>
    <n v="8797"/>
    <x v="4384"/>
    <x v="0"/>
    <x v="274"/>
    <d v="2013-07-14T00:00:00"/>
    <s v="Standard Class"/>
    <s v="MJ-17740"/>
    <s v="Max Jones"/>
    <x v="0"/>
    <s v="United States"/>
    <s v="Orem"/>
    <x v="7"/>
    <n v="84057"/>
    <x v="1"/>
    <s v="OFF-PA-10003441"/>
    <x v="1"/>
    <x v="10"/>
    <s v="Xerox 226"/>
    <n v="12.96"/>
    <n v="2"/>
    <n v="0"/>
    <n v="6.2207999999999997"/>
  </r>
  <r>
    <n v="8798"/>
    <x v="4384"/>
    <x v="0"/>
    <x v="274"/>
    <d v="2013-07-14T00:00:00"/>
    <s v="Standard Class"/>
    <s v="MJ-17740"/>
    <s v="Max Jones"/>
    <x v="0"/>
    <s v="United States"/>
    <s v="Orem"/>
    <x v="7"/>
    <n v="84057"/>
    <x v="1"/>
    <s v="OFF-AR-10004602"/>
    <x v="1"/>
    <x v="6"/>
    <s v="Boston KS Multi-Size Manual Pencil Sharpener"/>
    <n v="45.98"/>
    <n v="2"/>
    <n v="0"/>
    <n v="12.8744"/>
  </r>
  <r>
    <n v="8799"/>
    <x v="4385"/>
    <x v="0"/>
    <x v="1204"/>
    <d v="2013-04-11T00:00:00"/>
    <s v="Standard Class"/>
    <s v="VM-21685"/>
    <s v="Valerie Mitchum"/>
    <x v="2"/>
    <s v="United States"/>
    <s v="Burlington"/>
    <x v="42"/>
    <n v="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7"/>
    <n v="5"/>
    <n v="0.4"/>
    <n v="239.99600000000001"/>
  </r>
  <r>
    <n v="8801"/>
    <x v="4387"/>
    <x v="3"/>
    <x v="51"/>
    <d v="2014-11-28T00:00:00"/>
    <s v="Standard Class"/>
    <s v="CS-12250"/>
    <s v="Chris Selesnick"/>
    <x v="1"/>
    <s v="United States"/>
    <s v="Chicago"/>
    <x v="10"/>
    <n v="60623"/>
    <x v="2"/>
    <s v="OFF-PA-10004285"/>
    <x v="1"/>
    <x v="10"/>
    <s v="Xerox 1959"/>
    <n v="10.688000000000001"/>
    <n v="2"/>
    <n v="0.2"/>
    <n v="3.7408000000000001"/>
  </r>
  <r>
    <n v="8802"/>
    <x v="4388"/>
    <x v="0"/>
    <x v="338"/>
    <d v="2013-11-13T00:00:00"/>
    <s v="First Class"/>
    <s v="AB-10015"/>
    <s v="Aaron Bergman"/>
    <x v="0"/>
    <s v="United States"/>
    <s v="Oklahoma City"/>
    <x v="26"/>
    <n v="73120"/>
    <x v="2"/>
    <s v="TEC-PH-10000562"/>
    <x v="2"/>
    <x v="7"/>
    <s v="Samsung Convoy 3"/>
    <n v="221.98"/>
    <n v="2"/>
    <n v="0"/>
    <n v="62.154400000000003"/>
  </r>
  <r>
    <n v="8803"/>
    <x v="4388"/>
    <x v="0"/>
    <x v="338"/>
    <d v="2013-11-13T00:00:00"/>
    <s v="First Class"/>
    <s v="AB-10015"/>
    <s v="Aaron Bergman"/>
    <x v="0"/>
    <s v="United States"/>
    <s v="Oklahoma City"/>
    <x v="26"/>
    <n v="73120"/>
    <x v="2"/>
    <s v="FUR-BO-10003966"/>
    <x v="0"/>
    <x v="0"/>
    <s v="Sauder Facets Collection Library, Sky Alder Finish"/>
    <n v="341.96"/>
    <n v="2"/>
    <n v="0"/>
    <n v="54.7136"/>
  </r>
  <r>
    <n v="8804"/>
    <x v="4389"/>
    <x v="2"/>
    <x v="520"/>
    <d v="2012-01-01T00:00:00"/>
    <s v="First Class"/>
    <s v="AH-10030"/>
    <s v="Aaron Hawkins"/>
    <x v="1"/>
    <s v="United States"/>
    <s v="New York City"/>
    <x v="15"/>
    <n v="10035"/>
    <x v="3"/>
    <s v="TEC-AC-10003614"/>
    <x v="2"/>
    <x v="11"/>
    <s v="Verbatim 25 GB 6x Blu-ray Single Layer Recordable Disc, 10/Pack"/>
    <n v="34.770000000000003"/>
    <n v="3"/>
    <n v="0"/>
    <n v="11.4741"/>
  </r>
  <r>
    <n v="8805"/>
    <x v="4389"/>
    <x v="2"/>
    <x v="520"/>
    <d v="2012-01-01T00:00:00"/>
    <s v="First Class"/>
    <s v="AH-10030"/>
    <s v="Aaron Hawkins"/>
    <x v="1"/>
    <s v="United States"/>
    <s v="New York City"/>
    <x v="15"/>
    <n v="10035"/>
    <x v="3"/>
    <s v="OFF-LA-10003148"/>
    <x v="1"/>
    <x v="2"/>
    <s v="Avery 51"/>
    <n v="18.899999999999999"/>
    <n v="3"/>
    <n v="0"/>
    <n v="8.6940000000000008"/>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800000000001"/>
  </r>
  <r>
    <n v="8808"/>
    <x v="4392"/>
    <x v="3"/>
    <x v="40"/>
    <d v="2014-11-01T00:00:00"/>
    <s v="Standard Class"/>
    <s v="JF-15190"/>
    <s v="Jamie Frazer"/>
    <x v="0"/>
    <s v="United States"/>
    <s v="Philadelphia"/>
    <x v="9"/>
    <n v="19134"/>
    <x v="3"/>
    <s v="OFF-BI-10004330"/>
    <x v="1"/>
    <x v="8"/>
    <s v="GBC Velobind Prepunched Cover Sets, Regency Series"/>
    <n v="33.281999999999996"/>
    <n v="3"/>
    <n v="0.7"/>
    <n v="-27.734999999999999"/>
  </r>
  <r>
    <n v="8809"/>
    <x v="4392"/>
    <x v="3"/>
    <x v="40"/>
    <d v="2014-11-01T00:00:00"/>
    <s v="Standard Class"/>
    <s v="JF-15190"/>
    <s v="Jamie Frazer"/>
    <x v="0"/>
    <s v="United States"/>
    <s v="Philadelphia"/>
    <x v="9"/>
    <n v="19134"/>
    <x v="3"/>
    <s v="TEC-PH-10002807"/>
    <x v="2"/>
    <x v="7"/>
    <s v="Motorla HX550 Universal Bluetooth Headset"/>
    <n v="118.65"/>
    <n v="5"/>
    <n v="0.4"/>
    <n v="19.774999999999999"/>
  </r>
  <r>
    <n v="8810"/>
    <x v="4392"/>
    <x v="3"/>
    <x v="40"/>
    <d v="2014-11-01T00:00:00"/>
    <s v="Standard Class"/>
    <s v="JF-15190"/>
    <s v="Jamie Frazer"/>
    <x v="0"/>
    <s v="United States"/>
    <s v="Philadelphia"/>
    <x v="9"/>
    <n v="19134"/>
    <x v="3"/>
    <s v="OFF-LA-10001404"/>
    <x v="1"/>
    <x v="2"/>
    <s v="Avery 517"/>
    <n v="14.76"/>
    <n v="5"/>
    <n v="0.2"/>
    <n v="4.9814999999999996"/>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97"/>
  </r>
  <r>
    <n v="8813"/>
    <x v="4394"/>
    <x v="0"/>
    <x v="387"/>
    <d v="2013-03-14T00:00:00"/>
    <s v="Standard Class"/>
    <s v="SP-20650"/>
    <s v="Stephanie Phelps"/>
    <x v="1"/>
    <s v="United States"/>
    <s v="Jackson"/>
    <x v="12"/>
    <n v="49201"/>
    <x v="2"/>
    <s v="OFF-AR-10002766"/>
    <x v="1"/>
    <x v="6"/>
    <s v="Prang Drawing Pencil Set"/>
    <n v="13.9"/>
    <n v="5"/>
    <n v="0"/>
    <n v="3.7530000000000001"/>
  </r>
  <r>
    <n v="8814"/>
    <x v="4395"/>
    <x v="1"/>
    <x v="353"/>
    <d v="2012-07-31T00:00:00"/>
    <s v="Standard Class"/>
    <s v="CK-12760"/>
    <s v="Cyma Kinney"/>
    <x v="1"/>
    <s v="United States"/>
    <s v="Glendale"/>
    <x v="16"/>
    <n v="85301"/>
    <x v="1"/>
    <s v="FUR-CH-10003199"/>
    <x v="0"/>
    <x v="1"/>
    <s v="Office Star - Contemporary Task Swivel Chair"/>
    <n v="266.35199999999998"/>
    <n v="3"/>
    <n v="0.2"/>
    <n v="13.317600000000001"/>
  </r>
  <r>
    <n v="8815"/>
    <x v="4396"/>
    <x v="1"/>
    <x v="521"/>
    <d v="2012-11-25T00:00:00"/>
    <s v="Second Class"/>
    <s v="PW-19240"/>
    <s v="Pierre Wener"/>
    <x v="0"/>
    <s v="United States"/>
    <s v="Wilmington"/>
    <x v="13"/>
    <n v="19805"/>
    <x v="3"/>
    <s v="TEC-PH-10003012"/>
    <x v="2"/>
    <x v="7"/>
    <s v="Nortel Meridian M3904 Professional Digital phone"/>
    <n v="307.98"/>
    <n v="2"/>
    <n v="0"/>
    <n v="89.3142"/>
  </r>
  <r>
    <n v="8816"/>
    <x v="4396"/>
    <x v="1"/>
    <x v="521"/>
    <d v="2012-11-25T00:00:00"/>
    <s v="Second Class"/>
    <s v="PW-19240"/>
    <s v="Pierre Wener"/>
    <x v="0"/>
    <s v="United States"/>
    <s v="Wilmington"/>
    <x v="13"/>
    <n v="19805"/>
    <x v="3"/>
    <s v="OFF-PA-10001583"/>
    <x v="1"/>
    <x v="10"/>
    <s v="1/4 Fold Party Design Invitations &amp; White Envelopes, 24 8-1/2&quot; X 11&quot; Cards, 25 Env./Pack"/>
    <n v="44.1"/>
    <n v="6"/>
    <n v="0"/>
    <n v="20.72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2"/>
  </r>
  <r>
    <n v="8821"/>
    <x v="4398"/>
    <x v="3"/>
    <x v="132"/>
    <d v="2014-11-08T00:00:00"/>
    <s v="Standard Class"/>
    <s v="DK-13090"/>
    <s v="Dave Kipp"/>
    <x v="0"/>
    <s v="United States"/>
    <s v="Orlando"/>
    <x v="2"/>
    <n v="32839"/>
    <x v="0"/>
    <s v="TEC-CO-10003236"/>
    <x v="2"/>
    <x v="16"/>
    <s v="Canon Image Class D660 Copier"/>
    <n v="959.98400000000004"/>
    <n v="2"/>
    <n v="0.2"/>
    <n v="311.9948"/>
  </r>
  <r>
    <n v="8822"/>
    <x v="4398"/>
    <x v="3"/>
    <x v="132"/>
    <d v="2014-11-08T00:00:00"/>
    <s v="Standard Class"/>
    <s v="DK-13090"/>
    <s v="Dave Kipp"/>
    <x v="0"/>
    <s v="United States"/>
    <s v="Orlando"/>
    <x v="2"/>
    <n v="32839"/>
    <x v="0"/>
    <s v="OFF-BI-10002982"/>
    <x v="1"/>
    <x v="8"/>
    <s v="Avery Self-Adhesive Photo Pockets for Polaroid Photos"/>
    <n v="4.0860000000000003"/>
    <n v="2"/>
    <n v="0.7"/>
    <n v="-2.9964"/>
  </r>
  <r>
    <n v="8823"/>
    <x v="4398"/>
    <x v="3"/>
    <x v="132"/>
    <d v="2014-11-08T00:00:00"/>
    <s v="Standard Class"/>
    <s v="DK-13090"/>
    <s v="Dave Kipp"/>
    <x v="0"/>
    <s v="United States"/>
    <s v="Orlando"/>
    <x v="2"/>
    <n v="32839"/>
    <x v="0"/>
    <s v="OFF-AR-10004010"/>
    <x v="1"/>
    <x v="6"/>
    <s v="Hunt Boston Vacuum Mount KS Pencil Sharpener"/>
    <n v="55.984000000000002"/>
    <n v="2"/>
    <n v="0.2"/>
    <n v="4.1988000000000003"/>
  </r>
  <r>
    <n v="8824"/>
    <x v="4398"/>
    <x v="3"/>
    <x v="132"/>
    <d v="2014-11-08T00:00:00"/>
    <s v="Standard Class"/>
    <s v="DK-13090"/>
    <s v="Dave Kipp"/>
    <x v="0"/>
    <s v="United States"/>
    <s v="Orlando"/>
    <x v="2"/>
    <n v="32839"/>
    <x v="0"/>
    <s v="OFF-PA-10002947"/>
    <x v="1"/>
    <x v="10"/>
    <s v="Xerox 1923"/>
    <n v="10.688000000000001"/>
    <n v="2"/>
    <n v="0.2"/>
    <n v="3.7408000000000001"/>
  </r>
  <r>
    <n v="8825"/>
    <x v="4399"/>
    <x v="3"/>
    <x v="708"/>
    <d v="2014-03-24T00:00:00"/>
    <s v="Second Class"/>
    <s v="TB-21055"/>
    <s v="Ted Butterfield"/>
    <x v="0"/>
    <s v="United States"/>
    <s v="Reading"/>
    <x v="9"/>
    <n v="19601"/>
    <x v="3"/>
    <s v="OFF-EN-10003845"/>
    <x v="1"/>
    <x v="12"/>
    <s v="Colored Envelopes"/>
    <n v="8.8559999999999999"/>
    <n v="3"/>
    <n v="0.2"/>
    <n v="2.8782000000000001"/>
  </r>
  <r>
    <n v="8826"/>
    <x v="4400"/>
    <x v="1"/>
    <x v="546"/>
    <d v="2012-12-22T00:00:00"/>
    <s v="First Class"/>
    <s v="AG-10900"/>
    <s v="Arthur Gainer"/>
    <x v="0"/>
    <s v="United States"/>
    <s v="Philadelphia"/>
    <x v="9"/>
    <n v="19134"/>
    <x v="3"/>
    <s v="OFF-LA-10003190"/>
    <x v="1"/>
    <x v="2"/>
    <s v="Avery 474"/>
    <n v="6.9119999999999999"/>
    <n v="3"/>
    <n v="0.2"/>
    <n v="2.5055999999999998"/>
  </r>
  <r>
    <n v="8827"/>
    <x v="4401"/>
    <x v="2"/>
    <x v="1063"/>
    <d v="2011-04-06T00:00:00"/>
    <s v="Second Class"/>
    <s v="SC-20020"/>
    <s v="Sam Craven"/>
    <x v="0"/>
    <s v="United States"/>
    <s v="Houston"/>
    <x v="5"/>
    <n v="77095"/>
    <x v="2"/>
    <s v="OFF-PA-10002986"/>
    <x v="1"/>
    <x v="10"/>
    <s v="Xerox 1898"/>
    <n v="26.72"/>
    <n v="5"/>
    <n v="0.2"/>
    <n v="9.3520000000000003"/>
  </r>
  <r>
    <n v="8828"/>
    <x v="4401"/>
    <x v="2"/>
    <x v="1063"/>
    <d v="2011-04-06T00:00:00"/>
    <s v="Second Class"/>
    <s v="SC-20020"/>
    <s v="Sam Craven"/>
    <x v="0"/>
    <s v="United States"/>
    <s v="Houston"/>
    <x v="5"/>
    <n v="77095"/>
    <x v="2"/>
    <s v="OFF-PA-10001593"/>
    <x v="1"/>
    <x v="10"/>
    <s v="Xerox 1947"/>
    <n v="33.488"/>
    <n v="7"/>
    <n v="0.2"/>
    <n v="10.465"/>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2"/>
  </r>
  <r>
    <n v="8831"/>
    <x v="4404"/>
    <x v="0"/>
    <x v="1036"/>
    <d v="2013-08-25T00:00:00"/>
    <s v="Second Class"/>
    <s v="RP-19270"/>
    <s v="Rachel Payne"/>
    <x v="1"/>
    <s v="United States"/>
    <s v="Seattle"/>
    <x v="4"/>
    <n v="98115"/>
    <x v="1"/>
    <s v="OFF-BI-10003727"/>
    <x v="1"/>
    <x v="8"/>
    <s v="Avery Durable Slant Ring Binders With Label Holder"/>
    <n v="33.44"/>
    <n v="10"/>
    <n v="0.2"/>
    <n v="11.704000000000001"/>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9"/>
  </r>
  <r>
    <n v="8835"/>
    <x v="4407"/>
    <x v="3"/>
    <x v="241"/>
    <d v="2014-09-29T00:00:00"/>
    <s v="Standard Class"/>
    <s v="KF-16285"/>
    <s v="Karen Ferguson"/>
    <x v="2"/>
    <s v="United States"/>
    <s v="Sandy Springs"/>
    <x v="32"/>
    <n v="30328"/>
    <x v="0"/>
    <s v="TEC-PH-10003171"/>
    <x v="2"/>
    <x v="7"/>
    <s v="Plantronics Encore H101 Dual Earpieces Headset"/>
    <n v="89.9"/>
    <n v="2"/>
    <n v="0"/>
    <n v="25.172000000000001"/>
  </r>
  <r>
    <n v="8836"/>
    <x v="4407"/>
    <x v="3"/>
    <x v="241"/>
    <d v="2014-09-29T00:00:00"/>
    <s v="Standard Class"/>
    <s v="KF-16285"/>
    <s v="Karen Ferguson"/>
    <x v="2"/>
    <s v="United States"/>
    <s v="Sandy Springs"/>
    <x v="32"/>
    <n v="30328"/>
    <x v="0"/>
    <s v="OFF-AR-10000614"/>
    <x v="1"/>
    <x v="6"/>
    <s v="Barrel Sharpener"/>
    <n v="14.28"/>
    <n v="4"/>
    <n v="0"/>
    <n v="3.7128000000000001"/>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
  </r>
  <r>
    <n v="8839"/>
    <x v="4408"/>
    <x v="2"/>
    <x v="322"/>
    <d v="2011-04-10T00:00:00"/>
    <s v="Second Class"/>
    <s v="FH-14275"/>
    <s v="Frank Hawley"/>
    <x v="1"/>
    <s v="United States"/>
    <s v="Los Angeles"/>
    <x v="1"/>
    <n v="90004"/>
    <x v="1"/>
    <s v="OFF-AR-10001725"/>
    <x v="1"/>
    <x v="6"/>
    <s v="Boston Home &amp; Office Model 2000 Electric Pencil Sharpeners"/>
    <n v="70.95"/>
    <n v="3"/>
    <n v="0"/>
    <n v="18.446999999999999"/>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4"/>
  </r>
  <r>
    <n v="8841"/>
    <x v="4408"/>
    <x v="2"/>
    <x v="322"/>
    <d v="2011-04-10T00:00:00"/>
    <s v="Second Class"/>
    <s v="FH-14275"/>
    <s v="Frank Hawley"/>
    <x v="1"/>
    <s v="United States"/>
    <s v="Los Angeles"/>
    <x v="1"/>
    <n v="90004"/>
    <x v="1"/>
    <s v="TEC-AC-10004171"/>
    <x v="2"/>
    <x v="11"/>
    <s v="Razer Kraken 7.1 Surround Sound Over Ear USB Gaming Headset"/>
    <n v="299.97000000000003"/>
    <n v="3"/>
    <n v="0"/>
    <n v="131.98679999999999"/>
  </r>
  <r>
    <n v="8842"/>
    <x v="4409"/>
    <x v="0"/>
    <x v="1206"/>
    <d v="2013-02-13T00:00:00"/>
    <s v="Standard Class"/>
    <s v="JR-16210"/>
    <s v="Justin Ritter"/>
    <x v="1"/>
    <s v="United States"/>
    <s v="San Francisco"/>
    <x v="1"/>
    <n v="94110"/>
    <x v="1"/>
    <s v="TEC-AC-10003628"/>
    <x v="2"/>
    <x v="11"/>
    <s v="Logitech 910-002974 M325 Wireless Mouse for Web Scrolling"/>
    <n v="89.97"/>
    <n v="3"/>
    <n v="0"/>
    <n v="39.586799999999997"/>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3"/>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
    <n v="5"/>
    <n v="0.2"/>
    <n v="29.692"/>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200000000001"/>
  </r>
  <r>
    <n v="8849"/>
    <x v="4412"/>
    <x v="1"/>
    <x v="740"/>
    <d v="2012-07-04T00:00:00"/>
    <s v="First Class"/>
    <s v="FA-14230"/>
    <s v="Frank Atkinson"/>
    <x v="1"/>
    <s v="United States"/>
    <s v="Raleigh"/>
    <x v="3"/>
    <n v="27604"/>
    <x v="0"/>
    <s v="TEC-PH-10003505"/>
    <x v="2"/>
    <x v="7"/>
    <s v="Geemarc AmpliPOWER60"/>
    <n v="74.239999999999995"/>
    <n v="1"/>
    <n v="0.2"/>
    <n v="8.3520000000000003"/>
  </r>
  <r>
    <n v="8850"/>
    <x v="4412"/>
    <x v="1"/>
    <x v="740"/>
    <d v="2012-07-04T00:00:00"/>
    <s v="First Class"/>
    <s v="FA-14230"/>
    <s v="Frank Atkinson"/>
    <x v="1"/>
    <s v="United States"/>
    <s v="Raleigh"/>
    <x v="3"/>
    <n v="27604"/>
    <x v="0"/>
    <s v="FUR-FU-10000076"/>
    <x v="0"/>
    <x v="5"/>
    <s v="24-Hour Round Wall Clock"/>
    <n v="159.84"/>
    <n v="10"/>
    <n v="0.2"/>
    <n v="45.954000000000001"/>
  </r>
  <r>
    <n v="8851"/>
    <x v="4412"/>
    <x v="1"/>
    <x v="740"/>
    <d v="2012-07-04T00:00:00"/>
    <s v="First Class"/>
    <s v="FA-14230"/>
    <s v="Frank Atkinson"/>
    <x v="1"/>
    <s v="United States"/>
    <s v="Raleigh"/>
    <x v="3"/>
    <n v="27604"/>
    <x v="0"/>
    <s v="OFF-BI-10004728"/>
    <x v="1"/>
    <x v="8"/>
    <s v="Wilson Jones Turn Tabs Binder Tool for Ring Binders"/>
    <n v="2.8919999999999999"/>
    <n v="2"/>
    <n v="0.7"/>
    <n v="-2.3136000000000001"/>
  </r>
  <r>
    <n v="8852"/>
    <x v="4412"/>
    <x v="1"/>
    <x v="740"/>
    <d v="2012-07-04T00:00:00"/>
    <s v="First Class"/>
    <s v="FA-14230"/>
    <s v="Frank Atkinson"/>
    <x v="1"/>
    <s v="United States"/>
    <s v="Raleigh"/>
    <x v="3"/>
    <n v="27604"/>
    <x v="0"/>
    <s v="OFF-PA-10002250"/>
    <x v="1"/>
    <x v="10"/>
    <s v="Things To Do Today Pad"/>
    <n v="9.3919999999999995"/>
    <n v="2"/>
    <n v="0.2"/>
    <n v="3.2871999999999999"/>
  </r>
  <r>
    <n v="8853"/>
    <x v="4413"/>
    <x v="2"/>
    <x v="1169"/>
    <d v="2011-10-13T00:00:00"/>
    <s v="Second Class"/>
    <s v="DN-13690"/>
    <s v="Duane Noonan"/>
    <x v="0"/>
    <s v="United States"/>
    <s v="New York City"/>
    <x v="15"/>
    <n v="10011"/>
    <x v="3"/>
    <s v="OFF-PA-10003823"/>
    <x v="1"/>
    <x v="10"/>
    <s v="Xerox 197"/>
    <n v="123.92"/>
    <n v="4"/>
    <n v="0"/>
    <n v="55.764000000000003"/>
  </r>
  <r>
    <n v="8854"/>
    <x v="4414"/>
    <x v="1"/>
    <x v="357"/>
    <d v="2012-09-25T00:00:00"/>
    <s v="First Class"/>
    <s v="FO-14305"/>
    <s v="Frank Olsen"/>
    <x v="0"/>
    <s v="United States"/>
    <s v="Philadelphia"/>
    <x v="9"/>
    <n v="19143"/>
    <x v="3"/>
    <s v="OFF-SU-10000898"/>
    <x v="1"/>
    <x v="14"/>
    <s v="Acme Hot Forged Carbon Steel Scissors with Nickel-Plated Handles, 3 7/8&quot; Cut, 8&quot;L"/>
    <n v="55.6"/>
    <n v="5"/>
    <n v="0.2"/>
    <n v="6.2549999999999999"/>
  </r>
  <r>
    <n v="8855"/>
    <x v="4414"/>
    <x v="1"/>
    <x v="357"/>
    <d v="2012-09-25T00:00:00"/>
    <s v="First Class"/>
    <s v="FO-14305"/>
    <s v="Frank Olsen"/>
    <x v="0"/>
    <s v="United States"/>
    <s v="Philadelphia"/>
    <x v="9"/>
    <n v="19143"/>
    <x v="3"/>
    <s v="TEC-AC-10003832"/>
    <x v="2"/>
    <x v="11"/>
    <s v="Logitech P710e Mobile Speakerphone"/>
    <n v="617.976"/>
    <n v="3"/>
    <n v="0.2"/>
    <n v="-7.7247000000000003"/>
  </r>
  <r>
    <n v="8856"/>
    <x v="4415"/>
    <x v="3"/>
    <x v="165"/>
    <d v="2014-12-31T00:00:00"/>
    <s v="Standard Class"/>
    <s v="DP-13105"/>
    <s v="Dave Poirier"/>
    <x v="1"/>
    <s v="United States"/>
    <s v="Meridian"/>
    <x v="45"/>
    <n v="83642"/>
    <x v="1"/>
    <s v="OFF-BI-10001679"/>
    <x v="1"/>
    <x v="8"/>
    <s v="GBC Instant Index System for Binding Systems"/>
    <n v="21.312000000000001"/>
    <n v="3"/>
    <n v="0.2"/>
    <n v="7.992"/>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4000000000002"/>
    <n v="2"/>
    <n v="0.2"/>
    <n v="-7.9960000000000004"/>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60000000000001"/>
  </r>
  <r>
    <n v="8861"/>
    <x v="4418"/>
    <x v="1"/>
    <x v="861"/>
    <d v="2012-09-18T00:00:00"/>
    <s v="Standard Class"/>
    <s v="SN-20560"/>
    <s v="Skye Norling"/>
    <x v="2"/>
    <s v="United States"/>
    <s v="Paterson"/>
    <x v="30"/>
    <n v="7501"/>
    <x v="3"/>
    <s v="OFF-LA-10000414"/>
    <x v="1"/>
    <x v="2"/>
    <s v="Avery 503"/>
    <n v="31.05"/>
    <n v="3"/>
    <n v="0"/>
    <n v="14.904"/>
  </r>
  <r>
    <n v="8862"/>
    <x v="4418"/>
    <x v="1"/>
    <x v="861"/>
    <d v="2012-09-18T00:00:00"/>
    <s v="Standard Class"/>
    <s v="SN-20560"/>
    <s v="Skye Norling"/>
    <x v="2"/>
    <s v="United States"/>
    <s v="Paterson"/>
    <x v="30"/>
    <n v="7501"/>
    <x v="3"/>
    <s v="FUR-FU-10002107"/>
    <x v="0"/>
    <x v="5"/>
    <s v="Eldon Pizzaz Desk Accessories"/>
    <n v="8.92"/>
    <n v="4"/>
    <n v="0"/>
    <n v="3.9247999999999998"/>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799999999999"/>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70000000000003"/>
    <n v="3"/>
    <n v="0"/>
    <n v="10.881"/>
  </r>
  <r>
    <n v="8867"/>
    <x v="4420"/>
    <x v="2"/>
    <x v="59"/>
    <d v="2011-09-23T00:00:00"/>
    <s v="First Class"/>
    <s v="SB-20185"/>
    <s v="Sarah Brown"/>
    <x v="0"/>
    <s v="United States"/>
    <s v="Chicago"/>
    <x v="10"/>
    <n v="60653"/>
    <x v="2"/>
    <s v="FUR-BO-10004218"/>
    <x v="0"/>
    <x v="0"/>
    <s v="Bush Heritage Pine Collection 5-Shelf Bookcase, Albany Pine Finish, *Special Order"/>
    <n v="493.43"/>
    <n v="5"/>
    <n v="0.3"/>
    <n v="-70.489999999999995"/>
  </r>
  <r>
    <n v="8868"/>
    <x v="4420"/>
    <x v="2"/>
    <x v="59"/>
    <d v="2011-09-23T00:00:00"/>
    <s v="First Class"/>
    <s v="SB-20185"/>
    <s v="Sarah Brown"/>
    <x v="0"/>
    <s v="United States"/>
    <s v="Chicago"/>
    <x v="10"/>
    <n v="60653"/>
    <x v="2"/>
    <s v="TEC-PH-10002185"/>
    <x v="2"/>
    <x v="7"/>
    <s v="QVS USB Car Charger 2-Port 2.1Amp for iPod/iPhone/iPad/iPad 2/iPad 3"/>
    <n v="11.12"/>
    <n v="2"/>
    <n v="0.2"/>
    <n v="3.4750000000000001"/>
  </r>
  <r>
    <n v="8869"/>
    <x v="4421"/>
    <x v="0"/>
    <x v="254"/>
    <d v="2013-11-09T00:00:00"/>
    <s v="Standard Class"/>
    <s v="CC-12475"/>
    <s v="Cindy Chapman"/>
    <x v="0"/>
    <s v="United States"/>
    <s v="San Diego"/>
    <x v="1"/>
    <n v="92037"/>
    <x v="1"/>
    <s v="TEC-MA-10003176"/>
    <x v="2"/>
    <x v="15"/>
    <s v="Okidata B400 Printer"/>
    <n v="686.4"/>
    <n v="2"/>
    <n v="0.2"/>
    <n v="77.22"/>
  </r>
  <r>
    <n v="8870"/>
    <x v="4422"/>
    <x v="3"/>
    <x v="96"/>
    <d v="2014-12-07T00:00:00"/>
    <s v="Standard Class"/>
    <s v="SH-19975"/>
    <s v="Sally Hughsby"/>
    <x v="1"/>
    <s v="United States"/>
    <s v="Seattle"/>
    <x v="4"/>
    <n v="98105"/>
    <x v="1"/>
    <s v="OFF-BI-10002003"/>
    <x v="1"/>
    <x v="8"/>
    <s v="Ibico Presentation Index for Binding Systems"/>
    <n v="15.92"/>
    <n v="5"/>
    <n v="0.2"/>
    <n v="5.3730000000000002"/>
  </r>
  <r>
    <n v="8871"/>
    <x v="4422"/>
    <x v="3"/>
    <x v="96"/>
    <d v="2014-12-07T00:00:00"/>
    <s v="Standard Class"/>
    <s v="SH-19975"/>
    <s v="Sally Hughsby"/>
    <x v="1"/>
    <s v="United States"/>
    <s v="Seattle"/>
    <x v="4"/>
    <n v="98105"/>
    <x v="1"/>
    <s v="FUR-FU-10000023"/>
    <x v="0"/>
    <x v="5"/>
    <s v="Eldon Wave Desk Accessories"/>
    <n v="70.680000000000007"/>
    <n v="12"/>
    <n v="0"/>
    <n v="31.0992"/>
  </r>
  <r>
    <n v="8872"/>
    <x v="4422"/>
    <x v="3"/>
    <x v="96"/>
    <d v="2014-12-07T00:00:00"/>
    <s v="Standard Class"/>
    <s v="SH-19975"/>
    <s v="Sally Hughsby"/>
    <x v="1"/>
    <s v="United States"/>
    <s v="Seattle"/>
    <x v="4"/>
    <n v="98105"/>
    <x v="1"/>
    <s v="OFF-ST-10002756"/>
    <x v="1"/>
    <x v="4"/>
    <s v="Tennsco Stur-D-Stor Boltless Shelving, 5 Shelves, 24&quot; Deep, Sand"/>
    <n v="541.24"/>
    <n v="4"/>
    <n v="0"/>
    <n v="5.4123999999999999"/>
  </r>
  <r>
    <n v="8873"/>
    <x v="4423"/>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x v="982"/>
    <d v="2011-10-10T00:00:00"/>
    <s v="Same Day"/>
    <s v="RB-19435"/>
    <s v="Richard Bierner"/>
    <x v="0"/>
    <s v="United States"/>
    <s v="Columbus"/>
    <x v="24"/>
    <n v="43229"/>
    <x v="3"/>
    <s v="OFF-BI-10002429"/>
    <x v="1"/>
    <x v="8"/>
    <s v="Premier Elliptical Ring Binder, Black"/>
    <n v="18.263999999999999"/>
    <n v="2"/>
    <n v="0.7"/>
    <n v="-13.393599999999999"/>
  </r>
  <r>
    <n v="8875"/>
    <x v="4424"/>
    <x v="3"/>
    <x v="237"/>
    <d v="2014-11-17T00:00:00"/>
    <s v="Second Class"/>
    <s v="TC-21295"/>
    <s v="Toby Carlisle"/>
    <x v="0"/>
    <s v="United States"/>
    <s v="Houston"/>
    <x v="5"/>
    <n v="77095"/>
    <x v="2"/>
    <s v="OFF-BI-10003684"/>
    <x v="1"/>
    <x v="8"/>
    <s v="Wilson Jones Legal Size Ring Binders"/>
    <n v="21.99"/>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03"/>
  </r>
  <r>
    <n v="8877"/>
    <x v="4425"/>
    <x v="0"/>
    <x v="572"/>
    <d v="2013-08-20T00:00:00"/>
    <s v="Standard Class"/>
    <s v="CT-11995"/>
    <s v="Carol Triggs"/>
    <x v="0"/>
    <s v="United States"/>
    <s v="Irving"/>
    <x v="5"/>
    <n v="75061"/>
    <x v="2"/>
    <s v="OFF-AP-10002534"/>
    <x v="1"/>
    <x v="9"/>
    <s v="3.6 Cubic Foot Counter Height Office Refrigerator"/>
    <n v="58.923999999999999"/>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07"/>
  </r>
  <r>
    <n v="8880"/>
    <x v="4427"/>
    <x v="1"/>
    <x v="391"/>
    <d v="2012-03-25T00:00:00"/>
    <s v="First Class"/>
    <s v="AM-10360"/>
    <s v="Alice McCarthy"/>
    <x v="1"/>
    <s v="United States"/>
    <s v="Los Angeles"/>
    <x v="1"/>
    <n v="90008"/>
    <x v="1"/>
    <s v="OFF-PA-10000659"/>
    <x v="1"/>
    <x v="10"/>
    <s v="TOPS Carbonless Receipt Book, Four 2-3/4 x 7-1/4 Money Receipts per Page"/>
    <n v="192.72"/>
    <n v="11"/>
    <n v="0"/>
    <n v="92.505600000000001"/>
  </r>
  <r>
    <n v="8881"/>
    <x v="4427"/>
    <x v="1"/>
    <x v="391"/>
    <d v="2012-03-25T00:00:00"/>
    <s v="First Class"/>
    <s v="AM-10360"/>
    <s v="Alice McCarthy"/>
    <x v="1"/>
    <s v="United States"/>
    <s v="Los Angeles"/>
    <x v="1"/>
    <n v="90008"/>
    <x v="1"/>
    <s v="TEC-AC-10000736"/>
    <x v="2"/>
    <x v="11"/>
    <s v="Logitech G600 MMO Gaming Mouse"/>
    <n v="239.97"/>
    <n v="3"/>
    <n v="0"/>
    <n v="86.389200000000002"/>
  </r>
  <r>
    <n v="8882"/>
    <x v="4428"/>
    <x v="0"/>
    <x v="1186"/>
    <d v="2013-07-04T00:00:00"/>
    <s v="Second Class"/>
    <s v="AH-10120"/>
    <s v="Adrian Hane"/>
    <x v="2"/>
    <s v="United States"/>
    <s v="Aurora"/>
    <x v="10"/>
    <n v="60505"/>
    <x v="2"/>
    <s v="TEC-AC-10003038"/>
    <x v="2"/>
    <x v="11"/>
    <s v="Kingston Digital DataTraveler 16GB USB 2.0"/>
    <n v="50.12"/>
    <n v="7"/>
    <n v="0.2"/>
    <n v="-0.62649999999999995"/>
  </r>
  <r>
    <n v="8883"/>
    <x v="4429"/>
    <x v="3"/>
    <x v="179"/>
    <d v="2014-10-26T00:00:00"/>
    <s v="Standard Class"/>
    <s v="MY-18295"/>
    <s v="Muhammed Yedwab"/>
    <x v="1"/>
    <s v="United States"/>
    <s v="Durham"/>
    <x v="3"/>
    <n v="27707"/>
    <x v="0"/>
    <s v="TEC-PH-10004071"/>
    <x v="2"/>
    <x v="7"/>
    <s v="PayAnywhere Card Reader"/>
    <n v="15.984"/>
    <n v="2"/>
    <n v="0.2"/>
    <n v="1.3986000000000001"/>
  </r>
  <r>
    <n v="8884"/>
    <x v="4429"/>
    <x v="3"/>
    <x v="179"/>
    <d v="2014-10-26T00:00:00"/>
    <s v="Standard Class"/>
    <s v="MY-18295"/>
    <s v="Muhammed Yedwab"/>
    <x v="1"/>
    <s v="United States"/>
    <s v="Durham"/>
    <x v="3"/>
    <n v="27707"/>
    <x v="0"/>
    <s v="OFF-PA-10001667"/>
    <x v="1"/>
    <x v="10"/>
    <s v="Great White Multi-Use Recycled Paper (20Lb. and 84 Bright)"/>
    <n v="14.352"/>
    <n v="3"/>
    <n v="0.2"/>
    <n v="4.4850000000000003"/>
  </r>
  <r>
    <n v="8885"/>
    <x v="4430"/>
    <x v="2"/>
    <x v="55"/>
    <d v="2011-08-30T00:00:00"/>
    <s v="Standard Class"/>
    <s v="BS-11590"/>
    <s v="Brendan Sweed"/>
    <x v="1"/>
    <s v="United States"/>
    <s v="Columbus"/>
    <x v="24"/>
    <n v="43229"/>
    <x v="3"/>
    <s v="OFF-BI-10001982"/>
    <x v="1"/>
    <x v="8"/>
    <s v="Wilson Jones Custom Binder Spines &amp; Labels"/>
    <n v="6.5279999999999996"/>
    <n v="4"/>
    <n v="0.7"/>
    <n v="-4.5696000000000003"/>
  </r>
  <r>
    <n v="8886"/>
    <x v="4430"/>
    <x v="2"/>
    <x v="55"/>
    <d v="2011-08-30T00:00:00"/>
    <s v="Standard Class"/>
    <s v="BS-11590"/>
    <s v="Brendan Sweed"/>
    <x v="1"/>
    <s v="United States"/>
    <s v="Columbus"/>
    <x v="24"/>
    <n v="43229"/>
    <x v="3"/>
    <s v="OFF-BI-10004141"/>
    <x v="1"/>
    <x v="8"/>
    <s v="Insertable Tab Indexes For Data Binders"/>
    <n v="2.8620000000000001"/>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9"/>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9"/>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x v="508"/>
    <d v="2013-10-22T00:00:00"/>
    <s v="Second Class"/>
    <s v="FC-14245"/>
    <s v="Frank Carlisle"/>
    <x v="2"/>
    <s v="United States"/>
    <s v="Columbia"/>
    <x v="25"/>
    <n v="65203"/>
    <x v="2"/>
    <s v="OFF-AP-10003057"/>
    <x v="1"/>
    <x v="9"/>
    <s v="Honeywell Enviracaire Portable HEPA Air Cleaner for 16' x 20' Room"/>
    <n v="1927.59"/>
    <n v="7"/>
    <n v="0"/>
    <n v="751.76009999999997"/>
  </r>
  <r>
    <n v="8892"/>
    <x v="4434"/>
    <x v="0"/>
    <x v="1142"/>
    <d v="2013-09-19T00:00:00"/>
    <s v="First Class"/>
    <s v="CR-12625"/>
    <s v="Corey Roper"/>
    <x v="2"/>
    <s v="United States"/>
    <s v="Columbus"/>
    <x v="32"/>
    <n v="31907"/>
    <x v="0"/>
    <s v="FUR-CH-10001146"/>
    <x v="0"/>
    <x v="1"/>
    <s v="Global Value Mid-Back Manager's Chair, Gray"/>
    <n v="121.78"/>
    <n v="2"/>
    <n v="0"/>
    <n v="30.445"/>
  </r>
  <r>
    <n v="8893"/>
    <x v="4435"/>
    <x v="1"/>
    <x v="494"/>
    <d v="2012-12-06T00:00:00"/>
    <s v="Standard Class"/>
    <s v="LC-16960"/>
    <s v="Lindsay Castell"/>
    <x v="2"/>
    <s v="United States"/>
    <s v="San Diego"/>
    <x v="1"/>
    <n v="92037"/>
    <x v="1"/>
    <s v="FUR-CH-10003973"/>
    <x v="0"/>
    <x v="1"/>
    <s v="GuestStacker Chair with Chrome Finish Legs"/>
    <n v="2676.672"/>
    <n v="9"/>
    <n v="0.2"/>
    <n v="267.66719999999998"/>
  </r>
  <r>
    <n v="8894"/>
    <x v="4436"/>
    <x v="2"/>
    <x v="79"/>
    <d v="2011-08-12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x v="243"/>
    <d v="2013-08-23T00:00:00"/>
    <s v="Standard Class"/>
    <s v="BD-11320"/>
    <s v="Bill Donatelli"/>
    <x v="0"/>
    <s v="United States"/>
    <s v="Los Angeles"/>
    <x v="1"/>
    <n v="90004"/>
    <x v="1"/>
    <s v="FUR-FU-10004071"/>
    <x v="0"/>
    <x v="5"/>
    <s v="Luxo Professional Magnifying Clamp-On Fluorescent Lamps"/>
    <n v="312.02999999999997"/>
    <n v="3"/>
    <n v="0"/>
    <n v="43.684199999999997"/>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98"/>
  </r>
  <r>
    <n v="8897"/>
    <x v="4437"/>
    <x v="0"/>
    <x v="243"/>
    <d v="2013-08-23T00:00:00"/>
    <s v="Standard Class"/>
    <s v="BD-11320"/>
    <s v="Bill Donatelli"/>
    <x v="0"/>
    <s v="United States"/>
    <s v="Los Angeles"/>
    <x v="1"/>
    <n v="90004"/>
    <x v="1"/>
    <s v="TEC-PH-10004614"/>
    <x v="2"/>
    <x v="7"/>
    <s v="AT&amp;T 841000 Phone"/>
    <n v="165.6"/>
    <n v="3"/>
    <n v="0.2"/>
    <n v="10.35"/>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x v="976"/>
    <d v="2012-08-09T00:00:00"/>
    <s v="Second Class"/>
    <s v="EM-14095"/>
    <s v="Eudokia Martin"/>
    <x v="1"/>
    <s v="United States"/>
    <s v="Springfield"/>
    <x v="17"/>
    <n v="22153"/>
    <x v="0"/>
    <s v="OFF-LA-10004545"/>
    <x v="1"/>
    <x v="2"/>
    <s v="Avery 50"/>
    <n v="25.06"/>
    <n v="2"/>
    <n v="0"/>
    <n v="11.7782"/>
  </r>
  <r>
    <n v="8901"/>
    <x v="4439"/>
    <x v="0"/>
    <x v="1207"/>
    <d v="2013-06-05T00:00:00"/>
    <s v="Standard Class"/>
    <s v="BP-11290"/>
    <s v="Beth Paige"/>
    <x v="0"/>
    <s v="United States"/>
    <s v="Decatur"/>
    <x v="10"/>
    <n v="62521"/>
    <x v="2"/>
    <s v="FUR-FU-10001379"/>
    <x v="0"/>
    <x v="5"/>
    <s v="Executive Impressions 16-1/2&quot; Circular Wall Clock"/>
    <n v="32.064"/>
    <n v="3"/>
    <n v="0.6"/>
    <n v="-12.8256"/>
  </r>
  <r>
    <n v="8902"/>
    <x v="4439"/>
    <x v="0"/>
    <x v="1207"/>
    <d v="2013-06-05T00:00:00"/>
    <s v="Standard Class"/>
    <s v="BP-11290"/>
    <s v="Beth Paige"/>
    <x v="0"/>
    <s v="United States"/>
    <s v="Decatur"/>
    <x v="10"/>
    <n v="62521"/>
    <x v="2"/>
    <s v="OFF-PA-10001846"/>
    <x v="1"/>
    <x v="10"/>
    <s v="Xerox 1899"/>
    <n v="18.495999999999999"/>
    <n v="4"/>
    <n v="0.2"/>
    <n v="6.7047999999999996"/>
  </r>
  <r>
    <n v="8903"/>
    <x v="4439"/>
    <x v="0"/>
    <x v="1207"/>
    <d v="2013-06-05T00:00:00"/>
    <s v="Standard Class"/>
    <s v="BP-11290"/>
    <s v="Beth Paige"/>
    <x v="0"/>
    <s v="United States"/>
    <s v="Decatur"/>
    <x v="10"/>
    <n v="62521"/>
    <x v="2"/>
    <s v="FUR-CH-10000422"/>
    <x v="0"/>
    <x v="1"/>
    <s v="Global Highback Leather Tilter in Burgundy"/>
    <n v="191.07900000000001"/>
    <n v="3"/>
    <n v="0.3"/>
    <n v="-38.215800000000002"/>
  </r>
  <r>
    <n v="8904"/>
    <x v="4439"/>
    <x v="0"/>
    <x v="1207"/>
    <d v="2013-06-05T00:00:00"/>
    <s v="Standard Class"/>
    <s v="BP-11290"/>
    <s v="Beth Paige"/>
    <x v="0"/>
    <s v="United States"/>
    <s v="Decatur"/>
    <x v="10"/>
    <n v="62521"/>
    <x v="2"/>
    <s v="OFF-PA-10004621"/>
    <x v="1"/>
    <x v="10"/>
    <s v="Xerox 212"/>
    <n v="10.368"/>
    <n v="2"/>
    <n v="0.2"/>
    <n v="3.6288"/>
  </r>
  <r>
    <n v="8905"/>
    <x v="4440"/>
    <x v="0"/>
    <x v="949"/>
    <d v="2013-07-02T00:00:00"/>
    <s v="Same Day"/>
    <s v="SU-20665"/>
    <s v="Stephanie Ulpright"/>
    <x v="2"/>
    <s v="United States"/>
    <s v="New York City"/>
    <x v="15"/>
    <n v="10009"/>
    <x v="3"/>
    <s v="OFF-LA-10001474"/>
    <x v="1"/>
    <x v="2"/>
    <s v="Avery 477"/>
    <n v="30.53"/>
    <n v="1"/>
    <n v="0"/>
    <n v="14.043799999999999"/>
  </r>
  <r>
    <n v="8906"/>
    <x v="4440"/>
    <x v="0"/>
    <x v="949"/>
    <d v="2013-07-02T00:00:00"/>
    <s v="Same Day"/>
    <s v="SU-20665"/>
    <s v="Stephanie Ulpright"/>
    <x v="2"/>
    <s v="United States"/>
    <s v="New York City"/>
    <x v="15"/>
    <n v="10009"/>
    <x v="3"/>
    <s v="TEC-AC-10001635"/>
    <x v="2"/>
    <x v="11"/>
    <s v="KeyTronic KT400U2 - Keyboard - Black"/>
    <n v="30.84"/>
    <n v="3"/>
    <n v="0"/>
    <n v="6.1680000000000001"/>
  </r>
  <r>
    <n v="8907"/>
    <x v="4440"/>
    <x v="0"/>
    <x v="949"/>
    <d v="2013-07-02T00:00:00"/>
    <s v="Same Day"/>
    <s v="SU-20665"/>
    <s v="Stephanie Ulpright"/>
    <x v="2"/>
    <s v="United States"/>
    <s v="New York City"/>
    <x v="15"/>
    <n v="10009"/>
    <x v="3"/>
    <s v="OFF-PA-10001950"/>
    <x v="1"/>
    <x v="10"/>
    <s v="Southworth 25% Cotton Antique Laid Paper &amp; Envelopes"/>
    <n v="75.06"/>
    <n v="9"/>
    <n v="0"/>
    <n v="33.777000000000001"/>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1"/>
  </r>
  <r>
    <n v="8911"/>
    <x v="4444"/>
    <x v="3"/>
    <x v="259"/>
    <d v="2014-11-09T00:00:00"/>
    <s v="Standard Class"/>
    <s v="CA-12265"/>
    <s v="Christina Anderson"/>
    <x v="0"/>
    <s v="United States"/>
    <s v="Chattanooga"/>
    <x v="18"/>
    <n v="37421"/>
    <x v="0"/>
    <s v="TEC-AC-10000303"/>
    <x v="2"/>
    <x v="11"/>
    <s v="Logitech M510 Wireless Mouse"/>
    <n v="95.975999999999999"/>
    <n v="3"/>
    <n v="0.2"/>
    <n v="15.5961"/>
  </r>
  <r>
    <n v="8912"/>
    <x v="4444"/>
    <x v="3"/>
    <x v="259"/>
    <d v="2014-11-09T00:00:00"/>
    <s v="Standard Class"/>
    <s v="CA-12265"/>
    <s v="Christina Anderson"/>
    <x v="0"/>
    <s v="United States"/>
    <s v="Chattanooga"/>
    <x v="18"/>
    <n v="37421"/>
    <x v="0"/>
    <s v="TEC-PH-10000127"/>
    <x v="2"/>
    <x v="7"/>
    <s v="iOttie XL Car Mount"/>
    <n v="143.928"/>
    <n v="9"/>
    <n v="0.2"/>
    <n v="-32.383800000000001"/>
  </r>
  <r>
    <n v="8913"/>
    <x v="4444"/>
    <x v="3"/>
    <x v="259"/>
    <d v="2014-11-09T00:00:00"/>
    <s v="Standard Class"/>
    <s v="CA-12265"/>
    <s v="Christina Anderson"/>
    <x v="0"/>
    <s v="United States"/>
    <s v="Chattanooga"/>
    <x v="18"/>
    <n v="37421"/>
    <x v="0"/>
    <s v="OFF-BI-10004364"/>
    <x v="1"/>
    <x v="8"/>
    <s v="Storex Dura Pro Binders"/>
    <n v="3.5640000000000001"/>
    <n v="2"/>
    <n v="0.7"/>
    <n v="-2.97"/>
  </r>
  <r>
    <n v="8914"/>
    <x v="4444"/>
    <x v="3"/>
    <x v="259"/>
    <d v="2014-11-09T00:00:00"/>
    <s v="Standard Class"/>
    <s v="CA-12265"/>
    <s v="Christina Anderson"/>
    <x v="0"/>
    <s v="United States"/>
    <s v="Chattanooga"/>
    <x v="18"/>
    <n v="37421"/>
    <x v="0"/>
    <s v="OFF-LA-10002195"/>
    <x v="1"/>
    <x v="2"/>
    <s v="Avery 481"/>
    <n v="4.9279999999999999"/>
    <n v="2"/>
    <n v="0.2"/>
    <n v="1.7248000000000001"/>
  </r>
  <r>
    <n v="8915"/>
    <x v="4445"/>
    <x v="0"/>
    <x v="195"/>
    <d v="2013-05-14T00:00:00"/>
    <s v="Standard Class"/>
    <s v="CV-12805"/>
    <s v="Cynthia Voltz"/>
    <x v="1"/>
    <s v="United States"/>
    <s v="Austin"/>
    <x v="5"/>
    <n v="78745"/>
    <x v="2"/>
    <s v="OFF-ST-10001490"/>
    <x v="1"/>
    <x v="4"/>
    <s v="Hot File 7-Pocket, Floor Stand"/>
    <n v="856.65599999999995"/>
    <n v="6"/>
    <n v="0.2"/>
    <n v="107.08199999999999"/>
  </r>
  <r>
    <n v="8916"/>
    <x v="4445"/>
    <x v="0"/>
    <x v="195"/>
    <d v="2013-05-14T00:00:00"/>
    <s v="Standard Class"/>
    <s v="CV-12805"/>
    <s v="Cynthia Voltz"/>
    <x v="1"/>
    <s v="United States"/>
    <s v="Austin"/>
    <x v="5"/>
    <n v="78745"/>
    <x v="2"/>
    <s v="OFF-BI-10002852"/>
    <x v="1"/>
    <x v="8"/>
    <s v="Ibico Standard Transparent Covers"/>
    <n v="13.183999999999999"/>
    <n v="4"/>
    <n v="0.8"/>
    <n v="-20.435199999999998"/>
  </r>
  <r>
    <n v="8917"/>
    <x v="4445"/>
    <x v="0"/>
    <x v="195"/>
    <d v="2013-05-14T00:00:00"/>
    <s v="Standard Class"/>
    <s v="CV-12805"/>
    <s v="Cynthia Voltz"/>
    <x v="1"/>
    <s v="United States"/>
    <s v="Austin"/>
    <x v="5"/>
    <n v="78745"/>
    <x v="2"/>
    <s v="OFF-AP-10000390"/>
    <x v="1"/>
    <x v="9"/>
    <s v="Euro Pro Shark Stick Mini Vacuum"/>
    <n v="48.783999999999999"/>
    <n v="4"/>
    <n v="0.8"/>
    <n v="-131.71680000000001"/>
  </r>
  <r>
    <n v="8918"/>
    <x v="4445"/>
    <x v="0"/>
    <x v="195"/>
    <d v="2013-05-14T00:00:00"/>
    <s v="Standard Class"/>
    <s v="CV-12805"/>
    <s v="Cynthia Voltz"/>
    <x v="1"/>
    <s v="United States"/>
    <s v="Austin"/>
    <x v="5"/>
    <n v="78745"/>
    <x v="2"/>
    <s v="OFF-PA-10004327"/>
    <x v="1"/>
    <x v="10"/>
    <s v="Xerox 1911"/>
    <n v="76.64"/>
    <n v="2"/>
    <n v="0.2"/>
    <n v="26.824000000000002"/>
  </r>
  <r>
    <n v="8919"/>
    <x v="4445"/>
    <x v="0"/>
    <x v="195"/>
    <d v="2013-05-14T00:00:00"/>
    <s v="Standard Class"/>
    <s v="CV-12805"/>
    <s v="Cynthia Voltz"/>
    <x v="1"/>
    <s v="United States"/>
    <s v="Austin"/>
    <x v="5"/>
    <n v="78745"/>
    <x v="2"/>
    <s v="OFF-BI-10002353"/>
    <x v="1"/>
    <x v="8"/>
    <s v="GBC VeloBind Cover Sets"/>
    <n v="18.527999999999999"/>
    <n v="6"/>
    <n v="0.8"/>
    <n v="-27.792000000000002"/>
  </r>
  <r>
    <n v="8920"/>
    <x v="4446"/>
    <x v="2"/>
    <x v="1063"/>
    <d v="2011-04-08T00:00:00"/>
    <s v="Standard Class"/>
    <s v="AH-10690"/>
    <s v="Anna Häberlin"/>
    <x v="1"/>
    <s v="United States"/>
    <s v="Virginia Beach"/>
    <x v="17"/>
    <n v="23464"/>
    <x v="0"/>
    <s v="FUR-FU-10003192"/>
    <x v="0"/>
    <x v="5"/>
    <s v="Luxo Adjustable Task Clamp Lamp"/>
    <n v="177.68"/>
    <n v="2"/>
    <n v="0"/>
    <n v="46.196800000000003"/>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8"/>
    <n v="3"/>
    <n v="0.2"/>
    <n v="19.754999999999999"/>
  </r>
  <r>
    <n v="8923"/>
    <x v="4448"/>
    <x v="0"/>
    <x v="964"/>
    <d v="2013-10-09T00:00:00"/>
    <s v="Standard Class"/>
    <s v="AH-10690"/>
    <s v="Anna Häberlin"/>
    <x v="1"/>
    <s v="United States"/>
    <s v="Coral Gables"/>
    <x v="2"/>
    <n v="33134"/>
    <x v="0"/>
    <s v="FUR-FU-10002885"/>
    <x v="0"/>
    <x v="5"/>
    <s v="Magna Visual Magnetic Picture Hangers"/>
    <n v="11.568"/>
    <n v="3"/>
    <n v="0.2"/>
    <n v="2.6027999999999998"/>
  </r>
  <r>
    <n v="8924"/>
    <x v="4449"/>
    <x v="3"/>
    <x v="532"/>
    <d v="2014-06-18T00:00:00"/>
    <s v="Standard Class"/>
    <s v="ZC-21910"/>
    <s v="Zuschuss Carroll"/>
    <x v="0"/>
    <s v="United States"/>
    <s v="Hickory"/>
    <x v="3"/>
    <n v="28601"/>
    <x v="0"/>
    <s v="OFF-BI-10001525"/>
    <x v="1"/>
    <x v="8"/>
    <s v="Acco Pressboard Covers with Storage Hooks, 14 7/8&quot; x 11&quot;, Executive Red"/>
    <n v="4.5720000000000001"/>
    <n v="4"/>
    <n v="0.7"/>
    <n v="-3.81"/>
  </r>
  <r>
    <n v="8925"/>
    <x v="4450"/>
    <x v="0"/>
    <x v="806"/>
    <d v="2013-02-03T00:00:00"/>
    <s v="Standard Class"/>
    <s v="DF-13135"/>
    <s v="David Flashing"/>
    <x v="0"/>
    <s v="United States"/>
    <s v="Rockford"/>
    <x v="10"/>
    <n v="61107"/>
    <x v="2"/>
    <s v="TEC-PH-10004241"/>
    <x v="2"/>
    <x v="7"/>
    <s v="Nokia Lumia 1020"/>
    <n v="1439.9680000000001"/>
    <n v="4"/>
    <n v="0.2"/>
    <n v="143.99680000000001"/>
  </r>
  <r>
    <n v="8926"/>
    <x v="4450"/>
    <x v="0"/>
    <x v="806"/>
    <d v="2013-02-03T00:00:00"/>
    <s v="Standard Class"/>
    <s v="DF-13135"/>
    <s v="David Flashing"/>
    <x v="0"/>
    <s v="United States"/>
    <s v="Rockford"/>
    <x v="10"/>
    <n v="61107"/>
    <x v="2"/>
    <s v="OFF-BI-10000546"/>
    <x v="1"/>
    <x v="8"/>
    <s v="Avery Durable Binders"/>
    <n v="1.728"/>
    <n v="3"/>
    <n v="0.8"/>
    <n v="-2.6783999999999999"/>
  </r>
  <r>
    <n v="8927"/>
    <x v="4450"/>
    <x v="0"/>
    <x v="806"/>
    <d v="2013-02-03T00:00:00"/>
    <s v="Standard Class"/>
    <s v="DF-13135"/>
    <s v="David Flashing"/>
    <x v="0"/>
    <s v="United States"/>
    <s v="Rockford"/>
    <x v="10"/>
    <n v="61107"/>
    <x v="2"/>
    <s v="FUR-TA-10004256"/>
    <x v="0"/>
    <x v="3"/>
    <s v="Bretford “Just In Time” Height-Adjustable Multi-Task Work Tables"/>
    <n v="626.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8"/>
    <n v="4"/>
    <n v="0.3"/>
    <n v="-113.282"/>
  </r>
  <r>
    <n v="8930"/>
    <x v="4452"/>
    <x v="1"/>
    <x v="657"/>
    <d v="2012-04-17T00:00:00"/>
    <s v="Standard Class"/>
    <s v="FP-14320"/>
    <s v="Frank Preis"/>
    <x v="0"/>
    <s v="United States"/>
    <s v="Huntsville"/>
    <x v="5"/>
    <n v="77340"/>
    <x v="2"/>
    <s v="FUR-TA-10002530"/>
    <x v="0"/>
    <x v="3"/>
    <s v="Iceberg OfficeWorks 42&quot; Round Tables"/>
    <n v="211.37200000000001"/>
    <n v="2"/>
    <n v="0.3"/>
    <n v="-45.293999999999997"/>
  </r>
  <r>
    <n v="8931"/>
    <x v="4452"/>
    <x v="1"/>
    <x v="657"/>
    <d v="2012-04-17T00:00:00"/>
    <s v="Standard Class"/>
    <s v="FP-14320"/>
    <s v="Frank Preis"/>
    <x v="0"/>
    <s v="United States"/>
    <s v="Huntsville"/>
    <x v="5"/>
    <n v="77340"/>
    <x v="2"/>
    <s v="TEC-PH-10001061"/>
    <x v="2"/>
    <x v="7"/>
    <s v="Apple iPhone 5C"/>
    <n v="239.976"/>
    <n v="3"/>
    <n v="0.2"/>
    <n v="17.998200000000001"/>
  </r>
  <r>
    <n v="8932"/>
    <x v="4453"/>
    <x v="3"/>
    <x v="404"/>
    <d v="2014-12-25T00:00:00"/>
    <s v="Standard Class"/>
    <s v="HE-14800"/>
    <s v="Harold Engle"/>
    <x v="1"/>
    <s v="United States"/>
    <s v="Milwaukee"/>
    <x v="6"/>
    <n v="53209"/>
    <x v="2"/>
    <s v="FUR-FU-10001057"/>
    <x v="0"/>
    <x v="5"/>
    <s v="Tensor Track Tree Floor Lamp"/>
    <n v="99.95"/>
    <n v="5"/>
    <n v="0"/>
    <n v="22.988499999999998"/>
  </r>
  <r>
    <n v="8933"/>
    <x v="4453"/>
    <x v="3"/>
    <x v="404"/>
    <d v="2014-12-25T00:00:00"/>
    <s v="Standard Class"/>
    <s v="HE-14800"/>
    <s v="Harold Engle"/>
    <x v="1"/>
    <s v="United States"/>
    <s v="Milwaukee"/>
    <x v="6"/>
    <n v="53209"/>
    <x v="2"/>
    <s v="TEC-AC-10002331"/>
    <x v="2"/>
    <x v="11"/>
    <s v="Maxell 74 Minute CDR, 10/Pack"/>
    <n v="29.34"/>
    <n v="3"/>
    <n v="0"/>
    <n v="10.8558"/>
  </r>
  <r>
    <n v="8934"/>
    <x v="4454"/>
    <x v="0"/>
    <x v="560"/>
    <d v="2013-03-20T00:00:00"/>
    <s v="Standard Class"/>
    <s v="SP-20545"/>
    <s v="Sibella Parks"/>
    <x v="1"/>
    <s v="United States"/>
    <s v="Green Bay"/>
    <x v="6"/>
    <n v="54302"/>
    <x v="2"/>
    <s v="FUR-FU-10003724"/>
    <x v="0"/>
    <x v="5"/>
    <s v="Westinghouse Clip-On Gooseneck Lamps"/>
    <n v="16.739999999999998"/>
    <n v="2"/>
    <n v="0"/>
    <n v="4.3524000000000003"/>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79999999999"/>
    <n v="14"/>
    <n v="0.2"/>
    <n v="209.97900000000001"/>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8000000000001"/>
  </r>
  <r>
    <n v="8939"/>
    <x v="4456"/>
    <x v="1"/>
    <x v="997"/>
    <d v="2012-12-19T00:00:00"/>
    <s v="Second Class"/>
    <s v="PG-18895"/>
    <s v="Paul Gonzalez"/>
    <x v="0"/>
    <s v="United States"/>
    <s v="Los Angeles"/>
    <x v="1"/>
    <n v="90008"/>
    <x v="1"/>
    <s v="OFF-AR-10001940"/>
    <x v="1"/>
    <x v="6"/>
    <s v="Sanford Colorific Eraseable Coloring Pencils, 12 Count"/>
    <n v="16.399999999999999"/>
    <n v="5"/>
    <n v="0"/>
    <n v="7.0519999999999996"/>
  </r>
  <r>
    <n v="8940"/>
    <x v="4456"/>
    <x v="1"/>
    <x v="997"/>
    <d v="2012-12-19T00:00:00"/>
    <s v="Second Class"/>
    <s v="PG-18895"/>
    <s v="Paul Gonzalez"/>
    <x v="0"/>
    <s v="United States"/>
    <s v="Los Angeles"/>
    <x v="1"/>
    <n v="90008"/>
    <x v="1"/>
    <s v="OFF-BI-10002026"/>
    <x v="1"/>
    <x v="8"/>
    <s v="Avery Arch Ring Binders"/>
    <n v="92.96"/>
    <n v="2"/>
    <n v="0.2"/>
    <n v="31.373999999999999"/>
  </r>
  <r>
    <n v="8941"/>
    <x v="4457"/>
    <x v="2"/>
    <x v="963"/>
    <d v="2011-08-24T00:00:00"/>
    <s v="Second Class"/>
    <s v="JP-15520"/>
    <s v="Jeremy Pistek"/>
    <x v="0"/>
    <s v="United States"/>
    <s v="North Miami"/>
    <x v="2"/>
    <n v="33161"/>
    <x v="0"/>
    <s v="OFF-SU-10003936"/>
    <x v="1"/>
    <x v="14"/>
    <s v="Acme Serrated Blade Letter Opener"/>
    <n v="7.6319999999999997"/>
    <n v="3"/>
    <n v="0.2"/>
    <n v="-1.8126"/>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1"/>
    <n v="3"/>
    <n v="0.7"/>
    <n v="-251.98740000000001"/>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50000000000001"/>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01"/>
  </r>
  <r>
    <n v="8950"/>
    <x v="4464"/>
    <x v="3"/>
    <x v="66"/>
    <d v="2014-12-29T00:00:00"/>
    <s v="Standard Class"/>
    <s v="JL-15130"/>
    <s v="Jack Lebron"/>
    <x v="0"/>
    <s v="United States"/>
    <s v="Jackson"/>
    <x v="18"/>
    <n v="38301"/>
    <x v="0"/>
    <s v="FUR-TA-10002903"/>
    <x v="0"/>
    <x v="3"/>
    <s v="Bevis Round Bullnose 29&quot; High Table Top"/>
    <n v="934.95600000000002"/>
    <n v="6"/>
    <n v="0.4"/>
    <n v="-249.32159999999999"/>
  </r>
  <r>
    <n v="8951"/>
    <x v="4464"/>
    <x v="3"/>
    <x v="66"/>
    <d v="2014-12-29T00:00:00"/>
    <s v="Standard Class"/>
    <s v="JL-15130"/>
    <s v="Jack Lebron"/>
    <x v="0"/>
    <s v="United States"/>
    <s v="Jackson"/>
    <x v="18"/>
    <n v="38301"/>
    <x v="0"/>
    <s v="TEC-AC-10001013"/>
    <x v="2"/>
    <x v="11"/>
    <s v="Logitech ClearChat Comfort/USB Headset H390"/>
    <n v="46.863999999999997"/>
    <n v="2"/>
    <n v="0.2"/>
    <n v="7.6154000000000002"/>
  </r>
  <r>
    <n v="8952"/>
    <x v="4464"/>
    <x v="3"/>
    <x v="66"/>
    <d v="2014-12-29T00:00:00"/>
    <s v="Standard Class"/>
    <s v="JL-15130"/>
    <s v="Jack Lebron"/>
    <x v="0"/>
    <s v="United States"/>
    <s v="Jackson"/>
    <x v="18"/>
    <n v="38301"/>
    <x v="0"/>
    <s v="OFF-ST-10000918"/>
    <x v="1"/>
    <x v="4"/>
    <s v="Crate-A-Files"/>
    <n v="26.16"/>
    <n v="3"/>
    <n v="0.2"/>
    <n v="1.962"/>
  </r>
  <r>
    <n v="8953"/>
    <x v="4464"/>
    <x v="3"/>
    <x v="66"/>
    <d v="2014-12-29T00:00:00"/>
    <s v="Standard Class"/>
    <s v="JL-15130"/>
    <s v="Jack Lebron"/>
    <x v="0"/>
    <s v="United States"/>
    <s v="Jackson"/>
    <x v="18"/>
    <n v="38301"/>
    <x v="0"/>
    <s v="OFF-AR-10001419"/>
    <x v="1"/>
    <x v="6"/>
    <s v="Newell 325"/>
    <n v="23.128"/>
    <n v="7"/>
    <n v="0.2"/>
    <n v="2.891"/>
  </r>
  <r>
    <n v="8954"/>
    <x v="4464"/>
    <x v="3"/>
    <x v="66"/>
    <d v="2014-12-29T00:00:00"/>
    <s v="Standard Class"/>
    <s v="JL-15130"/>
    <s v="Jack Lebron"/>
    <x v="0"/>
    <s v="United States"/>
    <s v="Jackson"/>
    <x v="18"/>
    <n v="38301"/>
    <x v="0"/>
    <s v="OFF-AP-10003266"/>
    <x v="1"/>
    <x v="9"/>
    <s v="Holmes Replacement Filter for HEPA Air Cleaner, Large Room"/>
    <n v="59.24"/>
    <n v="5"/>
    <n v="0.2"/>
    <n v="16.291"/>
  </r>
  <r>
    <n v="8955"/>
    <x v="4465"/>
    <x v="2"/>
    <x v="233"/>
    <d v="2011-08-10T00:00:00"/>
    <s v="Second Class"/>
    <s v="VG-21790"/>
    <s v="Vivek Gonzalez"/>
    <x v="0"/>
    <s v="United States"/>
    <s v="Jacksonville"/>
    <x v="2"/>
    <n v="32216"/>
    <x v="0"/>
    <s v="FUR-BO-10000468"/>
    <x v="0"/>
    <x v="0"/>
    <s v="O'Sullivan 2-Shelf Heavy-Duty Bookcases"/>
    <n v="155.45599999999999"/>
    <n v="4"/>
    <n v="0.2"/>
    <n v="-7.7728000000000002"/>
  </r>
  <r>
    <n v="8956"/>
    <x v="4466"/>
    <x v="2"/>
    <x v="59"/>
    <d v="2011-09-24T00:00:00"/>
    <s v="Standard Class"/>
    <s v="HG-14965"/>
    <s v="Henry Goldwyn"/>
    <x v="1"/>
    <s v="United States"/>
    <s v="San Diego"/>
    <x v="1"/>
    <n v="92024"/>
    <x v="1"/>
    <s v="OFF-PA-10004610"/>
    <x v="1"/>
    <x v="10"/>
    <s v="Xerox 1900"/>
    <n v="8.56"/>
    <n v="2"/>
    <n v="0"/>
    <n v="3.8519999999999999"/>
  </r>
  <r>
    <n v="8957"/>
    <x v="4467"/>
    <x v="3"/>
    <x v="53"/>
    <d v="2014-12-29T00:00:00"/>
    <s v="First Class"/>
    <s v="JH-15430"/>
    <s v="Jennifer Halladay"/>
    <x v="0"/>
    <s v="United States"/>
    <s v="Hialeah"/>
    <x v="2"/>
    <n v="33012"/>
    <x v="0"/>
    <s v="FUR-FU-10004963"/>
    <x v="0"/>
    <x v="5"/>
    <s v="Eldon 400 Class Desk Accessories, Black Carbon"/>
    <n v="21"/>
    <n v="3"/>
    <n v="0.2"/>
    <n v="5.7750000000000004"/>
  </r>
  <r>
    <n v="8958"/>
    <x v="4467"/>
    <x v="3"/>
    <x v="53"/>
    <d v="2014-12-29T00:00:00"/>
    <s v="First Class"/>
    <s v="JH-15430"/>
    <s v="Jennifer Halladay"/>
    <x v="0"/>
    <s v="United States"/>
    <s v="Hialeah"/>
    <x v="2"/>
    <n v="33012"/>
    <x v="0"/>
    <s v="TEC-MA-10004626"/>
    <x v="2"/>
    <x v="15"/>
    <s v="Lexmark 20R1285 X6650 Wireless All-in-One Printer"/>
    <n v="120"/>
    <n v="2"/>
    <n v="0.5"/>
    <n v="-7.2"/>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97"/>
  </r>
  <r>
    <n v="8960"/>
    <x v="4468"/>
    <x v="3"/>
    <x v="920"/>
    <d v="2014-12-01T00:00:00"/>
    <s v="Standard Class"/>
    <s v="RO-19780"/>
    <s v="Rose O'Brian"/>
    <x v="0"/>
    <s v="United States"/>
    <s v="Houston"/>
    <x v="5"/>
    <n v="77070"/>
    <x v="2"/>
    <s v="OFF-AP-10002867"/>
    <x v="1"/>
    <x v="9"/>
    <s v="Fellowes Command Center 5-outlet power strip"/>
    <n v="67.84"/>
    <n v="5"/>
    <n v="0.8"/>
    <n v="-179.77600000000001"/>
  </r>
  <r>
    <n v="8961"/>
    <x v="4468"/>
    <x v="3"/>
    <x v="920"/>
    <d v="2014-12-01T00:00:00"/>
    <s v="Standard Class"/>
    <s v="RO-19780"/>
    <s v="Rose O'Brian"/>
    <x v="0"/>
    <s v="United States"/>
    <s v="Houston"/>
    <x v="5"/>
    <n v="77070"/>
    <x v="2"/>
    <s v="FUR-CH-10002126"/>
    <x v="0"/>
    <x v="1"/>
    <s v="Hon Deluxe Fabric Upholstered Stacking Chairs"/>
    <n v="853.93"/>
    <n v="5"/>
    <n v="0.3"/>
    <n v="-24.398"/>
  </r>
  <r>
    <n v="8962"/>
    <x v="4468"/>
    <x v="3"/>
    <x v="920"/>
    <d v="2014-12-01T00:00:00"/>
    <s v="Standard Class"/>
    <s v="RO-19780"/>
    <s v="Rose O'Brian"/>
    <x v="0"/>
    <s v="United States"/>
    <s v="Houston"/>
    <x v="5"/>
    <n v="77070"/>
    <x v="2"/>
    <s v="OFF-AR-10001761"/>
    <x v="1"/>
    <x v="6"/>
    <s v="Avery Hi-Liter Smear-Safe Highlighters"/>
    <n v="18.687999999999999"/>
    <n v="4"/>
    <n v="0.2"/>
    <n v="3.737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9"/>
  </r>
  <r>
    <n v="8965"/>
    <x v="4469"/>
    <x v="0"/>
    <x v="732"/>
    <d v="2013-11-08T00:00:00"/>
    <s v="First Class"/>
    <s v="LW-17125"/>
    <s v="Liz Willingham"/>
    <x v="0"/>
    <s v="United States"/>
    <s v="Virginia Beach"/>
    <x v="17"/>
    <n v="23464"/>
    <x v="0"/>
    <s v="FUR-FU-10003806"/>
    <x v="0"/>
    <x v="5"/>
    <s v="Tenex Chairmat w/ Average Lip, 45&quot; x 53&quot;"/>
    <n v="756.8"/>
    <n v="5"/>
    <n v="0"/>
    <n v="75.680000000000007"/>
  </r>
  <r>
    <n v="8966"/>
    <x v="4470"/>
    <x v="3"/>
    <x v="44"/>
    <d v="2014-11-13T00:00:00"/>
    <s v="Standard Class"/>
    <s v="CC-12370"/>
    <s v="Christopher Conant"/>
    <x v="0"/>
    <s v="United States"/>
    <s v="Houston"/>
    <x v="5"/>
    <n v="77070"/>
    <x v="2"/>
    <s v="OFF-BI-10000145"/>
    <x v="1"/>
    <x v="8"/>
    <s v="Zipper Ring Binder Pockets"/>
    <n v="1.248"/>
    <n v="2"/>
    <n v="0.8"/>
    <n v="-1.9343999999999999"/>
  </r>
  <r>
    <n v="8967"/>
    <x v="4471"/>
    <x v="0"/>
    <x v="54"/>
    <d v="2013-11-08T00:00:00"/>
    <s v="Standard Class"/>
    <s v="JP-16135"/>
    <s v="Julie Prescott"/>
    <x v="2"/>
    <s v="United States"/>
    <s v="Philadelphia"/>
    <x v="9"/>
    <n v="19120"/>
    <x v="3"/>
    <s v="TEC-AC-10000892"/>
    <x v="2"/>
    <x v="11"/>
    <s v="NETGEAR N750 Dual Band Wi-Fi Gigabit Router"/>
    <n v="72"/>
    <n v="1"/>
    <n v="0.2"/>
    <n v="14.4"/>
  </r>
  <r>
    <n v="8968"/>
    <x v="4471"/>
    <x v="0"/>
    <x v="54"/>
    <d v="2013-11-08T00:00:00"/>
    <s v="Standard Class"/>
    <s v="JP-16135"/>
    <s v="Julie Prescott"/>
    <x v="2"/>
    <s v="United States"/>
    <s v="Philadelphia"/>
    <x v="9"/>
    <n v="19120"/>
    <x v="3"/>
    <s v="FUR-CH-10004886"/>
    <x v="0"/>
    <x v="1"/>
    <s v="Bevis Steel Folding Chairs"/>
    <n v="470.15499999999997"/>
    <n v="7"/>
    <n v="0.3"/>
    <n v="-13.433"/>
  </r>
  <r>
    <n v="8969"/>
    <x v="4472"/>
    <x v="2"/>
    <x v="125"/>
    <d v="2012-01-01T00:00:00"/>
    <s v="First Class"/>
    <s v="DD-13570"/>
    <s v="Dorothy Dickinson"/>
    <x v="0"/>
    <s v="United States"/>
    <s v="Memphis"/>
    <x v="18"/>
    <n v="38109"/>
    <x v="0"/>
    <s v="OFF-ST-10002554"/>
    <x v="1"/>
    <x v="4"/>
    <s v="Tennsco Industrial Shelving"/>
    <n v="39.128"/>
    <n v="1"/>
    <n v="0.2"/>
    <n v="-8.8038000000000007"/>
  </r>
  <r>
    <n v="8970"/>
    <x v="4473"/>
    <x v="3"/>
    <x v="574"/>
    <d v="2014-12-08T00:00:00"/>
    <s v="Standard Class"/>
    <s v="ES-14080"/>
    <s v="Erin Smith"/>
    <x v="1"/>
    <s v="United States"/>
    <s v="Lakewood"/>
    <x v="24"/>
    <n v="44107"/>
    <x v="3"/>
    <s v="OFF-AR-10001662"/>
    <x v="1"/>
    <x v="6"/>
    <s v="Rogers Handheld Barrel Pencil Sharpener"/>
    <n v="19.728000000000002"/>
    <n v="9"/>
    <n v="0.2"/>
    <n v="1.7262"/>
  </r>
  <r>
    <n v="8971"/>
    <x v="4473"/>
    <x v="3"/>
    <x v="574"/>
    <d v="2014-12-08T00:00:00"/>
    <s v="Standard Class"/>
    <s v="ES-14080"/>
    <s v="Erin Smith"/>
    <x v="1"/>
    <s v="United States"/>
    <s v="Lakewood"/>
    <x v="24"/>
    <n v="44107"/>
    <x v="3"/>
    <s v="TEC-PH-10004531"/>
    <x v="2"/>
    <x v="7"/>
    <s v="AT&amp;T CL2909"/>
    <n v="151.18799999999999"/>
    <n v="2"/>
    <n v="0.4"/>
    <n v="-25.198"/>
  </r>
  <r>
    <n v="8972"/>
    <x v="4474"/>
    <x v="3"/>
    <x v="668"/>
    <d v="2014-03-29T00:00:00"/>
    <s v="Standard Class"/>
    <s v="MV-17485"/>
    <s v="Mark Van Huff"/>
    <x v="0"/>
    <s v="United States"/>
    <s v="New York City"/>
    <x v="15"/>
    <n v="10011"/>
    <x v="3"/>
    <s v="FUR-CH-10000665"/>
    <x v="0"/>
    <x v="1"/>
    <s v="Global Airflow Leather Mesh Back Chair, Black"/>
    <n v="271.76400000000001"/>
    <n v="2"/>
    <n v="0.1"/>
    <n v="60.392000000000003"/>
  </r>
  <r>
    <n v="8973"/>
    <x v="4475"/>
    <x v="2"/>
    <x v="84"/>
    <d v="2011-11-21T00:00:00"/>
    <s v="First Class"/>
    <s v="RD-19900"/>
    <s v="Ruben Dartt"/>
    <x v="0"/>
    <s v="United States"/>
    <s v="Philadelphia"/>
    <x v="9"/>
    <n v="19120"/>
    <x v="3"/>
    <s v="TEC-AC-10003023"/>
    <x v="2"/>
    <x v="11"/>
    <s v="Logitech G105 Gaming Keyboard"/>
    <n v="47.496000000000002"/>
    <n v="1"/>
    <n v="0.2"/>
    <n v="-1.1874"/>
  </r>
  <r>
    <n v="8974"/>
    <x v="4476"/>
    <x v="3"/>
    <x v="1016"/>
    <d v="2014-04-28T00:00:00"/>
    <s v="Second Class"/>
    <s v="RL-19615"/>
    <s v="Rob Lucas"/>
    <x v="0"/>
    <s v="United States"/>
    <s v="Los Angeles"/>
    <x v="1"/>
    <n v="90008"/>
    <x v="1"/>
    <s v="FUR-BO-10004709"/>
    <x v="0"/>
    <x v="0"/>
    <s v="Bush Westfield Collection Bookcases, Medium Cherry Finish"/>
    <n v="344.98099999999999"/>
    <n v="7"/>
    <n v="0.15"/>
    <n v="28.4102"/>
  </r>
  <r>
    <n v="8975"/>
    <x v="4477"/>
    <x v="3"/>
    <x v="51"/>
    <d v="2014-11-27T00:00:00"/>
    <s v="First Class"/>
    <s v="JP-15460"/>
    <s v="Jennifer Patt"/>
    <x v="1"/>
    <s v="United States"/>
    <s v="Dallas"/>
    <x v="5"/>
    <n v="75220"/>
    <x v="2"/>
    <s v="OFF-PA-10000477"/>
    <x v="1"/>
    <x v="10"/>
    <s v="Xerox 22"/>
    <n v="36.287999999999997"/>
    <n v="7"/>
    <n v="0.2"/>
    <n v="12.700799999999999"/>
  </r>
  <r>
    <n v="8976"/>
    <x v="4477"/>
    <x v="3"/>
    <x v="51"/>
    <d v="2014-11-27T00:00:00"/>
    <s v="First Class"/>
    <s v="JP-15460"/>
    <s v="Jennifer Patt"/>
    <x v="1"/>
    <s v="United States"/>
    <s v="Dallas"/>
    <x v="5"/>
    <n v="75220"/>
    <x v="2"/>
    <s v="OFF-PA-10002923"/>
    <x v="1"/>
    <x v="10"/>
    <s v="Xerox 1942"/>
    <n v="78.304000000000002"/>
    <n v="2"/>
    <n v="0.2"/>
    <n v="29.364000000000001"/>
  </r>
  <r>
    <n v="8977"/>
    <x v="4477"/>
    <x v="3"/>
    <x v="51"/>
    <d v="2014-11-27T00:00:00"/>
    <s v="First Class"/>
    <s v="JP-15460"/>
    <s v="Jennifer Patt"/>
    <x v="1"/>
    <s v="United States"/>
    <s v="Dallas"/>
    <x v="5"/>
    <n v="75220"/>
    <x v="2"/>
    <s v="FUR-TA-10003008"/>
    <x v="0"/>
    <x v="3"/>
    <s v="Lesro Round Back Collection Coffee Table, End Table"/>
    <n v="127.785"/>
    <n v="1"/>
    <n v="0.3"/>
    <n v="-31.0335"/>
  </r>
  <r>
    <n v="8978"/>
    <x v="4477"/>
    <x v="3"/>
    <x v="51"/>
    <d v="2014-11-27T00:00:00"/>
    <s v="First Class"/>
    <s v="JP-15460"/>
    <s v="Jennifer Patt"/>
    <x v="1"/>
    <s v="United States"/>
    <s v="Dallas"/>
    <x v="5"/>
    <n v="75220"/>
    <x v="2"/>
    <s v="OFF-BI-10003707"/>
    <x v="1"/>
    <x v="8"/>
    <s v="Aluminum Screw Posts"/>
    <n v="6.1040000000000001"/>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2"/>
    <n v="1"/>
    <n v="0.8"/>
    <n v="-2.8380000000000001"/>
  </r>
  <r>
    <n v="8981"/>
    <x v="4480"/>
    <x v="2"/>
    <x v="644"/>
    <d v="2011-02-11T00:00:00"/>
    <s v="Second Class"/>
    <s v="DL-13315"/>
    <s v="Delfina Latchford"/>
    <x v="0"/>
    <s v="United States"/>
    <s v="Romeoville"/>
    <x v="10"/>
    <n v="60441"/>
    <x v="2"/>
    <s v="OFF-BI-10001196"/>
    <x v="1"/>
    <x v="8"/>
    <s v="Avery Flip-Chart Easel Binder, Black"/>
    <n v="8.952"/>
    <n v="2"/>
    <n v="0.8"/>
    <n v="-14.770799999999999"/>
  </r>
  <r>
    <n v="8982"/>
    <x v="4481"/>
    <x v="0"/>
    <x v="1193"/>
    <d v="2013-03-1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x v="1193"/>
    <d v="2013-03-13T00:00:00"/>
    <s v="Standard Class"/>
    <s v="LC-16870"/>
    <s v="Lena Cacioppo"/>
    <x v="0"/>
    <s v="United States"/>
    <s v="Chicago"/>
    <x v="10"/>
    <n v="60623"/>
    <x v="2"/>
    <s v="OFF-BI-10004656"/>
    <x v="1"/>
    <x v="8"/>
    <s v="Peel &amp; Stick Add-On Corner Pockets"/>
    <n v="1.728"/>
    <n v="4"/>
    <n v="0.8"/>
    <n v="-2.76480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400000000004"/>
  </r>
  <r>
    <n v="8986"/>
    <x v="4482"/>
    <x v="1"/>
    <x v="155"/>
    <d v="2012-12-07T00:00:00"/>
    <s v="Standard Class"/>
    <s v="JG-15115"/>
    <s v="Jack Garza"/>
    <x v="0"/>
    <s v="United States"/>
    <s v="Jacksonville"/>
    <x v="3"/>
    <n v="28540"/>
    <x v="0"/>
    <s v="FUR-FU-10000222"/>
    <x v="0"/>
    <x v="5"/>
    <s v="Seth Thomas 16&quot; Steel Case Clock"/>
    <n v="77.951999999999998"/>
    <n v="3"/>
    <n v="0.2"/>
    <n v="12.667199999999999"/>
  </r>
  <r>
    <n v="8987"/>
    <x v="4482"/>
    <x v="1"/>
    <x v="155"/>
    <d v="2012-12-07T00:00:00"/>
    <s v="Standard Class"/>
    <s v="JG-15115"/>
    <s v="Jack Garza"/>
    <x v="0"/>
    <s v="United States"/>
    <s v="Jacksonville"/>
    <x v="3"/>
    <n v="28540"/>
    <x v="0"/>
    <s v="OFF-BI-10001718"/>
    <x v="1"/>
    <x v="8"/>
    <s v="GBC DocuBind P50 Personal Binding Machine"/>
    <n v="95.97"/>
    <n v="5"/>
    <n v="0.7"/>
    <n v="-73.576999999999998"/>
  </r>
  <r>
    <n v="8988"/>
    <x v="4482"/>
    <x v="1"/>
    <x v="155"/>
    <d v="2012-12-07T00:00:00"/>
    <s v="Standard Class"/>
    <s v="JG-15115"/>
    <s v="Jack Garza"/>
    <x v="0"/>
    <s v="United States"/>
    <s v="Jacksonville"/>
    <x v="3"/>
    <n v="28540"/>
    <x v="0"/>
    <s v="TEC-PH-10001700"/>
    <x v="2"/>
    <x v="7"/>
    <s v="Panasonic KX-TG6844B Expandable Digital Cordless Telephone"/>
    <n v="105.584"/>
    <n v="2"/>
    <n v="0.2"/>
    <n v="9.2385999999999999"/>
  </r>
  <r>
    <n v="8989"/>
    <x v="4482"/>
    <x v="1"/>
    <x v="155"/>
    <d v="2012-12-07T00:00:00"/>
    <s v="Standard Class"/>
    <s v="JG-15115"/>
    <s v="Jack Garza"/>
    <x v="0"/>
    <s v="United States"/>
    <s v="Jacksonville"/>
    <x v="3"/>
    <n v="28540"/>
    <x v="0"/>
    <s v="OFF-AR-10004078"/>
    <x v="1"/>
    <x v="6"/>
    <s v="Newell 312"/>
    <n v="9.3439999999999994"/>
    <n v="2"/>
    <n v="0.2"/>
    <n v="1.1679999999999999"/>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7999999999999"/>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
    <n v="5"/>
    <n v="0.2"/>
    <n v="29.692"/>
  </r>
  <r>
    <n v="8996"/>
    <x v="4486"/>
    <x v="2"/>
    <x v="860"/>
    <d v="2011-08-17T00:00:00"/>
    <s v="First Class"/>
    <s v="CS-12355"/>
    <s v="Christine Sundaresam"/>
    <x v="0"/>
    <s v="United States"/>
    <s v="Hollywood"/>
    <x v="2"/>
    <n v="33021"/>
    <x v="0"/>
    <s v="OFF-AP-10004708"/>
    <x v="1"/>
    <x v="9"/>
    <s v="Fellowes Superior 10 Outlet Split Surge Protector"/>
    <n v="152.24"/>
    <n v="5"/>
    <n v="0.2"/>
    <n v="17.126999999999999"/>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9"/>
  </r>
  <r>
    <n v="8999"/>
    <x v="4488"/>
    <x v="3"/>
    <x v="177"/>
    <d v="2014-03-21T00:00:00"/>
    <s v="Same Day"/>
    <s v="HG-14845"/>
    <s v="Harry Greene"/>
    <x v="0"/>
    <s v="United States"/>
    <s v="Houston"/>
    <x v="5"/>
    <n v="77041"/>
    <x v="2"/>
    <s v="OFF-PA-10002377"/>
    <x v="1"/>
    <x v="10"/>
    <s v="Xerox 1916"/>
    <n v="274.06400000000002"/>
    <n v="7"/>
    <n v="0.2"/>
    <n v="102.774"/>
  </r>
  <r>
    <n v="9000"/>
    <x v="4489"/>
    <x v="3"/>
    <x v="726"/>
    <d v="2014-05-18T00:00:00"/>
    <s v="Standard Class"/>
    <s v="MH-18115"/>
    <s v="Mick Hernandez"/>
    <x v="2"/>
    <s v="United States"/>
    <s v="Philadelphia"/>
    <x v="9"/>
    <n v="19140"/>
    <x v="3"/>
    <s v="FUR-CH-10001482"/>
    <x v="0"/>
    <x v="1"/>
    <s v="Office Star - Mesh Screen back chair with Vinyl seat"/>
    <n v="458.43"/>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4"/>
  </r>
  <r>
    <n v="9002"/>
    <x v="4491"/>
    <x v="2"/>
    <x v="266"/>
    <d v="2011-12-09T00:00:00"/>
    <s v="Standard Class"/>
    <s v="EM-13825"/>
    <s v="Elizabeth Moffitt"/>
    <x v="1"/>
    <s v="United States"/>
    <s v="Sandy Springs"/>
    <x v="32"/>
    <n v="30328"/>
    <x v="0"/>
    <s v="TEC-AC-10000199"/>
    <x v="2"/>
    <x v="11"/>
    <s v="Kingston Digital DataTraveler 8GB USB 2.0"/>
    <n v="5.95"/>
    <n v="1"/>
    <n v="0"/>
    <n v="0.83299999999999996"/>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4"/>
  </r>
  <r>
    <n v="9005"/>
    <x v="4492"/>
    <x v="1"/>
    <x v="57"/>
    <d v="2012-04-06T00:00:00"/>
    <s v="Same Day"/>
    <s v="JF-15415"/>
    <s v="Jennifer Ferguson"/>
    <x v="0"/>
    <s v="United States"/>
    <s v="Spokane"/>
    <x v="4"/>
    <n v="99207"/>
    <x v="1"/>
    <s v="OFF-AR-10002467"/>
    <x v="1"/>
    <x v="6"/>
    <s v="Dixon Ticonderoga Pencils"/>
    <n v="23.84"/>
    <n v="8"/>
    <n v="0"/>
    <n v="6.4367999999999999"/>
  </r>
  <r>
    <n v="9006"/>
    <x v="4493"/>
    <x v="3"/>
    <x v="551"/>
    <d v="2014-11-19T00:00:00"/>
    <s v="Same Day"/>
    <s v="NB-18655"/>
    <s v="Nona Balk"/>
    <x v="1"/>
    <s v="United States"/>
    <s v="Milwaukee"/>
    <x v="6"/>
    <n v="53209"/>
    <x v="2"/>
    <s v="OFF-ST-10001321"/>
    <x v="1"/>
    <x v="4"/>
    <s v="Decoflex Hanging Personal Folder File, Blue"/>
    <n v="92.52"/>
    <n v="6"/>
    <n v="0"/>
    <n v="24.980399999999999"/>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
    <n v="2"/>
    <n v="0.2"/>
    <n v="21.42"/>
  </r>
  <r>
    <n v="9013"/>
    <x v="4497"/>
    <x v="0"/>
    <x v="823"/>
    <d v="2013-02-22T00:00:00"/>
    <s v="First Class"/>
    <s v="EA-14035"/>
    <s v="Erin Ashbrook"/>
    <x v="1"/>
    <s v="United States"/>
    <s v="New York City"/>
    <x v="15"/>
    <n v="10011"/>
    <x v="3"/>
    <s v="FUR-FU-10001861"/>
    <x v="0"/>
    <x v="5"/>
    <s v="Floodlight Indoor Halogen Bulbs, 1 Bulb per Pack, 60 Watts"/>
    <n v="135.80000000000001"/>
    <n v="7"/>
    <n v="0"/>
    <n v="66.542000000000002"/>
  </r>
  <r>
    <n v="9014"/>
    <x v="4498"/>
    <x v="3"/>
    <x v="257"/>
    <d v="2014-03-23T00:00:00"/>
    <s v="Standard Class"/>
    <s v="BP-11050"/>
    <s v="Barry Pond"/>
    <x v="1"/>
    <s v="United States"/>
    <s v="Los Angeles"/>
    <x v="1"/>
    <n v="90008"/>
    <x v="1"/>
    <s v="OFF-AR-10002766"/>
    <x v="1"/>
    <x v="6"/>
    <s v="Prang Drawing Pencil Set"/>
    <n v="13.9"/>
    <n v="5"/>
    <n v="0"/>
    <n v="3.7530000000000001"/>
  </r>
  <r>
    <n v="9015"/>
    <x v="4498"/>
    <x v="3"/>
    <x v="257"/>
    <d v="2014-03-23T00:00:00"/>
    <s v="Standard Class"/>
    <s v="BP-11050"/>
    <s v="Barry Pond"/>
    <x v="1"/>
    <s v="United States"/>
    <s v="Los Angeles"/>
    <x v="1"/>
    <n v="90008"/>
    <x v="1"/>
    <s v="OFF-EN-10003072"/>
    <x v="1"/>
    <x v="12"/>
    <s v="Peel &amp; Seel Envelopes"/>
    <n v="19.399999999999999"/>
    <n v="5"/>
    <n v="0"/>
    <n v="9.3119999999999994"/>
  </r>
  <r>
    <n v="9016"/>
    <x v="4499"/>
    <x v="0"/>
    <x v="907"/>
    <d v="2013-12-24T00:00:00"/>
    <s v="Standard Class"/>
    <s v="NS-18640"/>
    <s v="Noel Staavos"/>
    <x v="1"/>
    <s v="United States"/>
    <s v="Carlsbad"/>
    <x v="27"/>
    <n v="88220"/>
    <x v="1"/>
    <s v="OFF-BI-10001636"/>
    <x v="1"/>
    <x v="8"/>
    <s v="Ibico Plastic and Wire Spiral Binding Combs"/>
    <n v="13.488"/>
    <n v="2"/>
    <n v="0.2"/>
    <n v="4.3836000000000004"/>
  </r>
  <r>
    <n v="9017"/>
    <x v="4499"/>
    <x v="0"/>
    <x v="907"/>
    <d v="2013-12-24T00:00:00"/>
    <s v="Standard Class"/>
    <s v="NS-18640"/>
    <s v="Noel Staavos"/>
    <x v="1"/>
    <s v="United States"/>
    <s v="Carlsbad"/>
    <x v="27"/>
    <n v="88220"/>
    <x v="1"/>
    <s v="OFF-BI-10000948"/>
    <x v="1"/>
    <x v="8"/>
    <s v="GBC Laser Imprintable Binding System Covers, Desert Sand"/>
    <n v="11.416"/>
    <n v="1"/>
    <n v="0.2"/>
    <n v="3.8529"/>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80000000000003"/>
  </r>
  <r>
    <n v="9020"/>
    <x v="4501"/>
    <x v="2"/>
    <x v="757"/>
    <d v="2011-12-18T00:00:00"/>
    <s v="Second Class"/>
    <s v="LE-16810"/>
    <s v="Laurel Elliston"/>
    <x v="0"/>
    <s v="United States"/>
    <s v="Springfield"/>
    <x v="17"/>
    <n v="22153"/>
    <x v="0"/>
    <s v="TEC-AC-10001314"/>
    <x v="2"/>
    <x v="11"/>
    <s v="Case Logic 2.4GHz Wireless Keyboard"/>
    <n v="99.98"/>
    <n v="2"/>
    <n v="0"/>
    <n v="7.9984000000000002"/>
  </r>
  <r>
    <n v="9021"/>
    <x v="4501"/>
    <x v="2"/>
    <x v="757"/>
    <d v="2011-12-18T00:00:00"/>
    <s v="Second Class"/>
    <s v="LE-16810"/>
    <s v="Laurel Elliston"/>
    <x v="0"/>
    <s v="United States"/>
    <s v="Springfield"/>
    <x v="17"/>
    <n v="22153"/>
    <x v="0"/>
    <s v="FUR-FU-10002268"/>
    <x v="0"/>
    <x v="5"/>
    <s v="Ultra Door Push Plate"/>
    <n v="29.46"/>
    <n v="6"/>
    <n v="0"/>
    <n v="9.7218"/>
  </r>
  <r>
    <n v="9022"/>
    <x v="4502"/>
    <x v="1"/>
    <x v="219"/>
    <d v="2012-11-20T00:00:00"/>
    <s v="Standard Class"/>
    <s v="VP-21760"/>
    <s v="Victoria Pisteka"/>
    <x v="1"/>
    <s v="United States"/>
    <s v="Toledo"/>
    <x v="24"/>
    <n v="43615"/>
    <x v="3"/>
    <s v="OFF-BI-10002133"/>
    <x v="1"/>
    <x v="8"/>
    <s v="Wilson Jones Elliptical Ring 3 1/2&quot; Capacity Binders, 800 sheets"/>
    <n v="166.9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07"/>
  </r>
  <r>
    <n v="9024"/>
    <x v="4504"/>
    <x v="1"/>
    <x v="685"/>
    <d v="2012-07-02T00:00:00"/>
    <s v="First Class"/>
    <s v="SG-20470"/>
    <s v="Sheri Gordon"/>
    <x v="0"/>
    <s v="United States"/>
    <s v="New York City"/>
    <x v="15"/>
    <n v="10024"/>
    <x v="3"/>
    <s v="FUR-CH-10001482"/>
    <x v="0"/>
    <x v="1"/>
    <s v="Office Star - Mesh Screen back chair with Vinyl seat"/>
    <n v="117.88200000000001"/>
    <n v="1"/>
    <n v="0.1"/>
    <n v="1.3098000000000001"/>
  </r>
  <r>
    <n v="9025"/>
    <x v="4505"/>
    <x v="0"/>
    <x v="190"/>
    <d v="2013-07-03T00:00:00"/>
    <s v="Standard Class"/>
    <s v="VP-21760"/>
    <s v="Victoria Pisteka"/>
    <x v="1"/>
    <s v="United States"/>
    <s v="New York City"/>
    <x v="15"/>
    <n v="10035"/>
    <x v="3"/>
    <s v="TEC-AC-10002018"/>
    <x v="2"/>
    <x v="11"/>
    <s v="AmazonBasics 3-Button USB Wired Mouse"/>
    <n v="20.97"/>
    <n v="3"/>
    <n v="0"/>
    <n v="9.0170999999999992"/>
  </r>
  <r>
    <n v="9026"/>
    <x v="4505"/>
    <x v="0"/>
    <x v="190"/>
    <d v="2013-07-03T00:00:00"/>
    <s v="Standard Class"/>
    <s v="VP-21760"/>
    <s v="Victoria Pisteka"/>
    <x v="1"/>
    <s v="United States"/>
    <s v="New York City"/>
    <x v="15"/>
    <n v="10035"/>
    <x v="3"/>
    <s v="TEC-AC-10000397"/>
    <x v="2"/>
    <x v="11"/>
    <s v="Perixx PERIBOARD-512B, Ergonomic Split Keyboard"/>
    <n v="139.96"/>
    <n v="4"/>
    <n v="0"/>
    <n v="9.7972000000000001"/>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6"/>
  </r>
  <r>
    <n v="9028"/>
    <x v="4506"/>
    <x v="0"/>
    <x v="42"/>
    <d v="2013-09-23T00:00:00"/>
    <s v="Standard Class"/>
    <s v="PO-18865"/>
    <s v="Patrick O'Donnell"/>
    <x v="0"/>
    <s v="United States"/>
    <s v="Marlborough"/>
    <x v="31"/>
    <n v="1752"/>
    <x v="3"/>
    <s v="FUR-FU-10002597"/>
    <x v="0"/>
    <x v="5"/>
    <s v="C-Line Magnetic Cubicle Keepers, Clear Polypropylene"/>
    <n v="14.82"/>
    <n v="3"/>
    <n v="0"/>
    <n v="6.2244000000000002"/>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8"/>
  </r>
  <r>
    <n v="9032"/>
    <x v="4508"/>
    <x v="3"/>
    <x v="853"/>
    <d v="2014-09-02T00:00:00"/>
    <s v="Same Day"/>
    <s v="RW-19540"/>
    <s v="Rick Wilson"/>
    <x v="1"/>
    <s v="United States"/>
    <s v="Seattle"/>
    <x v="4"/>
    <n v="98103"/>
    <x v="1"/>
    <s v="FUR-TA-10002607"/>
    <x v="0"/>
    <x v="3"/>
    <s v="KI Conference Tables"/>
    <n v="283.56"/>
    <n v="4"/>
    <n v="0"/>
    <n v="45.369599999999998"/>
  </r>
  <r>
    <n v="9033"/>
    <x v="4509"/>
    <x v="3"/>
    <x v="738"/>
    <d v="2014-06-27T00:00:00"/>
    <s v="Standard Class"/>
    <s v="RB-19465"/>
    <s v="Rick Bensley"/>
    <x v="2"/>
    <s v="United States"/>
    <s v="Detroit"/>
    <x v="12"/>
    <n v="48227"/>
    <x v="2"/>
    <s v="FUR-CH-10000454"/>
    <x v="0"/>
    <x v="1"/>
    <s v="Hon Deluxe Fabric Upholstered Stacking Chairs, Rounded Back"/>
    <n v="487.96"/>
    <n v="2"/>
    <n v="0"/>
    <n v="146.38800000000001"/>
  </r>
  <r>
    <n v="9034"/>
    <x v="4510"/>
    <x v="2"/>
    <x v="814"/>
    <d v="2011-09-07T00:00:00"/>
    <s v="Standard Class"/>
    <s v="SC-20095"/>
    <s v="Sanjit Chand"/>
    <x v="0"/>
    <s v="United States"/>
    <s v="Fayetteville"/>
    <x v="36"/>
    <n v="72701"/>
    <x v="0"/>
    <s v="OFF-BI-10001359"/>
    <x v="1"/>
    <x v="8"/>
    <s v="GBC DocuBind TL300 Electric Binding System"/>
    <n v="1793.98"/>
    <n v="2"/>
    <n v="0"/>
    <n v="843.17060000000004"/>
  </r>
  <r>
    <n v="9035"/>
    <x v="4511"/>
    <x v="1"/>
    <x v="486"/>
    <d v="2012-10-05T00:00:00"/>
    <s v="Standard Class"/>
    <s v="EM-13960"/>
    <s v="Eric Murdock"/>
    <x v="0"/>
    <s v="United States"/>
    <s v="Quincy"/>
    <x v="10"/>
    <n v="62301"/>
    <x v="2"/>
    <s v="OFF-BI-10003196"/>
    <x v="1"/>
    <x v="8"/>
    <s v="Accohide Poly Flexible Ring Binders"/>
    <n v="2.992"/>
    <n v="4"/>
    <n v="0.8"/>
    <n v="-4.4880000000000004"/>
  </r>
  <r>
    <n v="9036"/>
    <x v="4511"/>
    <x v="1"/>
    <x v="486"/>
    <d v="2012-10-05T00:00:00"/>
    <s v="Standard Class"/>
    <s v="EM-13960"/>
    <s v="Eric Murdock"/>
    <x v="0"/>
    <s v="United States"/>
    <s v="Quincy"/>
    <x v="10"/>
    <n v="62301"/>
    <x v="2"/>
    <s v="TEC-AC-10003657"/>
    <x v="2"/>
    <x v="11"/>
    <s v="Lenovo 17-Key USB Numeric Keypad"/>
    <n v="108.768"/>
    <n v="4"/>
    <n v="0.2"/>
    <n v="2.7191999999999998"/>
  </r>
  <r>
    <n v="9037"/>
    <x v="4512"/>
    <x v="1"/>
    <x v="1003"/>
    <d v="2012-04-10T00:00:00"/>
    <s v="First Class"/>
    <s v="RP-19390"/>
    <s v="Resi Pölking"/>
    <x v="0"/>
    <s v="United States"/>
    <s v="New York City"/>
    <x v="15"/>
    <n v="10035"/>
    <x v="3"/>
    <s v="OFF-PA-10002262"/>
    <x v="1"/>
    <x v="10"/>
    <s v="Xerox 192"/>
    <n v="25.92"/>
    <n v="4"/>
    <n v="0"/>
    <n v="12.441599999999999"/>
  </r>
  <r>
    <n v="9038"/>
    <x v="4512"/>
    <x v="1"/>
    <x v="1003"/>
    <d v="2012-04-10T00:00:00"/>
    <s v="First Class"/>
    <s v="RP-19390"/>
    <s v="Resi Pölking"/>
    <x v="0"/>
    <s v="United States"/>
    <s v="New York City"/>
    <x v="15"/>
    <n v="10035"/>
    <x v="3"/>
    <s v="OFF-ST-10002214"/>
    <x v="1"/>
    <x v="4"/>
    <s v="X-Rack File for Hanging Folders"/>
    <n v="22.58"/>
    <n v="2"/>
    <n v="0"/>
    <n v="5.8708"/>
  </r>
  <r>
    <n v="9039"/>
    <x v="4513"/>
    <x v="3"/>
    <x v="610"/>
    <d v="2014-11-22T00:00:00"/>
    <s v="Same Day"/>
    <s v="HZ-14950"/>
    <s v="Henia Zydlo"/>
    <x v="0"/>
    <s v="United States"/>
    <s v="Houston"/>
    <x v="5"/>
    <n v="77095"/>
    <x v="2"/>
    <s v="TEC-PH-10003555"/>
    <x v="2"/>
    <x v="7"/>
    <s v="Motorola HK250 Universal Bluetooth Headset"/>
    <n v="55.176000000000002"/>
    <n v="3"/>
    <n v="0.2"/>
    <n v="-12.4146"/>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1"/>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
    <n v="2"/>
    <n v="0.2"/>
    <n v="2.2440000000000002"/>
  </r>
  <r>
    <n v="9046"/>
    <x v="4519"/>
    <x v="3"/>
    <x v="819"/>
    <d v="2014-12-21T00:00:00"/>
    <s v="Second Class"/>
    <s v="KM-16225"/>
    <s v="Kalyca Meade"/>
    <x v="1"/>
    <s v="United States"/>
    <s v="Sunnyvale"/>
    <x v="1"/>
    <n v="94086"/>
    <x v="1"/>
    <s v="TEC-AC-10000358"/>
    <x v="2"/>
    <x v="11"/>
    <s v="Imation Secure Drive + Hardware Encrypted USB flash drive - 16 GB"/>
    <n v="189.95"/>
    <n v="5"/>
    <n v="0"/>
    <n v="45.588000000000001"/>
  </r>
  <r>
    <n v="9047"/>
    <x v="4519"/>
    <x v="3"/>
    <x v="819"/>
    <d v="2014-12-21T00:00:00"/>
    <s v="Second Class"/>
    <s v="KM-16225"/>
    <s v="Kalyca Meade"/>
    <x v="1"/>
    <s v="United States"/>
    <s v="Sunnyvale"/>
    <x v="1"/>
    <n v="94086"/>
    <x v="1"/>
    <s v="TEC-AC-10000057"/>
    <x v="2"/>
    <x v="11"/>
    <s v="Microsoft Natural Ergonomic Keyboard 4000"/>
    <n v="149.94999999999999"/>
    <n v="5"/>
    <n v="0"/>
    <n v="31.4895"/>
  </r>
  <r>
    <n v="9048"/>
    <x v="4519"/>
    <x v="3"/>
    <x v="819"/>
    <d v="2014-12-21T00:00:00"/>
    <s v="Second Class"/>
    <s v="KM-16225"/>
    <s v="Kalyca Meade"/>
    <x v="1"/>
    <s v="United States"/>
    <s v="Sunnyvale"/>
    <x v="1"/>
    <n v="94086"/>
    <x v="1"/>
    <s v="OFF-AR-10001988"/>
    <x v="1"/>
    <x v="6"/>
    <s v="Bulldog Table or Wall-Mount Pencil Sharpener"/>
    <n v="29.95"/>
    <n v="5"/>
    <n v="0"/>
    <n v="8.6854999999999993"/>
  </r>
  <r>
    <n v="9049"/>
    <x v="4519"/>
    <x v="3"/>
    <x v="819"/>
    <d v="2014-12-21T00:00:00"/>
    <s v="Second Class"/>
    <s v="KM-16225"/>
    <s v="Kalyca Meade"/>
    <x v="1"/>
    <s v="United States"/>
    <s v="Sunnyvale"/>
    <x v="1"/>
    <n v="94086"/>
    <x v="1"/>
    <s v="OFF-LA-10003498"/>
    <x v="1"/>
    <x v="2"/>
    <s v="Avery 475"/>
    <n v="44.4"/>
    <n v="3"/>
    <n v="0"/>
    <n v="22.2"/>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4"/>
  </r>
  <r>
    <n v="9053"/>
    <x v="4522"/>
    <x v="2"/>
    <x v="959"/>
    <d v="2011-03-31T00:00:00"/>
    <s v="Second Class"/>
    <s v="DK-12835"/>
    <s v="Damala Kotsonis"/>
    <x v="1"/>
    <s v="United States"/>
    <s v="San Francisco"/>
    <x v="1"/>
    <n v="94122"/>
    <x v="1"/>
    <s v="OFF-BI-10003291"/>
    <x v="1"/>
    <x v="8"/>
    <s v="Wilson Jones Leather-Like Binders with DublLock Round Rings"/>
    <n v="27.936"/>
    <n v="4"/>
    <n v="0.2"/>
    <n v="9.4283999999999999"/>
  </r>
  <r>
    <n v="9054"/>
    <x v="4522"/>
    <x v="2"/>
    <x v="959"/>
    <d v="2011-03-31T00:00:00"/>
    <s v="Second Class"/>
    <s v="DK-12835"/>
    <s v="Damala Kotsonis"/>
    <x v="1"/>
    <s v="United States"/>
    <s v="San Francisco"/>
    <x v="1"/>
    <n v="94122"/>
    <x v="1"/>
    <s v="TEC-PH-10004100"/>
    <x v="2"/>
    <x v="7"/>
    <s v="Griffin GC17055 Auxiliary Audio Cable"/>
    <n v="28.783999999999999"/>
    <n v="2"/>
    <n v="0.2"/>
    <n v="2.8784000000000001"/>
  </r>
  <r>
    <n v="9055"/>
    <x v="4523"/>
    <x v="3"/>
    <x v="585"/>
    <d v="2014-09-29T00:00:00"/>
    <s v="Standard Class"/>
    <s v="BK-11260"/>
    <s v="Berenike Kampe"/>
    <x v="0"/>
    <s v="United States"/>
    <s v="Santa Ana"/>
    <x v="1"/>
    <n v="92704"/>
    <x v="1"/>
    <s v="OFF-SU-10001218"/>
    <x v="1"/>
    <x v="14"/>
    <s v="Fiskars Softgrip Scissors"/>
    <n v="21.96"/>
    <n v="2"/>
    <n v="0"/>
    <n v="6.1487999999999996"/>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20000000005"/>
  </r>
  <r>
    <n v="9058"/>
    <x v="4526"/>
    <x v="1"/>
    <x v="1182"/>
    <d v="2012-10-24T00:00:00"/>
    <s v="Standard Class"/>
    <s v="SV-20785"/>
    <s v="Stewart Visinsky"/>
    <x v="0"/>
    <s v="United States"/>
    <s v="Los Angeles"/>
    <x v="1"/>
    <n v="90045"/>
    <x v="1"/>
    <s v="FUR-FU-10003424"/>
    <x v="0"/>
    <x v="5"/>
    <s v="Nu-Dell Oak Frame"/>
    <n v="74.760000000000005"/>
    <n v="7"/>
    <n v="0"/>
    <n v="23.923200000000001"/>
  </r>
  <r>
    <n v="9059"/>
    <x v="4526"/>
    <x v="1"/>
    <x v="1182"/>
    <d v="2012-10-24T00:00:00"/>
    <s v="Standard Class"/>
    <s v="SV-20785"/>
    <s v="Stewart Visinsky"/>
    <x v="0"/>
    <s v="United States"/>
    <s v="Los Angeles"/>
    <x v="1"/>
    <n v="90045"/>
    <x v="1"/>
    <s v="FUR-TA-10001086"/>
    <x v="0"/>
    <x v="3"/>
    <s v="SAFCO PlanMaster Boards, 60w x 37-1/2d, White Melamine"/>
    <n v="364.77600000000001"/>
    <n v="3"/>
    <n v="0.2"/>
    <n v="27.3582"/>
  </r>
  <r>
    <n v="9060"/>
    <x v="4527"/>
    <x v="0"/>
    <x v="403"/>
    <d v="2013-06-19T00:00:00"/>
    <s v="Standard Class"/>
    <s v="AR-10825"/>
    <s v="Anthony Rawles"/>
    <x v="1"/>
    <s v="United States"/>
    <s v="Seattle"/>
    <x v="4"/>
    <n v="98103"/>
    <x v="1"/>
    <s v="FUR-TA-10004619"/>
    <x v="0"/>
    <x v="3"/>
    <s v="Hon Non-Folding Utility Tables"/>
    <n v="1115.17"/>
    <n v="7"/>
    <n v="0"/>
    <n v="334.55099999999999"/>
  </r>
  <r>
    <n v="9061"/>
    <x v="4528"/>
    <x v="1"/>
    <x v="312"/>
    <d v="2012-11-21T00:00:00"/>
    <s v="First Class"/>
    <s v="CS-12250"/>
    <s v="Chris Selesnick"/>
    <x v="1"/>
    <s v="United States"/>
    <s v="San Diego"/>
    <x v="1"/>
    <n v="92024"/>
    <x v="1"/>
    <s v="OFF-BI-10002854"/>
    <x v="1"/>
    <x v="8"/>
    <s v="Performers Binder/Pad Holder, Black"/>
    <n v="89.695999999999998"/>
    <n v="4"/>
    <n v="0.2"/>
    <n v="33.636000000000003"/>
  </r>
  <r>
    <n v="9062"/>
    <x v="4528"/>
    <x v="1"/>
    <x v="312"/>
    <d v="2012-11-21T00:00:00"/>
    <s v="First Class"/>
    <s v="CS-12250"/>
    <s v="Chris Selesnick"/>
    <x v="1"/>
    <s v="United States"/>
    <s v="San Diego"/>
    <x v="1"/>
    <n v="92024"/>
    <x v="1"/>
    <s v="OFF-LA-10002762"/>
    <x v="1"/>
    <x v="2"/>
    <s v="Avery 485"/>
    <n v="50.12"/>
    <n v="4"/>
    <n v="0"/>
    <n v="23.5564"/>
  </r>
  <r>
    <n v="9063"/>
    <x v="4529"/>
    <x v="0"/>
    <x v="1212"/>
    <d v="2013-03-07T00:00:00"/>
    <s v="Standard Class"/>
    <s v="RR-19525"/>
    <s v="Rick Reed"/>
    <x v="1"/>
    <s v="United States"/>
    <s v="New York City"/>
    <x v="15"/>
    <n v="10035"/>
    <x v="3"/>
    <s v="OFF-FA-10003495"/>
    <x v="1"/>
    <x v="13"/>
    <s v="Staples"/>
    <n v="36.479999999999997"/>
    <n v="6"/>
    <n v="0"/>
    <n v="18.239999999999998"/>
  </r>
  <r>
    <n v="9064"/>
    <x v="4530"/>
    <x v="2"/>
    <x v="1005"/>
    <d v="2011-10-20T00:00:00"/>
    <s v="Standard Class"/>
    <s v="BD-11500"/>
    <s v="Bradley Drucker"/>
    <x v="0"/>
    <s v="United States"/>
    <s v="Chicago"/>
    <x v="10"/>
    <n v="60653"/>
    <x v="2"/>
    <s v="OFF-PA-10002581"/>
    <x v="1"/>
    <x v="10"/>
    <s v="Xerox 1951"/>
    <n v="322.19200000000001"/>
    <n v="13"/>
    <n v="0.2"/>
    <n v="100.685"/>
  </r>
  <r>
    <n v="9065"/>
    <x v="4530"/>
    <x v="2"/>
    <x v="1005"/>
    <d v="2011-10-20T00:00:00"/>
    <s v="Standard Class"/>
    <s v="BD-11500"/>
    <s v="Bradley Drucker"/>
    <x v="0"/>
    <s v="United States"/>
    <s v="Chicago"/>
    <x v="10"/>
    <n v="60653"/>
    <x v="2"/>
    <s v="OFF-BI-10000343"/>
    <x v="1"/>
    <x v="8"/>
    <s v="Pressboard Covers with Storage Hooks, 9 1/2&quot; x 11&quot;, Light Blue"/>
    <n v="2.9460000000000002"/>
    <n v="3"/>
    <n v="0.8"/>
    <n v="-4.8609"/>
  </r>
  <r>
    <n v="9066"/>
    <x v="4530"/>
    <x v="2"/>
    <x v="1005"/>
    <d v="2011-10-20T00:00:00"/>
    <s v="Standard Class"/>
    <s v="BD-11500"/>
    <s v="Bradley Drucker"/>
    <x v="0"/>
    <s v="United States"/>
    <s v="Chicago"/>
    <x v="10"/>
    <n v="60653"/>
    <x v="2"/>
    <s v="OFF-PA-10001184"/>
    <x v="1"/>
    <x v="10"/>
    <s v="Xerox 1903"/>
    <n v="19.135999999999999"/>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40000000000004"/>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
    <n v="3"/>
    <n v="0.2"/>
    <n v="2.6960999999999999"/>
  </r>
  <r>
    <n v="9072"/>
    <x v="4535"/>
    <x v="1"/>
    <x v="821"/>
    <d v="2012-06-16T00:00:00"/>
    <s v="Standard Class"/>
    <s v="SZ-20035"/>
    <s v="Sam Zeldin"/>
    <x v="2"/>
    <s v="United States"/>
    <s v="Columbus"/>
    <x v="14"/>
    <n v="47201"/>
    <x v="2"/>
    <s v="OFF-ST-10002444"/>
    <x v="1"/>
    <x v="4"/>
    <s v="Recycled Eldon Regeneration Jumbo File"/>
    <n v="24.56"/>
    <n v="2"/>
    <n v="0"/>
    <n v="6.8768000000000002"/>
  </r>
  <r>
    <n v="9073"/>
    <x v="4536"/>
    <x v="0"/>
    <x v="913"/>
    <d v="2013-09-09T00:00:00"/>
    <s v="Standard Class"/>
    <s v="MB-18085"/>
    <s v="Mick Brown"/>
    <x v="0"/>
    <s v="United States"/>
    <s v="Springfield"/>
    <x v="25"/>
    <n v="65807"/>
    <x v="2"/>
    <s v="OFF-EN-10003286"/>
    <x v="1"/>
    <x v="12"/>
    <s v="Staples"/>
    <n v="16.559999999999999"/>
    <n v="2"/>
    <n v="0"/>
    <n v="7.7831999999999999"/>
  </r>
  <r>
    <n v="9074"/>
    <x v="4536"/>
    <x v="0"/>
    <x v="913"/>
    <d v="2013-09-09T00:00:00"/>
    <s v="Standard Class"/>
    <s v="MB-18085"/>
    <s v="Mick Brown"/>
    <x v="0"/>
    <s v="United States"/>
    <s v="Springfield"/>
    <x v="25"/>
    <n v="65807"/>
    <x v="2"/>
    <s v="TEC-AC-10000109"/>
    <x v="2"/>
    <x v="11"/>
    <s v="Sony Micro Vault Click 16 GB USB 2.0 Flash Drive"/>
    <n v="279.95"/>
    <n v="5"/>
    <n v="0"/>
    <n v="67.188000000000002"/>
  </r>
  <r>
    <n v="9075"/>
    <x v="4537"/>
    <x v="2"/>
    <x v="419"/>
    <d v="2011-04-26T00:00:00"/>
    <s v="Standard Class"/>
    <s v="DB-13555"/>
    <s v="Dorothy Badders"/>
    <x v="1"/>
    <s v="United States"/>
    <s v="Henderson"/>
    <x v="0"/>
    <n v="42420"/>
    <x v="0"/>
    <s v="OFF-ST-10002574"/>
    <x v="1"/>
    <x v="4"/>
    <s v="SAFCO Commercial Wire Shelving, Black"/>
    <n v="828.84"/>
    <n v="6"/>
    <n v="0"/>
    <n v="0"/>
  </r>
  <r>
    <n v="9076"/>
    <x v="4538"/>
    <x v="1"/>
    <x v="599"/>
    <d v="2012-11-08T00:00:00"/>
    <s v="First Class"/>
    <s v="CB-12415"/>
    <s v="Christy Brittain"/>
    <x v="0"/>
    <s v="United States"/>
    <s v="Lakewood"/>
    <x v="24"/>
    <n v="44107"/>
    <x v="3"/>
    <s v="OFF-BI-10000773"/>
    <x v="1"/>
    <x v="8"/>
    <s v="Insertable Tab Post Binder Dividers"/>
    <n v="7.218"/>
    <n v="3"/>
    <n v="0.7"/>
    <n v="-5.5338000000000003"/>
  </r>
  <r>
    <n v="9077"/>
    <x v="4538"/>
    <x v="1"/>
    <x v="599"/>
    <d v="2012-11-08T00:00:00"/>
    <s v="First Class"/>
    <s v="CB-12415"/>
    <s v="Christy Brittain"/>
    <x v="0"/>
    <s v="United States"/>
    <s v="Lakewood"/>
    <x v="24"/>
    <n v="44107"/>
    <x v="3"/>
    <s v="OFF-SU-10004661"/>
    <x v="1"/>
    <x v="14"/>
    <s v="Acme Titanium Bonded Scissors"/>
    <n v="27.2"/>
    <n v="4"/>
    <n v="0.2"/>
    <n v="2.04"/>
  </r>
  <r>
    <n v="9078"/>
    <x v="4539"/>
    <x v="2"/>
    <x v="935"/>
    <d v="2011-11-07T00:00:00"/>
    <s v="Standard Class"/>
    <s v="SP-20650"/>
    <s v="Stephanie Phelps"/>
    <x v="1"/>
    <s v="United States"/>
    <s v="Omaha"/>
    <x v="8"/>
    <n v="68104"/>
    <x v="2"/>
    <s v="TEC-AC-10003280"/>
    <x v="2"/>
    <x v="11"/>
    <s v="Belkin F8E887 USB Wired Ergonomic Keyboard"/>
    <n v="89.97"/>
    <n v="3"/>
    <n v="0"/>
    <n v="18.893699999999999"/>
  </r>
  <r>
    <n v="9079"/>
    <x v="4540"/>
    <x v="0"/>
    <x v="595"/>
    <d v="2013-02-23T00:00:00"/>
    <s v="Standard Class"/>
    <s v="GW-14605"/>
    <s v="Giulietta Weimer"/>
    <x v="0"/>
    <s v="United States"/>
    <s v="Henderson"/>
    <x v="0"/>
    <n v="42420"/>
    <x v="0"/>
    <s v="FUR-FU-10003773"/>
    <x v="0"/>
    <x v="5"/>
    <s v="Eldon Cleatmat Plus Chair Mats for High Pile Carpets"/>
    <n v="318.08"/>
    <n v="4"/>
    <n v="0"/>
    <n v="34.988799999999998"/>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4"/>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6"/>
  </r>
  <r>
    <n v="9084"/>
    <x v="4543"/>
    <x v="1"/>
    <x v="525"/>
    <d v="2012-02-08T00:00:00"/>
    <s v="First Class"/>
    <s v="LO-17170"/>
    <s v="Lori Olson"/>
    <x v="1"/>
    <s v="United States"/>
    <s v="Suffolk"/>
    <x v="17"/>
    <n v="23434"/>
    <x v="0"/>
    <s v="OFF-ST-10002554"/>
    <x v="1"/>
    <x v="4"/>
    <s v="Tennsco Industrial Shelving"/>
    <n v="146.72999999999999"/>
    <n v="3"/>
    <n v="0"/>
    <n v="2.9346000000000001"/>
  </r>
  <r>
    <n v="9085"/>
    <x v="4543"/>
    <x v="1"/>
    <x v="525"/>
    <d v="2012-02-08T00:00:00"/>
    <s v="First Class"/>
    <s v="LO-17170"/>
    <s v="Lori Olson"/>
    <x v="1"/>
    <s v="United States"/>
    <s v="Suffolk"/>
    <x v="17"/>
    <n v="23434"/>
    <x v="0"/>
    <s v="OFF-PA-10002751"/>
    <x v="1"/>
    <x v="10"/>
    <s v="Xerox 1920"/>
    <n v="29.9"/>
    <n v="5"/>
    <n v="0"/>
    <n v="13.455"/>
  </r>
  <r>
    <n v="9086"/>
    <x v="4544"/>
    <x v="0"/>
    <x v="545"/>
    <d v="2013-09-13T00:00:00"/>
    <s v="Second Class"/>
    <s v="DV-13465"/>
    <s v="Dianna Vittorini"/>
    <x v="0"/>
    <s v="United States"/>
    <s v="Los Angeles"/>
    <x v="1"/>
    <n v="90049"/>
    <x v="1"/>
    <s v="OFF-BI-10004318"/>
    <x v="1"/>
    <x v="8"/>
    <s v="Ibico EB-19 Dual Function Manual Binding System"/>
    <n v="276.78399999999999"/>
    <n v="2"/>
    <n v="0.2"/>
    <n v="89.954800000000006"/>
  </r>
  <r>
    <n v="9087"/>
    <x v="4545"/>
    <x v="0"/>
    <x v="182"/>
    <d v="2013-10-01T00:00:00"/>
    <s v="Standard Class"/>
    <s v="LR-17035"/>
    <s v="Lisa Ryan"/>
    <x v="1"/>
    <s v="United States"/>
    <s v="Houston"/>
    <x v="5"/>
    <n v="77041"/>
    <x v="2"/>
    <s v="OFF-AP-10001564"/>
    <x v="1"/>
    <x v="9"/>
    <s v="Hoover Commercial Lightweight Upright Vacuum with E-Z Empty Dirt Cup"/>
    <n v="93.031999999999996"/>
    <n v="2"/>
    <n v="0.8"/>
    <n v="-251.18639999999999"/>
  </r>
  <r>
    <n v="9088"/>
    <x v="4545"/>
    <x v="0"/>
    <x v="182"/>
    <d v="2013-10-01T00:00:00"/>
    <s v="Standard Class"/>
    <s v="LR-17035"/>
    <s v="Lisa Ryan"/>
    <x v="1"/>
    <s v="United States"/>
    <s v="Houston"/>
    <x v="5"/>
    <n v="77041"/>
    <x v="2"/>
    <s v="FUR-CH-10000513"/>
    <x v="0"/>
    <x v="1"/>
    <s v="High-Back Leather Manager's Chair"/>
    <n v="454.96499999999997"/>
    <n v="5"/>
    <n v="0.3"/>
    <n v="-136.48949999999999"/>
  </r>
  <r>
    <n v="9089"/>
    <x v="4546"/>
    <x v="1"/>
    <x v="83"/>
    <d v="2012-12-20T00:00:00"/>
    <s v="Standard Class"/>
    <s v="RR-19525"/>
    <s v="Rick Reed"/>
    <x v="1"/>
    <s v="United States"/>
    <s v="Cary"/>
    <x v="3"/>
    <n v="27511"/>
    <x v="0"/>
    <s v="TEC-PH-10001433"/>
    <x v="2"/>
    <x v="7"/>
    <s v="Cisco Small Business SPA 502G VoIP phone"/>
    <n v="246.16800000000001"/>
    <n v="3"/>
    <n v="0.2"/>
    <n v="21.5397"/>
  </r>
  <r>
    <n v="9090"/>
    <x v="4547"/>
    <x v="0"/>
    <x v="42"/>
    <d v="2013-09-21T00:00:00"/>
    <s v="Second Class"/>
    <s v="TS-21610"/>
    <s v="Troy Staebel"/>
    <x v="0"/>
    <s v="United States"/>
    <s v="Springfield"/>
    <x v="24"/>
    <n v="45503"/>
    <x v="3"/>
    <s v="OFF-ST-10002790"/>
    <x v="1"/>
    <x v="4"/>
    <s v="Safco Industrial Shelving"/>
    <n v="295.39999999999998"/>
    <n v="5"/>
    <n v="0.2"/>
    <n v="-62.772500000000001"/>
  </r>
  <r>
    <n v="9091"/>
    <x v="4548"/>
    <x v="3"/>
    <x v="119"/>
    <d v="2014-10-16T00:00:00"/>
    <s v="First Class"/>
    <s v="AH-10210"/>
    <s v="Alan Hwang"/>
    <x v="0"/>
    <s v="United States"/>
    <s v="Louisville"/>
    <x v="0"/>
    <n v="40214"/>
    <x v="0"/>
    <s v="OFF-ST-10002974"/>
    <x v="1"/>
    <x v="4"/>
    <s v="Trav-L-File Heavy-Duty Shuttle II, Black"/>
    <n v="348.56"/>
    <n v="8"/>
    <n v="0"/>
    <n v="104.568"/>
  </r>
  <r>
    <n v="9092"/>
    <x v="4549"/>
    <x v="1"/>
    <x v="1141"/>
    <d v="2012-07-03T00:00:00"/>
    <s v="Second Class"/>
    <s v="DW-13585"/>
    <s v="Dorothy Wardle"/>
    <x v="1"/>
    <s v="United States"/>
    <s v="Troy"/>
    <x v="24"/>
    <n v="45373"/>
    <x v="3"/>
    <s v="OFF-PA-10003177"/>
    <x v="1"/>
    <x v="10"/>
    <s v="Xerox 1999"/>
    <n v="15.552"/>
    <n v="3"/>
    <n v="0.2"/>
    <n v="5.4432"/>
  </r>
  <r>
    <n v="9093"/>
    <x v="4549"/>
    <x v="1"/>
    <x v="1141"/>
    <d v="2012-07-03T00:00:00"/>
    <s v="Second Class"/>
    <s v="DW-13585"/>
    <s v="Dorothy Wardle"/>
    <x v="1"/>
    <s v="United States"/>
    <s v="Troy"/>
    <x v="24"/>
    <n v="45373"/>
    <x v="3"/>
    <s v="FUR-BO-10001918"/>
    <x v="0"/>
    <x v="0"/>
    <s v="Sauder Forest Hills Library with Doors, Woodland Oak Finish"/>
    <n v="482.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399999999999"/>
  </r>
  <r>
    <n v="9095"/>
    <x v="4550"/>
    <x v="1"/>
    <x v="932"/>
    <d v="2012-06-05T00:00:00"/>
    <s v="Standard Class"/>
    <s v="AJ-10945"/>
    <s v="Ashley Jarboe"/>
    <x v="0"/>
    <s v="United States"/>
    <s v="Detroit"/>
    <x v="12"/>
    <n v="48227"/>
    <x v="2"/>
    <s v="OFF-BI-10004224"/>
    <x v="1"/>
    <x v="8"/>
    <s v="Catalog Binders with Expanding Posts"/>
    <n v="403.68"/>
    <n v="6"/>
    <n v="0"/>
    <n v="181.65600000000001"/>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
    <n v="5"/>
    <n v="0"/>
    <n v="15.552"/>
  </r>
  <r>
    <n v="9099"/>
    <x v="4552"/>
    <x v="3"/>
    <x v="386"/>
    <d v="2014-10-17T00:00:00"/>
    <s v="Standard Class"/>
    <s v="MG-17650"/>
    <s v="Matthew Grinstein"/>
    <x v="2"/>
    <s v="United States"/>
    <s v="Dallas"/>
    <x v="5"/>
    <n v="75081"/>
    <x v="2"/>
    <s v="TEC-PH-10002085"/>
    <x v="2"/>
    <x v="7"/>
    <s v="Clarity 53712"/>
    <n v="369.54399999999998"/>
    <n v="7"/>
    <n v="0.2"/>
    <n v="27.715800000000002"/>
  </r>
  <r>
    <n v="9100"/>
    <x v="4552"/>
    <x v="3"/>
    <x v="386"/>
    <d v="2014-10-17T00:00:00"/>
    <s v="Standard Class"/>
    <s v="MG-17650"/>
    <s v="Matthew Grinstein"/>
    <x v="2"/>
    <s v="United States"/>
    <s v="Dallas"/>
    <x v="5"/>
    <n v="75081"/>
    <x v="2"/>
    <s v="OFF-PA-10001934"/>
    <x v="1"/>
    <x v="10"/>
    <s v="Xerox 1993"/>
    <n v="10.368"/>
    <n v="2"/>
    <n v="0.2"/>
    <n v="3.7584"/>
  </r>
  <r>
    <n v="9101"/>
    <x v="4552"/>
    <x v="3"/>
    <x v="386"/>
    <d v="2014-10-17T00:00:00"/>
    <s v="Standard Class"/>
    <s v="MG-17650"/>
    <s v="Matthew Grinstein"/>
    <x v="2"/>
    <s v="United States"/>
    <s v="Dallas"/>
    <x v="5"/>
    <n v="75081"/>
    <x v="2"/>
    <s v="TEC-AC-10003033"/>
    <x v="2"/>
    <x v="11"/>
    <s v="Plantronics CS510 - Over-the-Head monaural Wireless Headset System"/>
    <n v="791.88"/>
    <n v="3"/>
    <n v="0.2"/>
    <n v="128.68049999999999"/>
  </r>
  <r>
    <n v="9102"/>
    <x v="4553"/>
    <x v="1"/>
    <x v="209"/>
    <d v="2012-11-12T00:00:00"/>
    <s v="Standard Class"/>
    <s v="AB-10105"/>
    <s v="Adrian Barton"/>
    <x v="0"/>
    <s v="United States"/>
    <s v="Houston"/>
    <x v="5"/>
    <n v="77041"/>
    <x v="2"/>
    <s v="OFF-AR-10001683"/>
    <x v="1"/>
    <x v="6"/>
    <s v="Lumber Crayons"/>
    <n v="23.64"/>
    <n v="3"/>
    <n v="0.2"/>
    <n v="5.319"/>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1"/>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6"/>
    <n v="10"/>
    <n v="0.8"/>
    <n v="-51.295999999999999"/>
  </r>
  <r>
    <n v="9106"/>
    <x v="4553"/>
    <x v="1"/>
    <x v="209"/>
    <d v="2012-11-12T00:00:00"/>
    <s v="Standard Class"/>
    <s v="AB-10105"/>
    <s v="Adrian Barton"/>
    <x v="0"/>
    <s v="United States"/>
    <s v="Houston"/>
    <x v="5"/>
    <n v="77041"/>
    <x v="2"/>
    <s v="OFF-ST-10000129"/>
    <x v="1"/>
    <x v="4"/>
    <s v="Fellowes Recycled Storage Drawers"/>
    <n v="177.648"/>
    <n v="2"/>
    <n v="0.2"/>
    <n v="-28.867799999999999"/>
  </r>
  <r>
    <n v="9107"/>
    <x v="4553"/>
    <x v="1"/>
    <x v="209"/>
    <d v="2012-11-12T00:00:00"/>
    <s v="Standard Class"/>
    <s v="AB-10105"/>
    <s v="Adrian Barton"/>
    <x v="0"/>
    <s v="United States"/>
    <s v="Houston"/>
    <x v="5"/>
    <n v="77041"/>
    <x v="2"/>
    <s v="TEC-MA-10001016"/>
    <x v="2"/>
    <x v="15"/>
    <s v="Canon PC170 Desktop Personal Copier"/>
    <n v="287.91000000000003"/>
    <n v="3"/>
    <n v="0.4"/>
    <n v="33.589500000000001"/>
  </r>
  <r>
    <n v="9108"/>
    <x v="4554"/>
    <x v="1"/>
    <x v="442"/>
    <d v="2012-05-28T00:00:00"/>
    <s v="First Class"/>
    <s v="MM-18280"/>
    <s v="Muhammed MacIntyre"/>
    <x v="1"/>
    <s v="United States"/>
    <s v="Haltom City"/>
    <x v="5"/>
    <n v="76117"/>
    <x v="2"/>
    <s v="OFF-SU-10002557"/>
    <x v="1"/>
    <x v="14"/>
    <s v="Fiskars Spring-Action Scissors"/>
    <n v="22.367999999999999"/>
    <n v="2"/>
    <n v="0.2"/>
    <n v="1.6776"/>
  </r>
  <r>
    <n v="9109"/>
    <x v="4554"/>
    <x v="1"/>
    <x v="442"/>
    <d v="2012-05-28T00:00:00"/>
    <s v="First Class"/>
    <s v="MM-18280"/>
    <s v="Muhammed MacIntyre"/>
    <x v="1"/>
    <s v="United States"/>
    <s v="Haltom City"/>
    <x v="5"/>
    <n v="76117"/>
    <x v="2"/>
    <s v="OFF-PA-10002160"/>
    <x v="1"/>
    <x v="10"/>
    <s v="Xerox 1978"/>
    <n v="32.368000000000002"/>
    <n v="7"/>
    <n v="0.2"/>
    <n v="11.7334"/>
  </r>
  <r>
    <n v="9110"/>
    <x v="4554"/>
    <x v="1"/>
    <x v="442"/>
    <d v="2012-05-28T00:00:00"/>
    <s v="First Class"/>
    <s v="MM-18280"/>
    <s v="Muhammed MacIntyre"/>
    <x v="1"/>
    <s v="United States"/>
    <s v="Haltom City"/>
    <x v="5"/>
    <n v="76117"/>
    <x v="2"/>
    <s v="TEC-AC-10003095"/>
    <x v="2"/>
    <x v="11"/>
    <s v="Logitech G35 7.1-Channel Surround Sound Headset"/>
    <n v="207.98400000000001"/>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4000000000001"/>
  </r>
  <r>
    <n v="9113"/>
    <x v="4555"/>
    <x v="2"/>
    <x v="303"/>
    <d v="2011-10-15T00:00:00"/>
    <s v="First Class"/>
    <s v="MA-17995"/>
    <s v="Michelle Arnett"/>
    <x v="2"/>
    <s v="United States"/>
    <s v="Richmond"/>
    <x v="17"/>
    <n v="23223"/>
    <x v="0"/>
    <s v="OFF-ST-10003641"/>
    <x v="1"/>
    <x v="4"/>
    <s v="Space Solutions Industrial Galvanized Steel Shelving."/>
    <n v="315.2"/>
    <n v="4"/>
    <n v="0"/>
    <n v="6.3040000000000003"/>
  </r>
  <r>
    <n v="9114"/>
    <x v="4555"/>
    <x v="2"/>
    <x v="303"/>
    <d v="2011-10-15T00:00:00"/>
    <s v="First Class"/>
    <s v="MA-17995"/>
    <s v="Michelle Arnett"/>
    <x v="2"/>
    <s v="United States"/>
    <s v="Richmond"/>
    <x v="17"/>
    <n v="23223"/>
    <x v="0"/>
    <s v="OFF-BI-10002432"/>
    <x v="1"/>
    <x v="8"/>
    <s v="Wilson Jones Standard D-Ring Binders"/>
    <n v="15.18"/>
    <n v="3"/>
    <n v="0"/>
    <n v="7.1345999999999998"/>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6"/>
    <n v="2"/>
    <n v="0.4"/>
    <n v="-93.08"/>
  </r>
  <r>
    <n v="9117"/>
    <x v="4557"/>
    <x v="3"/>
    <x v="617"/>
    <d v="2014-01-25T00:00:00"/>
    <s v="Second Class"/>
    <s v="NS-18505"/>
    <s v="Neola Schneider"/>
    <x v="0"/>
    <s v="United States"/>
    <s v="Philadelphia"/>
    <x v="9"/>
    <n v="19140"/>
    <x v="3"/>
    <s v="FUR-FU-10002759"/>
    <x v="0"/>
    <x v="5"/>
    <s v="12-1/2 Diameter Round Wall Clock"/>
    <n v="31.968"/>
    <n v="2"/>
    <n v="0.2"/>
    <n v="6.3936000000000002"/>
  </r>
  <r>
    <n v="9118"/>
    <x v="4557"/>
    <x v="3"/>
    <x v="617"/>
    <d v="2014-01-25T00:00:00"/>
    <s v="Second Class"/>
    <s v="NS-18505"/>
    <s v="Neola Schneider"/>
    <x v="0"/>
    <s v="United States"/>
    <s v="Philadelphia"/>
    <x v="9"/>
    <n v="19140"/>
    <x v="3"/>
    <s v="FUR-CH-10000309"/>
    <x v="0"/>
    <x v="1"/>
    <s v="Global Comet Stacking Arm Chair"/>
    <n v="887.27099999999996"/>
    <n v="3"/>
    <n v="0.3"/>
    <n v="-63.3765"/>
  </r>
  <r>
    <n v="9119"/>
    <x v="4557"/>
    <x v="3"/>
    <x v="617"/>
    <d v="2014-01-25T00:00:00"/>
    <s v="Second Class"/>
    <s v="NS-18505"/>
    <s v="Neola Schneider"/>
    <x v="0"/>
    <s v="United States"/>
    <s v="Philadelphia"/>
    <x v="9"/>
    <n v="19140"/>
    <x v="3"/>
    <s v="OFF-PA-10003673"/>
    <x v="1"/>
    <x v="10"/>
    <s v="Strathmore Photo Mount Cards"/>
    <n v="21.696000000000002"/>
    <n v="4"/>
    <n v="0.2"/>
    <n v="7.0511999999999997"/>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3000000000003"/>
  </r>
  <r>
    <n v="9122"/>
    <x v="4559"/>
    <x v="3"/>
    <x v="257"/>
    <d v="2014-03-21T00:00:00"/>
    <s v="Second Class"/>
    <s v="JK-15325"/>
    <s v="Jason Klamczynski"/>
    <x v="1"/>
    <s v="United States"/>
    <s v="Los Angeles"/>
    <x v="1"/>
    <n v="90032"/>
    <x v="1"/>
    <s v="OFF-AP-10000358"/>
    <x v="1"/>
    <x v="9"/>
    <s v="Fellowes Basic Home/Office Series Surge Protectors"/>
    <n v="90.86"/>
    <n v="7"/>
    <n v="0"/>
    <n v="26.349399999999999"/>
  </r>
  <r>
    <n v="9123"/>
    <x v="4560"/>
    <x v="3"/>
    <x v="221"/>
    <d v="2014-11-25T00:00:00"/>
    <s v="Same Day"/>
    <s v="PR-18880"/>
    <s v="Patrick Ryan"/>
    <x v="0"/>
    <s v="United States"/>
    <s v="San Francisco"/>
    <x v="1"/>
    <n v="94109"/>
    <x v="1"/>
    <s v="OFF-PA-10002137"/>
    <x v="1"/>
    <x v="10"/>
    <s v="Southworth 100% Résumé Paper, 24lb."/>
    <n v="7.78"/>
    <n v="1"/>
    <n v="0"/>
    <n v="3.5009999999999999"/>
  </r>
  <r>
    <n v="9124"/>
    <x v="4561"/>
    <x v="0"/>
    <x v="491"/>
    <d v="2013-11-29T00:00:00"/>
    <s v="Second Class"/>
    <s v="EH-13945"/>
    <s v="Eric Hoffmann"/>
    <x v="0"/>
    <s v="United States"/>
    <s v="Philadelphia"/>
    <x v="9"/>
    <n v="19120"/>
    <x v="3"/>
    <s v="OFF-BI-10003364"/>
    <x v="1"/>
    <x v="8"/>
    <s v="Binding Machine Supplies"/>
    <n v="78.759"/>
    <n v="9"/>
    <n v="0.7"/>
    <n v="-57.756599999999999"/>
  </r>
  <r>
    <n v="9125"/>
    <x v="4562"/>
    <x v="0"/>
    <x v="298"/>
    <d v="2013-08-21T00:00:00"/>
    <s v="Second Class"/>
    <s v="MA-17560"/>
    <s v="Matt Abelman"/>
    <x v="2"/>
    <s v="United States"/>
    <s v="Houston"/>
    <x v="5"/>
    <n v="77070"/>
    <x v="2"/>
    <s v="FUR-FU-10001940"/>
    <x v="0"/>
    <x v="5"/>
    <s v="Staples"/>
    <n v="9.5519999999999996"/>
    <n v="3"/>
    <n v="0.6"/>
    <n v="-3.8208000000000002"/>
  </r>
  <r>
    <n v="9126"/>
    <x v="4562"/>
    <x v="0"/>
    <x v="298"/>
    <d v="2013-08-21T00:00:00"/>
    <s v="Second Class"/>
    <s v="MA-17560"/>
    <s v="Matt Abelman"/>
    <x v="2"/>
    <s v="United States"/>
    <s v="Houston"/>
    <x v="5"/>
    <n v="77070"/>
    <x v="2"/>
    <s v="FUR-FU-10000320"/>
    <x v="0"/>
    <x v="5"/>
    <s v="OIC Stacking Trays"/>
    <n v="5.3440000000000003"/>
    <n v="4"/>
    <n v="0.6"/>
    <n v="-2.1375999999999999"/>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6000000000003"/>
    <n v="3"/>
    <n v="0.2"/>
    <n v="-11.2806"/>
  </r>
  <r>
    <n v="9129"/>
    <x v="4565"/>
    <x v="3"/>
    <x v="507"/>
    <d v="2014-09-06T00:00:00"/>
    <s v="First Class"/>
    <s v="AS-10045"/>
    <s v="Aaron Smayling"/>
    <x v="1"/>
    <s v="United States"/>
    <s v="Redmond"/>
    <x v="21"/>
    <n v="97756"/>
    <x v="1"/>
    <s v="OFF-BI-10002931"/>
    <x v="1"/>
    <x v="8"/>
    <s v="Avery Trapezoid Extra Heavy Duty 4&quot; Binders"/>
    <n v="88.073999999999998"/>
    <n v="7"/>
    <n v="0.7"/>
    <n v="-58.716000000000001"/>
  </r>
  <r>
    <n v="9130"/>
    <x v="4566"/>
    <x v="0"/>
    <x v="830"/>
    <d v="2013-03-27T00:00:00"/>
    <s v="Second Class"/>
    <s v="DC-12850"/>
    <s v="Dan Campbell"/>
    <x v="0"/>
    <s v="United States"/>
    <s v="Cleveland"/>
    <x v="24"/>
    <n v="44105"/>
    <x v="3"/>
    <s v="FUR-BO-10004357"/>
    <x v="0"/>
    <x v="0"/>
    <s v="O'Sullivan Living Dimensions 3-Shelf Bookcases"/>
    <n v="301.47000000000003"/>
    <n v="3"/>
    <n v="0.5"/>
    <n v="-241.17599999999999"/>
  </r>
  <r>
    <n v="9131"/>
    <x v="4566"/>
    <x v="0"/>
    <x v="830"/>
    <d v="2013-03-27T00:00:00"/>
    <s v="Second Class"/>
    <s v="DC-12850"/>
    <s v="Dan Campbell"/>
    <x v="0"/>
    <s v="United States"/>
    <s v="Cleveland"/>
    <x v="24"/>
    <n v="44105"/>
    <x v="3"/>
    <s v="OFF-AR-10000475"/>
    <x v="1"/>
    <x v="6"/>
    <s v="Hunt BOSTON Vista Battery-Operated Pencil Sharpener, Black"/>
    <n v="18.655999999999999"/>
    <n v="2"/>
    <n v="0.2"/>
    <n v="1.6324000000000001"/>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700000000001"/>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2"/>
  </r>
  <r>
    <n v="9136"/>
    <x v="4569"/>
    <x v="0"/>
    <x v="408"/>
    <d v="2013-04-18T00:00:00"/>
    <s v="Standard Class"/>
    <s v="TB-21175"/>
    <s v="Thomas Boland"/>
    <x v="1"/>
    <s v="United States"/>
    <s v="Wilson"/>
    <x v="3"/>
    <n v="27893"/>
    <x v="0"/>
    <s v="OFF-ST-10000060"/>
    <x v="1"/>
    <x v="4"/>
    <s v="Fellowes Bankers Box Staxonsteel Drawer File/Stacking System"/>
    <n v="51.984000000000002"/>
    <n v="1"/>
    <n v="0.2"/>
    <n v="-5.1984000000000004"/>
  </r>
  <r>
    <n v="9137"/>
    <x v="4569"/>
    <x v="0"/>
    <x v="408"/>
    <d v="2013-04-18T00:00:00"/>
    <s v="Standard Class"/>
    <s v="TB-21175"/>
    <s v="Thomas Boland"/>
    <x v="1"/>
    <s v="United States"/>
    <s v="Wilson"/>
    <x v="3"/>
    <n v="27893"/>
    <x v="0"/>
    <s v="OFF-PA-10000807"/>
    <x v="1"/>
    <x v="10"/>
    <s v="TOPS &quot;Important Message&quot; Pads, Canary, 4-1/4 x 5-1/2, 50 Sheets per Pad"/>
    <n v="10.272"/>
    <n v="3"/>
    <n v="0.2"/>
    <n v="3.4668000000000001"/>
  </r>
  <r>
    <n v="9138"/>
    <x v="4570"/>
    <x v="2"/>
    <x v="563"/>
    <d v="2011-02-10T00:00:00"/>
    <s v="Standard Class"/>
    <s v="EB-13930"/>
    <s v="Eric Barreto"/>
    <x v="0"/>
    <s v="United States"/>
    <s v="Saint Petersburg"/>
    <x v="2"/>
    <n v="33710"/>
    <x v="0"/>
    <s v="OFF-BI-10000666"/>
    <x v="1"/>
    <x v="8"/>
    <s v="Surelock Post Binders"/>
    <n v="18.335999999999999"/>
    <n v="2"/>
    <n v="0.7"/>
    <n v="-12.224"/>
  </r>
  <r>
    <n v="9139"/>
    <x v="4570"/>
    <x v="2"/>
    <x v="563"/>
    <d v="2011-02-10T00:00:00"/>
    <s v="Standard Class"/>
    <s v="EB-13930"/>
    <s v="Eric Barreto"/>
    <x v="0"/>
    <s v="United States"/>
    <s v="Saint Petersburg"/>
    <x v="2"/>
    <n v="33710"/>
    <x v="0"/>
    <s v="TEC-PH-10002890"/>
    <x v="2"/>
    <x v="7"/>
    <s v="AT&amp;T 17929 Lendline Telephone"/>
    <n v="180.96"/>
    <n v="5"/>
    <n v="0.2"/>
    <n v="13.571999999999999"/>
  </r>
  <r>
    <n v="9140"/>
    <x v="4571"/>
    <x v="2"/>
    <x v="814"/>
    <d v="2011-09-08T00:00:00"/>
    <s v="Standard Class"/>
    <s v="BM-11785"/>
    <s v="Bryan Mills"/>
    <x v="0"/>
    <s v="United States"/>
    <s v="Buffalo Grove"/>
    <x v="10"/>
    <n v="60089"/>
    <x v="2"/>
    <s v="TEC-AC-10000844"/>
    <x v="2"/>
    <x v="11"/>
    <s v="Logitech Gaming G510s - Keyboard"/>
    <n v="475.94400000000002"/>
    <n v="7"/>
    <n v="0.2"/>
    <n v="95.188800000000001"/>
  </r>
  <r>
    <n v="9141"/>
    <x v="4572"/>
    <x v="3"/>
    <x v="1033"/>
    <d v="2014-10-03T00:00:00"/>
    <s v="Second Class"/>
    <s v="BT-11530"/>
    <s v="Bradley Talbott"/>
    <x v="2"/>
    <s v="United States"/>
    <s v="Los Angeles"/>
    <x v="1"/>
    <n v="90049"/>
    <x v="1"/>
    <s v="TEC-AC-10002402"/>
    <x v="2"/>
    <x v="11"/>
    <s v="Razer Kraken PRO Over Ear PC and Music Headset"/>
    <n v="159.97999999999999"/>
    <n v="2"/>
    <n v="0"/>
    <n v="47.994"/>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x v="968"/>
    <d v="2014-05-27T00:00:00"/>
    <s v="Standard Class"/>
    <s v="RD-19480"/>
    <s v="Rick Duston"/>
    <x v="0"/>
    <s v="United States"/>
    <s v="Las Vegas"/>
    <x v="33"/>
    <n v="89115"/>
    <x v="1"/>
    <s v="OFF-BI-10004040"/>
    <x v="1"/>
    <x v="8"/>
    <s v="Wilson Jones Impact Binders"/>
    <n v="8.2880000000000003"/>
    <n v="2"/>
    <n v="0.2"/>
    <n v="3.0044"/>
  </r>
  <r>
    <n v="9144"/>
    <x v="4574"/>
    <x v="3"/>
    <x v="968"/>
    <d v="2014-05-27T00:00:00"/>
    <s v="Standard Class"/>
    <s v="RD-19480"/>
    <s v="Rick Duston"/>
    <x v="0"/>
    <s v="United States"/>
    <s v="Las Vegas"/>
    <x v="33"/>
    <n v="89115"/>
    <x v="1"/>
    <s v="TEC-PH-10004094"/>
    <x v="2"/>
    <x v="7"/>
    <s v="Motorola L703CM"/>
    <n v="1123.1279999999999"/>
    <n v="9"/>
    <n v="0.2"/>
    <n v="70.195499999999996"/>
  </r>
  <r>
    <n v="9145"/>
    <x v="4574"/>
    <x v="3"/>
    <x v="968"/>
    <d v="2014-05-27T00:00:00"/>
    <s v="Standard Class"/>
    <s v="RD-19480"/>
    <s v="Rick Duston"/>
    <x v="0"/>
    <s v="United States"/>
    <s v="Las Vegas"/>
    <x v="33"/>
    <n v="89115"/>
    <x v="1"/>
    <s v="OFF-AP-10000358"/>
    <x v="1"/>
    <x v="9"/>
    <s v="Fellowes Basic Home/Office Series Surge Protectors"/>
    <n v="64.900000000000006"/>
    <n v="5"/>
    <n v="0"/>
    <n v="18.821000000000002"/>
  </r>
  <r>
    <n v="9146"/>
    <x v="4575"/>
    <x v="1"/>
    <x v="1181"/>
    <d v="2012-09-24T00:00:00"/>
    <s v="Standard Class"/>
    <s v="TP-21130"/>
    <s v="Theone Pippenger"/>
    <x v="0"/>
    <s v="United States"/>
    <s v="Naperville"/>
    <x v="10"/>
    <n v="60540"/>
    <x v="2"/>
    <s v="OFF-BI-10000138"/>
    <x v="1"/>
    <x v="8"/>
    <s v="Acco Translucent Poly Ring Binders"/>
    <n v="2.8079999999999998"/>
    <n v="3"/>
    <n v="0.8"/>
    <n v="-4.4927999999999999"/>
  </r>
  <r>
    <n v="9147"/>
    <x v="4576"/>
    <x v="0"/>
    <x v="1156"/>
    <d v="2013-01-27T00:00:00"/>
    <s v="Standard Class"/>
    <s v="CB-12535"/>
    <s v="Claudia Bergmann"/>
    <x v="1"/>
    <s v="United States"/>
    <s v="Burlington"/>
    <x v="42"/>
    <n v="5408"/>
    <x v="3"/>
    <s v="TEC-AC-10002926"/>
    <x v="2"/>
    <x v="11"/>
    <s v="Logitech Wireless Marathon Mouse M705"/>
    <n v="99.98"/>
    <n v="2"/>
    <n v="0"/>
    <n v="42.991399999999999"/>
  </r>
  <r>
    <n v="9148"/>
    <x v="4576"/>
    <x v="0"/>
    <x v="1156"/>
    <d v="2013-01-27T00:00:00"/>
    <s v="Standard Class"/>
    <s v="CB-12535"/>
    <s v="Claudia Bergmann"/>
    <x v="1"/>
    <s v="United States"/>
    <s v="Burlington"/>
    <x v="42"/>
    <n v="5408"/>
    <x v="3"/>
    <s v="OFF-AR-10003477"/>
    <x v="1"/>
    <x v="6"/>
    <s v="4009 Highlighters"/>
    <n v="8.0399999999999991"/>
    <n v="6"/>
    <n v="0"/>
    <n v="2.7336"/>
  </r>
  <r>
    <n v="9149"/>
    <x v="4576"/>
    <x v="0"/>
    <x v="1156"/>
    <d v="2013-01-27T00:00:00"/>
    <s v="Standard Class"/>
    <s v="CB-12535"/>
    <s v="Claudia Bergmann"/>
    <x v="1"/>
    <s v="United States"/>
    <s v="Burlington"/>
    <x v="42"/>
    <n v="5408"/>
    <x v="3"/>
    <s v="OFF-ST-10001526"/>
    <x v="1"/>
    <x v="4"/>
    <s v="Iceberg Mobile Mega Data/Printer Cart "/>
    <n v="1564.29"/>
    <n v="13"/>
    <n v="0"/>
    <n v="406.71539999999999"/>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
    <n v="5"/>
    <n v="0.1"/>
    <n v="12.375999999999999"/>
  </r>
  <r>
    <n v="9152"/>
    <x v="4578"/>
    <x v="1"/>
    <x v="496"/>
    <d v="2012-09-29T00:00:00"/>
    <s v="Second Class"/>
    <s v="KM-16720"/>
    <s v="Kunst Miller"/>
    <x v="0"/>
    <s v="United States"/>
    <s v="Avondale"/>
    <x v="16"/>
    <n v="85323"/>
    <x v="1"/>
    <s v="OFF-AR-10003179"/>
    <x v="1"/>
    <x v="6"/>
    <s v="Dixon Ticonderoga Core-Lock Colored Pencils"/>
    <n v="14.576000000000001"/>
    <n v="2"/>
    <n v="0.2"/>
    <n v="2.3685999999999998"/>
  </r>
  <r>
    <n v="9153"/>
    <x v="4578"/>
    <x v="1"/>
    <x v="496"/>
    <d v="2012-09-29T00:00:00"/>
    <s v="Second Class"/>
    <s v="KM-16720"/>
    <s v="Kunst Miller"/>
    <x v="0"/>
    <s v="United States"/>
    <s v="Avondale"/>
    <x v="16"/>
    <n v="85323"/>
    <x v="1"/>
    <s v="TEC-AC-10002345"/>
    <x v="2"/>
    <x v="11"/>
    <s v="HP Standard 104 key PS/2 Keyboard"/>
    <n v="23.2"/>
    <n v="2"/>
    <n v="0.2"/>
    <n v="1.45"/>
  </r>
  <r>
    <n v="9154"/>
    <x v="4578"/>
    <x v="1"/>
    <x v="496"/>
    <d v="2012-09-29T00:00:00"/>
    <s v="Second Class"/>
    <s v="KM-16720"/>
    <s v="Kunst Miller"/>
    <x v="0"/>
    <s v="United States"/>
    <s v="Avondale"/>
    <x v="16"/>
    <n v="85323"/>
    <x v="1"/>
    <s v="OFF-AR-10001246"/>
    <x v="1"/>
    <x v="6"/>
    <s v="Newell 317"/>
    <n v="16.463999999999999"/>
    <n v="7"/>
    <n v="0.2"/>
    <n v="1.8522000000000001"/>
  </r>
  <r>
    <n v="9155"/>
    <x v="4579"/>
    <x v="0"/>
    <x v="1147"/>
    <d v="2013-08-04T00:00:00"/>
    <s v="Second Class"/>
    <s v="KM-16660"/>
    <s v="Khloe Miller"/>
    <x v="0"/>
    <s v="United States"/>
    <s v="Philadelphia"/>
    <x v="9"/>
    <n v="19140"/>
    <x v="3"/>
    <s v="FUR-FU-10004864"/>
    <x v="0"/>
    <x v="5"/>
    <s v="Eldon 500 Class Desk Accessories"/>
    <n v="19.312000000000001"/>
    <n v="2"/>
    <n v="0.2"/>
    <n v="3.1381999999999999"/>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199999999999"/>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01"/>
    <n v="3"/>
    <n v="0.7"/>
    <n v="-3.0366"/>
  </r>
  <r>
    <n v="9161"/>
    <x v="4582"/>
    <x v="0"/>
    <x v="888"/>
    <d v="2013-08-15T00:00:00"/>
    <s v="Standard Class"/>
    <s v="GH-14410"/>
    <s v="Gary Hansen"/>
    <x v="2"/>
    <s v="United States"/>
    <s v="Hendersonville"/>
    <x v="18"/>
    <n v="37075"/>
    <x v="0"/>
    <s v="OFF-BI-10004465"/>
    <x v="1"/>
    <x v="8"/>
    <s v="Avery Durable Slant Ring Binders"/>
    <n v="11.88"/>
    <n v="5"/>
    <n v="0.7"/>
    <n v="-7.92"/>
  </r>
  <r>
    <n v="9162"/>
    <x v="4583"/>
    <x v="0"/>
    <x v="16"/>
    <d v="2013-12-13T00:00:00"/>
    <s v="Standard Class"/>
    <s v="AG-10900"/>
    <s v="Arthur Gainer"/>
    <x v="0"/>
    <s v="United States"/>
    <s v="Eau Claire"/>
    <x v="6"/>
    <n v="54703"/>
    <x v="2"/>
    <s v="FUR-BO-10003450"/>
    <x v="0"/>
    <x v="0"/>
    <s v="Bush Westfield Collection Bookcases, Dark Cherry Finish"/>
    <n v="405.86"/>
    <n v="7"/>
    <n v="0"/>
    <n v="32.468800000000002"/>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59999999999999"/>
    <n v="3"/>
    <n v="0.2"/>
    <n v="0.74250000000000005"/>
  </r>
  <r>
    <n v="9165"/>
    <x v="4584"/>
    <x v="1"/>
    <x v="1214"/>
    <d v="2012-06-12T00:00:00"/>
    <s v="Standard Class"/>
    <s v="MG-17695"/>
    <s v="Maureen Gnade"/>
    <x v="0"/>
    <s v="United States"/>
    <s v="Chicago"/>
    <x v="10"/>
    <n v="60610"/>
    <x v="2"/>
    <s v="OFF-AP-10003849"/>
    <x v="1"/>
    <x v="9"/>
    <s v="Hoover Shoulder Vac Commercial Portable Vacuum"/>
    <n v="143.12799999999999"/>
    <n v="2"/>
    <n v="0.8"/>
    <n v="-393.60199999999998"/>
  </r>
  <r>
    <n v="9166"/>
    <x v="4585"/>
    <x v="0"/>
    <x v="890"/>
    <d v="2013-06-27T00:00:00"/>
    <s v="Second Class"/>
    <s v="MJ-17740"/>
    <s v="Max Jones"/>
    <x v="0"/>
    <s v="United States"/>
    <s v="San Diego"/>
    <x v="1"/>
    <n v="92037"/>
    <x v="1"/>
    <s v="TEC-MA-10000984"/>
    <x v="2"/>
    <x v="15"/>
    <s v="Okidata MB760 Printer"/>
    <n v="4476.8"/>
    <n v="4"/>
    <n v="0.2"/>
    <n v="503.64"/>
  </r>
  <r>
    <n v="9167"/>
    <x v="4585"/>
    <x v="0"/>
    <x v="890"/>
    <d v="2013-06-27T00:00:00"/>
    <s v="Second Class"/>
    <s v="MJ-17740"/>
    <s v="Max Jones"/>
    <x v="0"/>
    <s v="United States"/>
    <s v="San Diego"/>
    <x v="1"/>
    <n v="92037"/>
    <x v="1"/>
    <s v="OFF-PA-10000418"/>
    <x v="1"/>
    <x v="10"/>
    <s v="Xerox 189"/>
    <n v="104.85"/>
    <n v="1"/>
    <n v="0"/>
    <n v="50.328000000000003"/>
  </r>
  <r>
    <n v="9168"/>
    <x v="4585"/>
    <x v="0"/>
    <x v="890"/>
    <d v="2013-06-27T00:00:00"/>
    <s v="Second Class"/>
    <s v="MJ-17740"/>
    <s v="Max Jones"/>
    <x v="0"/>
    <s v="United States"/>
    <s v="San Diego"/>
    <x v="1"/>
    <n v="92037"/>
    <x v="1"/>
    <s v="OFF-AP-10001242"/>
    <x v="1"/>
    <x v="9"/>
    <s v="APC 7 Outlet Network SurgeArrest Surge Protector"/>
    <n v="241.44"/>
    <n v="3"/>
    <n v="0"/>
    <n v="72.432000000000002"/>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80000000000001"/>
  </r>
  <r>
    <n v="9172"/>
    <x v="4587"/>
    <x v="0"/>
    <x v="49"/>
    <d v="2013-12-02T00:00:00"/>
    <s v="Same Day"/>
    <s v="LB-16795"/>
    <s v="Laurel Beltran"/>
    <x v="2"/>
    <s v="United States"/>
    <s v="Oxnard"/>
    <x v="1"/>
    <n v="93030"/>
    <x v="1"/>
    <s v="OFF-PA-10001357"/>
    <x v="1"/>
    <x v="10"/>
    <s v="Xerox 1886"/>
    <n v="47.9"/>
    <n v="1"/>
    <n v="0"/>
    <n v="22.992000000000001"/>
  </r>
  <r>
    <n v="9173"/>
    <x v="4587"/>
    <x v="0"/>
    <x v="49"/>
    <d v="2013-12-02T00:00:00"/>
    <s v="Same Day"/>
    <s v="LB-16795"/>
    <s v="Laurel Beltran"/>
    <x v="2"/>
    <s v="United States"/>
    <s v="Oxnard"/>
    <x v="1"/>
    <n v="93030"/>
    <x v="1"/>
    <s v="OFF-ST-10002292"/>
    <x v="1"/>
    <x v="4"/>
    <s v="Sauder Facets Collection Locker/File Cabinet, Sky Alder Finish"/>
    <n v="1112.94"/>
    <n v="3"/>
    <n v="0"/>
    <n v="222.58799999999999"/>
  </r>
  <r>
    <n v="9174"/>
    <x v="4587"/>
    <x v="0"/>
    <x v="49"/>
    <d v="2013-12-02T00:00:00"/>
    <s v="Same Day"/>
    <s v="LB-16795"/>
    <s v="Laurel Beltran"/>
    <x v="2"/>
    <s v="United States"/>
    <s v="Oxnard"/>
    <x v="1"/>
    <n v="93030"/>
    <x v="1"/>
    <s v="OFF-EN-10001219"/>
    <x v="1"/>
    <x v="12"/>
    <s v="#10- 4 1/8&quot; x 9 1/2&quot; Security-Tint Envelopes"/>
    <n v="22.92"/>
    <n v="3"/>
    <n v="0"/>
    <n v="11.2308"/>
  </r>
  <r>
    <n v="9175"/>
    <x v="4588"/>
    <x v="3"/>
    <x v="492"/>
    <d v="2014-06-15T00:00:00"/>
    <s v="Second Class"/>
    <s v="SB-20185"/>
    <s v="Sarah Brown"/>
    <x v="0"/>
    <s v="United States"/>
    <s v="Kent"/>
    <x v="4"/>
    <n v="98031"/>
    <x v="1"/>
    <s v="TEC-PH-10002564"/>
    <x v="2"/>
    <x v="7"/>
    <s v="OtterBox Defender Series Case - Samsung Galaxy S4"/>
    <n v="71.975999999999999"/>
    <n v="3"/>
    <n v="0.2"/>
    <n v="8.9969999999999999"/>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5999999999999"/>
    <n v="3"/>
    <n v="0.7"/>
    <n v="-20.724"/>
  </r>
  <r>
    <n v="9178"/>
    <x v="4590"/>
    <x v="0"/>
    <x v="696"/>
    <d v="2013-11-19T00:00:00"/>
    <s v="Standard Class"/>
    <s v="DP-13000"/>
    <s v="Darren Powers"/>
    <x v="0"/>
    <s v="United States"/>
    <s v="New York City"/>
    <x v="15"/>
    <n v="10035"/>
    <x v="3"/>
    <s v="TEC-PH-10003356"/>
    <x v="2"/>
    <x v="7"/>
    <s v="SmartStand Mobile Device Holder, Assorted Colors"/>
    <n v="13.98"/>
    <n v="2"/>
    <n v="0"/>
    <n v="3.9144000000000001"/>
  </r>
  <r>
    <n v="9179"/>
    <x v="4590"/>
    <x v="0"/>
    <x v="696"/>
    <d v="2013-11-19T00:00:00"/>
    <s v="Standard Class"/>
    <s v="DP-13000"/>
    <s v="Darren Powers"/>
    <x v="0"/>
    <s v="United States"/>
    <s v="New York City"/>
    <x v="15"/>
    <n v="10035"/>
    <x v="3"/>
    <s v="OFF-AR-10001725"/>
    <x v="1"/>
    <x v="6"/>
    <s v="Boston Home &amp; Office Model 2000 Electric Pencil Sharpeners"/>
    <n v="23.65"/>
    <n v="1"/>
    <n v="0"/>
    <n v="6.149"/>
  </r>
  <r>
    <n v="9180"/>
    <x v="4591"/>
    <x v="3"/>
    <x v="783"/>
    <d v="2014-08-12T00:00:00"/>
    <s v="Standard Class"/>
    <s v="JL-15505"/>
    <s v="Jeremy Lonsdale"/>
    <x v="0"/>
    <s v="United States"/>
    <s v="Westminster"/>
    <x v="1"/>
    <n v="92683"/>
    <x v="1"/>
    <s v="TEC-PH-10002415"/>
    <x v="2"/>
    <x v="7"/>
    <s v="Polycom VoiceStation 500 Conference phone"/>
    <n v="707.88"/>
    <n v="3"/>
    <n v="0.2"/>
    <n v="44.2425"/>
  </r>
  <r>
    <n v="9181"/>
    <x v="4591"/>
    <x v="3"/>
    <x v="783"/>
    <d v="2014-08-12T00:00:00"/>
    <s v="Standard Class"/>
    <s v="JL-15505"/>
    <s v="Jeremy Lonsdale"/>
    <x v="0"/>
    <s v="United States"/>
    <s v="Westminster"/>
    <x v="1"/>
    <n v="92683"/>
    <x v="1"/>
    <s v="OFF-BI-10003355"/>
    <x v="1"/>
    <x v="8"/>
    <s v="Cardinal Holdit Business Card Pockets"/>
    <n v="11.952"/>
    <n v="3"/>
    <n v="0.2"/>
    <n v="4.1832000000000003"/>
  </r>
  <r>
    <n v="9182"/>
    <x v="4591"/>
    <x v="3"/>
    <x v="783"/>
    <d v="2014-08-12T00:00:00"/>
    <s v="Standard Class"/>
    <s v="JL-15505"/>
    <s v="Jeremy Lonsdale"/>
    <x v="0"/>
    <s v="United States"/>
    <s v="Westminster"/>
    <x v="1"/>
    <n v="92683"/>
    <x v="1"/>
    <s v="OFF-BI-10000216"/>
    <x v="1"/>
    <x v="8"/>
    <s v="Mead 1st Gear 2&quot; Zipper Binder, Asst. Colors"/>
    <n v="31.128"/>
    <n v="3"/>
    <n v="0.2"/>
    <n v="11.673"/>
  </r>
  <r>
    <n v="9183"/>
    <x v="4591"/>
    <x v="3"/>
    <x v="783"/>
    <d v="2014-08-12T00:00:00"/>
    <s v="Standard Class"/>
    <s v="JL-15505"/>
    <s v="Jeremy Lonsdale"/>
    <x v="0"/>
    <s v="United States"/>
    <s v="Westminster"/>
    <x v="1"/>
    <n v="92683"/>
    <x v="1"/>
    <s v="TEC-AC-10004803"/>
    <x v="2"/>
    <x v="11"/>
    <s v="Sony Micro Vault Click 4 GB USB 2.0 Flash Drive"/>
    <n v="55.76"/>
    <n v="4"/>
    <n v="0"/>
    <n v="7.8064"/>
  </r>
  <r>
    <n v="9184"/>
    <x v="4591"/>
    <x v="3"/>
    <x v="783"/>
    <d v="2014-08-12T00:00:00"/>
    <s v="Standard Class"/>
    <s v="JL-15505"/>
    <s v="Jeremy Lonsdale"/>
    <x v="0"/>
    <s v="United States"/>
    <s v="Westminster"/>
    <x v="1"/>
    <n v="92683"/>
    <x v="1"/>
    <s v="OFF-PA-10001970"/>
    <x v="1"/>
    <x v="10"/>
    <s v="Xerox 1881"/>
    <n v="24.56"/>
    <n v="2"/>
    <n v="0"/>
    <n v="11.543200000000001"/>
  </r>
  <r>
    <n v="9185"/>
    <x v="4591"/>
    <x v="3"/>
    <x v="783"/>
    <d v="2014-08-12T00:00:00"/>
    <s v="Standard Class"/>
    <s v="JL-15505"/>
    <s v="Jeremy Lonsdale"/>
    <x v="0"/>
    <s v="United States"/>
    <s v="Westminster"/>
    <x v="1"/>
    <n v="92683"/>
    <x v="1"/>
    <s v="FUR-FU-10004848"/>
    <x v="0"/>
    <x v="5"/>
    <s v="Howard Miller 13-3/4&quot; Diameter Brushed Chrome Round Wall Clock"/>
    <n v="51.75"/>
    <n v="1"/>
    <n v="0"/>
    <n v="15.525"/>
  </r>
  <r>
    <n v="9186"/>
    <x v="4591"/>
    <x v="3"/>
    <x v="783"/>
    <d v="2014-08-12T00:00:00"/>
    <s v="Standard Class"/>
    <s v="JL-15505"/>
    <s v="Jeremy Lonsdale"/>
    <x v="0"/>
    <s v="United States"/>
    <s v="Westminster"/>
    <x v="1"/>
    <n v="92683"/>
    <x v="1"/>
    <s v="FUR-CH-10002317"/>
    <x v="0"/>
    <x v="1"/>
    <s v="Global Enterprise Series Seating Low-Back Swivel/Tilt Chairs"/>
    <n v="207.184"/>
    <n v="1"/>
    <n v="0.2"/>
    <n v="25.898"/>
  </r>
  <r>
    <n v="9187"/>
    <x v="4591"/>
    <x v="3"/>
    <x v="783"/>
    <d v="2014-08-12T00:00:00"/>
    <s v="Standard Class"/>
    <s v="JL-15505"/>
    <s v="Jeremy Lonsdale"/>
    <x v="0"/>
    <s v="United States"/>
    <s v="Westminster"/>
    <x v="1"/>
    <n v="92683"/>
    <x v="1"/>
    <s v="OFF-AP-10002534"/>
    <x v="1"/>
    <x v="9"/>
    <s v="3.6 Cubic Foot Counter Height Office Refrigerator"/>
    <n v="1473.1"/>
    <n v="5"/>
    <n v="0"/>
    <n v="412.46800000000002"/>
  </r>
  <r>
    <n v="9188"/>
    <x v="4592"/>
    <x v="1"/>
    <x v="291"/>
    <d v="2012-08-25T00:00:00"/>
    <s v="Standard Class"/>
    <s v="SM-20320"/>
    <s v="Sean Miller"/>
    <x v="2"/>
    <s v="United States"/>
    <s v="Allentown"/>
    <x v="9"/>
    <n v="18103"/>
    <x v="3"/>
    <s v="OFF-SU-10001935"/>
    <x v="1"/>
    <x v="14"/>
    <s v="Staples"/>
    <n v="3.488"/>
    <n v="2"/>
    <n v="0.2"/>
    <n v="-0.6976"/>
  </r>
  <r>
    <n v="9189"/>
    <x v="4592"/>
    <x v="1"/>
    <x v="291"/>
    <d v="2012-08-25T00:00:00"/>
    <s v="Standard Class"/>
    <s v="SM-20320"/>
    <s v="Sean Miller"/>
    <x v="2"/>
    <s v="United States"/>
    <s v="Allentown"/>
    <x v="9"/>
    <n v="18103"/>
    <x v="3"/>
    <s v="TEC-AC-10000290"/>
    <x v="2"/>
    <x v="11"/>
    <s v="Sabrent 4-Port USB 2.0 Hub"/>
    <n v="21.728000000000002"/>
    <n v="4"/>
    <n v="0.2"/>
    <n v="3.802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7999999999994"/>
    <n v="2"/>
    <n v="0.7"/>
    <n v="-82.99"/>
  </r>
  <r>
    <n v="9192"/>
    <x v="4592"/>
    <x v="1"/>
    <x v="291"/>
    <d v="2012-08-25T00:00:00"/>
    <s v="Standard Class"/>
    <s v="SM-20320"/>
    <s v="Sean Miller"/>
    <x v="2"/>
    <s v="United States"/>
    <s v="Allentown"/>
    <x v="9"/>
    <n v="18103"/>
    <x v="3"/>
    <s v="OFF-PA-10003625"/>
    <x v="1"/>
    <x v="10"/>
    <s v="Xerox 1979"/>
    <n v="49.567999999999998"/>
    <n v="2"/>
    <n v="0.2"/>
    <n v="15.49"/>
  </r>
  <r>
    <n v="9193"/>
    <x v="4593"/>
    <x v="1"/>
    <x v="121"/>
    <d v="2012-11-07T00:00:00"/>
    <s v="Standard Class"/>
    <s v="BB-10990"/>
    <s v="Barry Blumstein"/>
    <x v="1"/>
    <s v="United States"/>
    <s v="San Antonio"/>
    <x v="5"/>
    <n v="78207"/>
    <x v="2"/>
    <s v="OFF-BI-10001524"/>
    <x v="1"/>
    <x v="8"/>
    <s v="GBC Premium Transparent Covers with Diagonal Lined Pattern"/>
    <n v="29.372"/>
    <n v="7"/>
    <n v="0.8"/>
    <n v="-46.995199999999997"/>
  </r>
  <r>
    <n v="9194"/>
    <x v="4593"/>
    <x v="1"/>
    <x v="121"/>
    <d v="2012-11-07T00:00:00"/>
    <s v="Standard Class"/>
    <s v="BB-10990"/>
    <s v="Barry Blumstein"/>
    <x v="1"/>
    <s v="United States"/>
    <s v="San Antonio"/>
    <x v="5"/>
    <n v="78207"/>
    <x v="2"/>
    <s v="TEC-PH-10002200"/>
    <x v="2"/>
    <x v="7"/>
    <s v="Aastra 6757i CT Wireless VoIP phone"/>
    <n v="344.70400000000001"/>
    <n v="2"/>
    <n v="0.2"/>
    <n v="38.779200000000003"/>
  </r>
  <r>
    <n v="9195"/>
    <x v="4594"/>
    <x v="2"/>
    <x v="953"/>
    <d v="2011-12-06T00:00:00"/>
    <s v="Standard Class"/>
    <s v="PB-19150"/>
    <s v="Philip Brown"/>
    <x v="0"/>
    <s v="United States"/>
    <s v="Avondale"/>
    <x v="16"/>
    <n v="85323"/>
    <x v="1"/>
    <s v="OFF-SU-10001664"/>
    <x v="1"/>
    <x v="14"/>
    <s v="Acme Office Executive Series Stainless Steel Trimmers"/>
    <n v="47.991999999999997"/>
    <n v="7"/>
    <n v="0.2"/>
    <n v="3.5994000000000002"/>
  </r>
  <r>
    <n v="9196"/>
    <x v="4594"/>
    <x v="2"/>
    <x v="953"/>
    <d v="2011-12-06T00:00:00"/>
    <s v="Standard Class"/>
    <s v="PB-19150"/>
    <s v="Philip Brown"/>
    <x v="0"/>
    <s v="United States"/>
    <s v="Avondale"/>
    <x v="16"/>
    <n v="85323"/>
    <x v="1"/>
    <s v="TEC-AC-10002550"/>
    <x v="2"/>
    <x v="11"/>
    <s v="Memorex 25GB 6X Branded Blu-Ray Recordable Disc, 30/Pack"/>
    <n v="102.24"/>
    <n v="4"/>
    <n v="0.2"/>
    <n v="-16.614000000000001"/>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
    <n v="5"/>
    <n v="0.2"/>
    <n v="125.3"/>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399999999999"/>
    <n v="1"/>
    <n v="0.2"/>
    <n v="32.097999999999999"/>
  </r>
  <r>
    <n v="9201"/>
    <x v="4596"/>
    <x v="0"/>
    <x v="508"/>
    <d v="2013-10-21T00:00:00"/>
    <s v="First Class"/>
    <s v="NR-18550"/>
    <s v="Nick Radford"/>
    <x v="0"/>
    <s v="United States"/>
    <s v="Perth Amboy"/>
    <x v="30"/>
    <n v="8861"/>
    <x v="3"/>
    <s v="FUR-BO-10001337"/>
    <x v="0"/>
    <x v="0"/>
    <s v="O'Sullivan Living Dimensions 2-Shelf Bookcases"/>
    <n v="120.98"/>
    <n v="1"/>
    <n v="0"/>
    <n v="12.098000000000001"/>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1999999999999"/>
    <n v="3"/>
    <n v="0.2"/>
    <n v="10.0632"/>
  </r>
  <r>
    <n v="9204"/>
    <x v="4597"/>
    <x v="0"/>
    <x v="859"/>
    <d v="2013-11-04T00:00:00"/>
    <s v="Standard Class"/>
    <s v="EH-13765"/>
    <s v="Edward Hooks"/>
    <x v="1"/>
    <s v="United States"/>
    <s v="New York City"/>
    <x v="15"/>
    <n v="10011"/>
    <x v="3"/>
    <s v="OFF-AR-10004602"/>
    <x v="1"/>
    <x v="6"/>
    <s v="Boston KS Multi-Size Manual Pencil Sharpener"/>
    <n v="114.95"/>
    <n v="5"/>
    <n v="0"/>
    <n v="32.186"/>
  </r>
  <r>
    <n v="9205"/>
    <x v="4598"/>
    <x v="0"/>
    <x v="49"/>
    <d v="2013-12-06T00:00:00"/>
    <s v="Standard Class"/>
    <s v="FH-14365"/>
    <s v="Fred Hopkins"/>
    <x v="1"/>
    <s v="United States"/>
    <s v="Los Angeles"/>
    <x v="1"/>
    <n v="90004"/>
    <x v="1"/>
    <s v="OFF-AR-10001149"/>
    <x v="1"/>
    <x v="6"/>
    <s v="Sanford Colorific Colored Pencils, 12/Box"/>
    <n v="23.04"/>
    <n v="8"/>
    <n v="0"/>
    <n v="6.9119999999999999"/>
  </r>
  <r>
    <n v="9206"/>
    <x v="4599"/>
    <x v="0"/>
    <x v="438"/>
    <d v="2013-04-22T00:00:00"/>
    <s v="Same Day"/>
    <s v="BT-11680"/>
    <s v="Brian Thompson"/>
    <x v="0"/>
    <s v="United States"/>
    <s v="Milford"/>
    <x v="29"/>
    <n v="6460"/>
    <x v="3"/>
    <s v="OFF-AR-10004817"/>
    <x v="1"/>
    <x v="6"/>
    <s v="Colorific Watercolor Pencils"/>
    <n v="15.48"/>
    <n v="3"/>
    <n v="0"/>
    <n v="4.4892000000000003"/>
  </r>
  <r>
    <n v="9207"/>
    <x v="4599"/>
    <x v="0"/>
    <x v="438"/>
    <d v="2013-04-22T00:00:00"/>
    <s v="Same Day"/>
    <s v="BT-11680"/>
    <s v="Brian Thompson"/>
    <x v="0"/>
    <s v="United States"/>
    <s v="Milford"/>
    <x v="29"/>
    <n v="6460"/>
    <x v="3"/>
    <s v="OFF-PA-10003797"/>
    <x v="1"/>
    <x v="10"/>
    <s v="Xerox 209"/>
    <n v="51.84"/>
    <n v="8"/>
    <n v="0"/>
    <n v="24.883199999999999"/>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x v="4601"/>
    <x v="3"/>
    <x v="646"/>
    <d v="2014-08-09T00:00:00"/>
    <s v="Second Class"/>
    <s v="SC-20230"/>
    <s v="Scot Coram"/>
    <x v="1"/>
    <s v="United States"/>
    <s v="Seattle"/>
    <x v="4"/>
    <n v="98105"/>
    <x v="1"/>
    <s v="OFF-ST-10003996"/>
    <x v="1"/>
    <x v="4"/>
    <s v="Letter/Legal File Tote with Clear Snap-On Lid, Black Granite"/>
    <n v="16.059999999999999"/>
    <n v="1"/>
    <n v="0"/>
    <n v="4.1756000000000002"/>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399999999999"/>
  </r>
  <r>
    <n v="9214"/>
    <x v="4604"/>
    <x v="2"/>
    <x v="589"/>
    <d v="2011-12-15T00:00:00"/>
    <s v="Standard Class"/>
    <s v="DJ-13420"/>
    <s v="Denny Joy"/>
    <x v="1"/>
    <s v="United States"/>
    <s v="San Francisco"/>
    <x v="1"/>
    <n v="94110"/>
    <x v="1"/>
    <s v="FUR-FU-10000758"/>
    <x v="0"/>
    <x v="5"/>
    <s v="DAX Natural Wood-Tone Poster Frame"/>
    <n v="79.44"/>
    <n v="3"/>
    <n v="0"/>
    <n v="28.598400000000002"/>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
    <n v="5"/>
    <n v="0"/>
    <n v="15.552"/>
  </r>
  <r>
    <n v="9217"/>
    <x v="4607"/>
    <x v="3"/>
    <x v="221"/>
    <d v="2014-12-01T00:00:00"/>
    <s v="Standard Class"/>
    <s v="JG-15310"/>
    <s v="Jason Gross"/>
    <x v="1"/>
    <s v="United States"/>
    <s v="Odessa"/>
    <x v="5"/>
    <n v="79762"/>
    <x v="2"/>
    <s v="OFF-AP-10002311"/>
    <x v="1"/>
    <x v="9"/>
    <s v="Holmes Replacement Filter for HEPA Air Cleaner, Very Large Room, HEPA Filter"/>
    <n v="13.762"/>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99"/>
  </r>
  <r>
    <n v="9220"/>
    <x v="4609"/>
    <x v="1"/>
    <x v="748"/>
    <d v="2012-08-20T00:00:00"/>
    <s v="Standard Class"/>
    <s v="JW-15955"/>
    <s v="Joni Wasserman"/>
    <x v="0"/>
    <s v="United States"/>
    <s v="Philadelphia"/>
    <x v="9"/>
    <n v="19120"/>
    <x v="3"/>
    <s v="FUR-BO-10000780"/>
    <x v="0"/>
    <x v="0"/>
    <s v="O'Sullivan Plantations 2-Door Library in Landvery Oak"/>
    <n v="301.47000000000003"/>
    <n v="3"/>
    <n v="0.5"/>
    <n v="-204.99959999999999"/>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1"/>
  </r>
  <r>
    <n v="9223"/>
    <x v="4610"/>
    <x v="3"/>
    <x v="119"/>
    <d v="2014-10-15T00:00:00"/>
    <s v="First Class"/>
    <s v="MH-18025"/>
    <s v="Michelle Huthwaite"/>
    <x v="0"/>
    <s v="United States"/>
    <s v="Lafayette"/>
    <x v="28"/>
    <n v="70506"/>
    <x v="0"/>
    <s v="OFF-PA-10004355"/>
    <x v="1"/>
    <x v="10"/>
    <s v="Xerox 231"/>
    <n v="25.92"/>
    <n v="4"/>
    <n v="0"/>
    <n v="12.441599999999999"/>
  </r>
  <r>
    <n v="9224"/>
    <x v="4611"/>
    <x v="3"/>
    <x v="259"/>
    <d v="2014-11-05T00:00:00"/>
    <s v="Same Day"/>
    <s v="FM-14290"/>
    <s v="Frank Merwin"/>
    <x v="2"/>
    <s v="United States"/>
    <s v="Bryan"/>
    <x v="5"/>
    <n v="77803"/>
    <x v="2"/>
    <s v="OFF-BI-10001308"/>
    <x v="1"/>
    <x v="8"/>
    <s v="GBC Standard Plastic Binding Systems' Combs"/>
    <n v="7.5359999999999996"/>
    <n v="6"/>
    <n v="0.8"/>
    <n v="-13.188000000000001"/>
  </r>
  <r>
    <n v="9225"/>
    <x v="4611"/>
    <x v="3"/>
    <x v="259"/>
    <d v="2014-11-05T00:00:00"/>
    <s v="Same Day"/>
    <s v="FM-14290"/>
    <s v="Frank Merwin"/>
    <x v="2"/>
    <s v="United States"/>
    <s v="Bryan"/>
    <x v="5"/>
    <n v="77803"/>
    <x v="2"/>
    <s v="OFF-BI-10003094"/>
    <x v="1"/>
    <x v="8"/>
    <s v="Self-Adhesive Ring Binder Labels"/>
    <n v="1.4079999999999999"/>
    <n v="2"/>
    <n v="0.8"/>
    <n v="-2.3231999999999999"/>
  </r>
  <r>
    <n v="9226"/>
    <x v="4611"/>
    <x v="3"/>
    <x v="259"/>
    <d v="2014-11-05T00:00:00"/>
    <s v="Same Day"/>
    <s v="FM-14290"/>
    <s v="Frank Merwin"/>
    <x v="2"/>
    <s v="United States"/>
    <s v="Bryan"/>
    <x v="5"/>
    <n v="77803"/>
    <x v="2"/>
    <s v="OFF-BI-10004040"/>
    <x v="1"/>
    <x v="8"/>
    <s v="Wilson Jones Impact Binders"/>
    <n v="4.1440000000000001"/>
    <n v="4"/>
    <n v="0.8"/>
    <n v="-6.4231999999999996"/>
  </r>
  <r>
    <n v="9227"/>
    <x v="4611"/>
    <x v="3"/>
    <x v="259"/>
    <d v="2014-11-05T00:00:00"/>
    <s v="Same Day"/>
    <s v="FM-14290"/>
    <s v="Frank Merwin"/>
    <x v="2"/>
    <s v="United States"/>
    <s v="Bryan"/>
    <x v="5"/>
    <n v="77803"/>
    <x v="2"/>
    <s v="OFF-ST-10002485"/>
    <x v="1"/>
    <x v="4"/>
    <s v="Rogers Deluxe File Chest"/>
    <n v="52.752000000000002"/>
    <n v="3"/>
    <n v="0.2"/>
    <n v="-12.528600000000001"/>
  </r>
  <r>
    <n v="9228"/>
    <x v="4612"/>
    <x v="3"/>
    <x v="498"/>
    <d v="2014-03-25T00:00:00"/>
    <s v="Standard Class"/>
    <s v="GZ-14545"/>
    <s v="George Zrebassa"/>
    <x v="1"/>
    <s v="United States"/>
    <s v="Los Angeles"/>
    <x v="1"/>
    <n v="90008"/>
    <x v="1"/>
    <s v="OFF-AP-10001205"/>
    <x v="1"/>
    <x v="9"/>
    <s v="Belkin 5 Outlet SurgeMaster Power Centers"/>
    <n v="381.36"/>
    <n v="7"/>
    <n v="0"/>
    <n v="106.7808"/>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1000000000003"/>
  </r>
  <r>
    <n v="9231"/>
    <x v="4614"/>
    <x v="3"/>
    <x v="283"/>
    <d v="2014-07-27T00:00:00"/>
    <s v="First Class"/>
    <s v="TB-21520"/>
    <s v="Tracy Blumstein"/>
    <x v="0"/>
    <s v="United States"/>
    <s v="Los Angeles"/>
    <x v="1"/>
    <n v="90045"/>
    <x v="1"/>
    <s v="OFF-PA-10002689"/>
    <x v="1"/>
    <x v="10"/>
    <s v="Weyerhaeuser First Choice Laser/Copy Paper (20Lb. and 88 Bright)"/>
    <n v="58.32"/>
    <n v="9"/>
    <n v="0"/>
    <n v="27.993600000000001"/>
  </r>
  <r>
    <n v="9232"/>
    <x v="4615"/>
    <x v="2"/>
    <x v="422"/>
    <d v="2011-12-31T00:00:00"/>
    <s v="Standard Class"/>
    <s v="RP-19390"/>
    <s v="Resi Pölking"/>
    <x v="0"/>
    <s v="United States"/>
    <s v="Phoenix"/>
    <x v="16"/>
    <n v="85023"/>
    <x v="1"/>
    <s v="OFF-BI-10003650"/>
    <x v="1"/>
    <x v="8"/>
    <s v="GBC DocuBind 300 Electric Binding Machine"/>
    <n v="946.76400000000001"/>
    <n v="6"/>
    <n v="0.7"/>
    <n v="-694.29359999999997"/>
  </r>
  <r>
    <n v="9233"/>
    <x v="4616"/>
    <x v="0"/>
    <x v="476"/>
    <d v="2013-09-07T00:00:00"/>
    <s v="Standard Class"/>
    <s v="LR-16915"/>
    <s v="Lena Radford"/>
    <x v="0"/>
    <s v="United States"/>
    <s v="Los Angeles"/>
    <x v="1"/>
    <n v="90036"/>
    <x v="1"/>
    <s v="FUR-FU-10001889"/>
    <x v="0"/>
    <x v="5"/>
    <s v="Ultra Door Pull Handle"/>
    <n v="94.68"/>
    <n v="9"/>
    <n v="0"/>
    <n v="31.244399999999999"/>
  </r>
  <r>
    <n v="9234"/>
    <x v="4616"/>
    <x v="0"/>
    <x v="476"/>
    <d v="2013-09-07T00:00:00"/>
    <s v="Standard Class"/>
    <s v="LR-16915"/>
    <s v="Lena Radford"/>
    <x v="0"/>
    <s v="United States"/>
    <s v="Los Angeles"/>
    <x v="1"/>
    <n v="90036"/>
    <x v="1"/>
    <s v="OFF-ST-10000321"/>
    <x v="1"/>
    <x v="4"/>
    <s v="Akro Stacking Bins"/>
    <n v="23.67"/>
    <n v="3"/>
    <n v="0"/>
    <n v="0.94679999999999997"/>
  </r>
  <r>
    <n v="9235"/>
    <x v="4616"/>
    <x v="0"/>
    <x v="476"/>
    <d v="2013-09-07T00:00:00"/>
    <s v="Standard Class"/>
    <s v="LR-16915"/>
    <s v="Lena Radford"/>
    <x v="0"/>
    <s v="United States"/>
    <s v="Los Angeles"/>
    <x v="1"/>
    <n v="90036"/>
    <x v="1"/>
    <s v="TEC-PH-10001530"/>
    <x v="2"/>
    <x v="7"/>
    <s v="Cisco Unified IP Phone 7945G VoIP phone"/>
    <n v="1091.1679999999999"/>
    <n v="4"/>
    <n v="0.2"/>
    <n v="68.197999999999993"/>
  </r>
  <r>
    <n v="9236"/>
    <x v="4616"/>
    <x v="0"/>
    <x v="476"/>
    <d v="2013-09-07T00:00:00"/>
    <s v="Standard Class"/>
    <s v="LR-16915"/>
    <s v="Lena Radford"/>
    <x v="0"/>
    <s v="United States"/>
    <s v="Los Angeles"/>
    <x v="1"/>
    <n v="90036"/>
    <x v="1"/>
    <s v="OFF-AR-10004752"/>
    <x v="1"/>
    <x v="6"/>
    <s v="Blackstonian Pencils"/>
    <n v="18.690000000000001"/>
    <n v="7"/>
    <n v="0"/>
    <n v="5.2332000000000001"/>
  </r>
  <r>
    <n v="9237"/>
    <x v="4616"/>
    <x v="0"/>
    <x v="476"/>
    <d v="2013-09-07T00:00:00"/>
    <s v="Standard Class"/>
    <s v="LR-16915"/>
    <s v="Lena Radford"/>
    <x v="0"/>
    <s v="United States"/>
    <s v="Los Angeles"/>
    <x v="1"/>
    <n v="90036"/>
    <x v="1"/>
    <s v="FUR-TA-10001539"/>
    <x v="0"/>
    <x v="3"/>
    <s v="Chromcraft Rectangular Conference Tables"/>
    <n v="568.72799999999995"/>
    <n v="3"/>
    <n v="0.2"/>
    <n v="28.436399999999999"/>
  </r>
  <r>
    <n v="9238"/>
    <x v="4616"/>
    <x v="0"/>
    <x v="476"/>
    <d v="2013-09-07T00:00:00"/>
    <s v="Standard Class"/>
    <s v="LR-16915"/>
    <s v="Lena Radford"/>
    <x v="0"/>
    <s v="United States"/>
    <s v="Los Angeles"/>
    <x v="1"/>
    <n v="90036"/>
    <x v="1"/>
    <s v="OFF-BI-10001553"/>
    <x v="1"/>
    <x v="8"/>
    <s v="SpineVue Locking Slant-D Ring Binders by Cardinal"/>
    <n v="7.3120000000000003"/>
    <n v="1"/>
    <n v="0.2"/>
    <n v="2.5592000000000001"/>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
  </r>
  <r>
    <n v="9240"/>
    <x v="4618"/>
    <x v="3"/>
    <x v="855"/>
    <d v="2014-11-03T00:00:00"/>
    <s v="Standard Class"/>
    <s v="NB-18655"/>
    <s v="Nona Balk"/>
    <x v="1"/>
    <s v="United States"/>
    <s v="Tallahassee"/>
    <x v="2"/>
    <n v="32303"/>
    <x v="0"/>
    <s v="OFF-PA-10001685"/>
    <x v="1"/>
    <x v="10"/>
    <s v="Staples"/>
    <n v="56.783999999999999"/>
    <n v="7"/>
    <n v="0.2"/>
    <n v="20.584199999999999"/>
  </r>
  <r>
    <n v="9241"/>
    <x v="4618"/>
    <x v="3"/>
    <x v="855"/>
    <d v="2014-11-03T00:00:00"/>
    <s v="Standard Class"/>
    <s v="NB-18655"/>
    <s v="Nona Balk"/>
    <x v="1"/>
    <s v="United States"/>
    <s v="Tallahassee"/>
    <x v="2"/>
    <n v="32303"/>
    <x v="0"/>
    <s v="OFF-BI-10001097"/>
    <x v="1"/>
    <x v="8"/>
    <s v="Avery Hole Reinforcements"/>
    <n v="5.6070000000000002"/>
    <n v="3"/>
    <n v="0.7"/>
    <n v="-3.9249000000000001"/>
  </r>
  <r>
    <n v="9242"/>
    <x v="4618"/>
    <x v="3"/>
    <x v="855"/>
    <d v="2014-11-03T00:00:00"/>
    <s v="Standard Class"/>
    <s v="NB-18655"/>
    <s v="Nona Balk"/>
    <x v="1"/>
    <s v="United States"/>
    <s v="Tallahassee"/>
    <x v="2"/>
    <n v="32303"/>
    <x v="0"/>
    <s v="OFF-AR-10001662"/>
    <x v="1"/>
    <x v="6"/>
    <s v="Rogers Handheld Barrel Pencil Sharpener"/>
    <n v="6.5759999999999996"/>
    <n v="3"/>
    <n v="0.2"/>
    <n v="0.57540000000000002"/>
  </r>
  <r>
    <n v="9243"/>
    <x v="4619"/>
    <x v="2"/>
    <x v="868"/>
    <d v="2011-07-14T00:00:00"/>
    <s v="Standard Class"/>
    <s v="DS-13030"/>
    <s v="Darrin Sayre"/>
    <x v="2"/>
    <s v="United States"/>
    <s v="San Francisco"/>
    <x v="1"/>
    <n v="94122"/>
    <x v="1"/>
    <s v="OFF-BI-10002609"/>
    <x v="1"/>
    <x v="8"/>
    <s v="Avery Hidden Tab Dividers for Binding Systems"/>
    <n v="14.304"/>
    <n v="6"/>
    <n v="0.2"/>
    <n v="4.6487999999999996"/>
  </r>
  <r>
    <n v="9244"/>
    <x v="4619"/>
    <x v="2"/>
    <x v="868"/>
    <d v="2011-07-14T00:00:00"/>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x v="868"/>
    <d v="2011-07-14T00:00:00"/>
    <s v="Standard Class"/>
    <s v="DS-13030"/>
    <s v="Darrin Sayre"/>
    <x v="2"/>
    <s v="United States"/>
    <s v="San Francisco"/>
    <x v="1"/>
    <n v="94122"/>
    <x v="1"/>
    <s v="OFF-AR-10003251"/>
    <x v="1"/>
    <x v="6"/>
    <s v="Prang Drawing Pencil Set"/>
    <n v="5.56"/>
    <n v="2"/>
    <n v="0"/>
    <n v="2.2240000000000002"/>
  </r>
  <r>
    <n v="9246"/>
    <x v="4619"/>
    <x v="2"/>
    <x v="868"/>
    <d v="2011-07-14T00:00:00"/>
    <s v="Standard Class"/>
    <s v="DS-13030"/>
    <s v="Darrin Sayre"/>
    <x v="2"/>
    <s v="United States"/>
    <s v="San Francisco"/>
    <x v="1"/>
    <n v="94122"/>
    <x v="1"/>
    <s v="OFF-PA-10002365"/>
    <x v="1"/>
    <x v="10"/>
    <s v="Xerox 1967"/>
    <n v="32.4"/>
    <n v="5"/>
    <n v="0"/>
    <n v="15.552"/>
  </r>
  <r>
    <n v="9247"/>
    <x v="4620"/>
    <x v="3"/>
    <x v="1053"/>
    <d v="2014-05-27T00:00:00"/>
    <s v="Standard Class"/>
    <s v="VF-21715"/>
    <s v="Vicky Freymann"/>
    <x v="2"/>
    <s v="United States"/>
    <s v="San Francisco"/>
    <x v="1"/>
    <n v="94109"/>
    <x v="1"/>
    <s v="OFF-AR-10003651"/>
    <x v="1"/>
    <x v="6"/>
    <s v="Newell 350"/>
    <n v="9.84"/>
    <n v="3"/>
    <n v="0"/>
    <n v="2.8536000000000001"/>
  </r>
  <r>
    <n v="9248"/>
    <x v="4620"/>
    <x v="3"/>
    <x v="1053"/>
    <d v="2014-05-27T00:00:00"/>
    <s v="Standard Class"/>
    <s v="VF-21715"/>
    <s v="Vicky Freymann"/>
    <x v="2"/>
    <s v="United States"/>
    <s v="San Francisco"/>
    <x v="1"/>
    <n v="94109"/>
    <x v="1"/>
    <s v="OFF-AR-10003732"/>
    <x v="1"/>
    <x v="6"/>
    <s v="Newell 333"/>
    <n v="2.78"/>
    <n v="1"/>
    <n v="0"/>
    <n v="0.7228"/>
  </r>
  <r>
    <n v="9249"/>
    <x v="4621"/>
    <x v="0"/>
    <x v="338"/>
    <d v="2013-11-15T00:00:00"/>
    <s v="Standard Class"/>
    <s v="SW-20275"/>
    <s v="Scott Williamson"/>
    <x v="0"/>
    <s v="United States"/>
    <s v="New York City"/>
    <x v="15"/>
    <n v="10009"/>
    <x v="3"/>
    <s v="OFF-BI-10002557"/>
    <x v="1"/>
    <x v="8"/>
    <s v="Presstex Flexible Ring Binders"/>
    <n v="3.64"/>
    <n v="1"/>
    <n v="0.2"/>
    <n v="1.365"/>
  </r>
  <r>
    <n v="9250"/>
    <x v="4621"/>
    <x v="0"/>
    <x v="338"/>
    <d v="2013-11-15T00:00:00"/>
    <s v="Standard Class"/>
    <s v="SW-20275"/>
    <s v="Scott Williamson"/>
    <x v="0"/>
    <s v="United States"/>
    <s v="New York City"/>
    <x v="15"/>
    <n v="10009"/>
    <x v="3"/>
    <s v="TEC-PH-10003691"/>
    <x v="2"/>
    <x v="7"/>
    <s v="BlackBerry Q10"/>
    <n v="881.93"/>
    <n v="7"/>
    <n v="0"/>
    <n v="220.48249999999999"/>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
    <n v="2"/>
    <n v="0.2"/>
    <n v="33.64"/>
  </r>
  <r>
    <n v="9253"/>
    <x v="4624"/>
    <x v="3"/>
    <x v="397"/>
    <d v="2014-09-26T00:00:00"/>
    <s v="Second Class"/>
    <s v="DO-13645"/>
    <s v="Doug O'Connell"/>
    <x v="0"/>
    <s v="United States"/>
    <s v="Pine Bluff"/>
    <x v="36"/>
    <n v="71603"/>
    <x v="0"/>
    <s v="TEC-AC-10001114"/>
    <x v="2"/>
    <x v="11"/>
    <s v="Microsoft Wireless Mobile Mouse 4000"/>
    <n v="199.95"/>
    <n v="5"/>
    <n v="0"/>
    <n v="63.984000000000002"/>
  </r>
  <r>
    <n v="9254"/>
    <x v="4624"/>
    <x v="3"/>
    <x v="397"/>
    <d v="2014-09-26T00:00:00"/>
    <s v="Second Class"/>
    <s v="DO-13645"/>
    <s v="Doug O'Connell"/>
    <x v="0"/>
    <s v="United States"/>
    <s v="Pine Bluff"/>
    <x v="36"/>
    <n v="71603"/>
    <x v="0"/>
    <s v="OFF-PA-10002005"/>
    <x v="1"/>
    <x v="10"/>
    <s v="Xerox 225"/>
    <n v="12.96"/>
    <n v="2"/>
    <n v="0"/>
    <n v="6.2207999999999997"/>
  </r>
  <r>
    <n v="9255"/>
    <x v="4625"/>
    <x v="2"/>
    <x v="1058"/>
    <d v="2011-02-16T00:00:00"/>
    <s v="Second Class"/>
    <s v="GA-14725"/>
    <s v="Guy Armstrong"/>
    <x v="0"/>
    <s v="United States"/>
    <s v="Columbia"/>
    <x v="25"/>
    <n v="65203"/>
    <x v="2"/>
    <s v="FUR-CH-10001146"/>
    <x v="0"/>
    <x v="1"/>
    <s v="Global Value Mid-Back Manager's Chair, Gray"/>
    <n v="60.89"/>
    <n v="1"/>
    <n v="0"/>
    <n v="15.2225"/>
  </r>
  <r>
    <n v="9256"/>
    <x v="4625"/>
    <x v="2"/>
    <x v="1058"/>
    <d v="2011-02-16T00:00:00"/>
    <s v="Second Class"/>
    <s v="GA-14725"/>
    <s v="Guy Armstrong"/>
    <x v="0"/>
    <s v="United States"/>
    <s v="Columbia"/>
    <x v="25"/>
    <n v="65203"/>
    <x v="2"/>
    <s v="OFF-LA-10004853"/>
    <x v="1"/>
    <x v="2"/>
    <s v="Avery 483"/>
    <n v="14.94"/>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x v="1058"/>
    <d v="2011-02-16T00:00:00"/>
    <s v="Second Class"/>
    <s v="GA-14725"/>
    <s v="Guy Armstrong"/>
    <x v="0"/>
    <s v="United States"/>
    <s v="Columbia"/>
    <x v="25"/>
    <n v="65203"/>
    <x v="2"/>
    <s v="OFF-BI-10004654"/>
    <x v="1"/>
    <x v="8"/>
    <s v="VariCap6 Expandable Binder"/>
    <n v="51.9"/>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
  </r>
  <r>
    <n v="9263"/>
    <x v="4628"/>
    <x v="1"/>
    <x v="330"/>
    <d v="2012-10-13T00:00:00"/>
    <s v="Standard Class"/>
    <s v="FM-14380"/>
    <s v="Fred McMath"/>
    <x v="0"/>
    <s v="United States"/>
    <s v="Detroit"/>
    <x v="12"/>
    <n v="48227"/>
    <x v="2"/>
    <s v="FUR-CH-10000513"/>
    <x v="0"/>
    <x v="1"/>
    <s v="High-Back Leather Manager's Chair"/>
    <n v="389.97"/>
    <n v="3"/>
    <n v="0"/>
    <n v="35.097299999999997"/>
  </r>
  <r>
    <n v="9264"/>
    <x v="4628"/>
    <x v="1"/>
    <x v="330"/>
    <d v="2012-10-13T00:00:00"/>
    <s v="Standard Class"/>
    <s v="FM-14380"/>
    <s v="Fred McMath"/>
    <x v="0"/>
    <s v="United States"/>
    <s v="Detroit"/>
    <x v="12"/>
    <n v="48227"/>
    <x v="2"/>
    <s v="OFF-AP-10002191"/>
    <x v="1"/>
    <x v="9"/>
    <s v="Belkin 8 Outlet SurgeMaster II Gold Surge Protector"/>
    <n v="269.91000000000003"/>
    <n v="5"/>
    <n v="0.1"/>
    <n v="53.981999999999999"/>
  </r>
  <r>
    <n v="9265"/>
    <x v="4629"/>
    <x v="3"/>
    <x v="221"/>
    <d v="2014-12-02T00:00:00"/>
    <s v="Standard Class"/>
    <s v="MY-17380"/>
    <s v="Maribeth Yedwab"/>
    <x v="1"/>
    <s v="United States"/>
    <s v="Memphis"/>
    <x v="18"/>
    <n v="38109"/>
    <x v="0"/>
    <s v="OFF-BI-10000216"/>
    <x v="1"/>
    <x v="8"/>
    <s v="Mead 1st Gear 2&quot; Zipper Binder, Asst. Colors"/>
    <n v="11.673"/>
    <n v="3"/>
    <n v="0.7"/>
    <n v="-7.782"/>
  </r>
  <r>
    <n v="9266"/>
    <x v="4629"/>
    <x v="3"/>
    <x v="221"/>
    <d v="2014-12-02T00:00:00"/>
    <s v="Standard Class"/>
    <s v="MY-17380"/>
    <s v="Maribeth Yedwab"/>
    <x v="1"/>
    <s v="United States"/>
    <s v="Memphis"/>
    <x v="18"/>
    <n v="38109"/>
    <x v="0"/>
    <s v="OFF-EN-10003448"/>
    <x v="1"/>
    <x v="12"/>
    <s v="Peel &amp; Seel Recycled Catalog Envelopes, Brown"/>
    <n v="64.847999999999999"/>
    <n v="7"/>
    <n v="0.2"/>
    <n v="24.318000000000001"/>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199999999999"/>
    <n v="1"/>
    <n v="0.1"/>
    <n v="6.8388"/>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19999999997"/>
    <n v="6"/>
    <n v="0.2"/>
    <n v="1453.1238000000001"/>
  </r>
  <r>
    <n v="9272"/>
    <x v="4633"/>
    <x v="0"/>
    <x v="536"/>
    <d v="2013-05-18T00:00:00"/>
    <s v="Standard Class"/>
    <s v="HM-14860"/>
    <s v="Harry Marie"/>
    <x v="1"/>
    <s v="United States"/>
    <s v="New York City"/>
    <x v="15"/>
    <n v="10024"/>
    <x v="3"/>
    <s v="FUR-FU-10000320"/>
    <x v="0"/>
    <x v="5"/>
    <s v="OIC Stacking Trays"/>
    <n v="10.02"/>
    <n v="3"/>
    <n v="0"/>
    <n v="4.4088000000000003"/>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5"/>
    <n v="7"/>
    <n v="0"/>
    <n v="112.574"/>
  </r>
  <r>
    <n v="9276"/>
    <x v="4636"/>
    <x v="0"/>
    <x v="439"/>
    <d v="2013-05-30T00:00:00"/>
    <s v="Second Class"/>
    <s v="CP-12085"/>
    <s v="Cathy Prescott"/>
    <x v="1"/>
    <s v="United States"/>
    <s v="Delray Beach"/>
    <x v="2"/>
    <n v="33445"/>
    <x v="0"/>
    <s v="OFF-ST-10000532"/>
    <x v="1"/>
    <x v="4"/>
    <s v="Advantus Rolling Drawer Organizers"/>
    <n v="184.70400000000001"/>
    <n v="6"/>
    <n v="0.2"/>
    <n v="13.8528"/>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x v="96"/>
    <d v="2014-12-06T00:00:00"/>
    <s v="Standard Class"/>
    <s v="SC-20305"/>
    <s v="Sean Christensen"/>
    <x v="0"/>
    <s v="United States"/>
    <s v="Philadelphia"/>
    <x v="9"/>
    <n v="19140"/>
    <x v="3"/>
    <s v="FUR-CH-10003379"/>
    <x v="0"/>
    <x v="1"/>
    <s v="Global Commerce Series High-Back Swivel/Tilt Chairs"/>
    <n v="398.97199999999998"/>
    <n v="2"/>
    <n v="0.3"/>
    <n v="-28.498000000000001"/>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4"/>
  </r>
  <r>
    <n v="9285"/>
    <x v="4642"/>
    <x v="2"/>
    <x v="728"/>
    <d v="2011-11-23T00:00:00"/>
    <s v="Standard Class"/>
    <s v="MK-17905"/>
    <s v="Michael Kennedy"/>
    <x v="1"/>
    <s v="United States"/>
    <s v="Franklin"/>
    <x v="6"/>
    <n v="53132"/>
    <x v="2"/>
    <s v="FUR-CH-10001482"/>
    <x v="0"/>
    <x v="1"/>
    <s v="Office Star - Mesh Screen back chair with Vinyl seat"/>
    <n v="392.94"/>
    <n v="3"/>
    <n v="0"/>
    <n v="43.223399999999998"/>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03"/>
  </r>
  <r>
    <n v="9287"/>
    <x v="4644"/>
    <x v="3"/>
    <x v="249"/>
    <d v="2014-06-27T00:00:00"/>
    <s v="Standard Class"/>
    <s v="DB-13270"/>
    <s v="Deborah Brumfield"/>
    <x v="2"/>
    <s v="United States"/>
    <s v="Dallas"/>
    <x v="5"/>
    <n v="75081"/>
    <x v="2"/>
    <s v="OFF-BI-10003166"/>
    <x v="1"/>
    <x v="8"/>
    <s v="GBC Plasticlear Binding Covers"/>
    <n v="6.8879999999999999"/>
    <n v="3"/>
    <n v="0.8"/>
    <n v="-11.020799999999999"/>
  </r>
  <r>
    <n v="9288"/>
    <x v="4644"/>
    <x v="3"/>
    <x v="249"/>
    <d v="2014-06-27T00:00:00"/>
    <s v="Standard Class"/>
    <s v="DB-13270"/>
    <s v="Deborah Brumfield"/>
    <x v="2"/>
    <s v="United States"/>
    <s v="Dallas"/>
    <x v="5"/>
    <n v="75081"/>
    <x v="2"/>
    <s v="FUR-TA-10000688"/>
    <x v="0"/>
    <x v="3"/>
    <s v="Chromcraft Bull-Nose Wood Round Conference Table Top, Wood Base"/>
    <n v="457.48500000000001"/>
    <n v="3"/>
    <n v="0.3"/>
    <n v="-84.961500000000001"/>
  </r>
  <r>
    <n v="9289"/>
    <x v="4645"/>
    <x v="3"/>
    <x v="329"/>
    <d v="2014-12-04T00:00:00"/>
    <s v="First Class"/>
    <s v="TB-21625"/>
    <s v="Trudy Brown"/>
    <x v="0"/>
    <s v="United States"/>
    <s v="Philadelphia"/>
    <x v="9"/>
    <n v="19134"/>
    <x v="3"/>
    <s v="FUR-CH-10003981"/>
    <x v="0"/>
    <x v="1"/>
    <s v="Global Commerce Series Low-Back Swivel/Tilt Chairs"/>
    <n v="1079.316"/>
    <n v="6"/>
    <n v="0.3"/>
    <n v="-15.418799999999999"/>
  </r>
  <r>
    <n v="9290"/>
    <x v="4646"/>
    <x v="2"/>
    <x v="488"/>
    <d v="2011-04-26T00:00:00"/>
    <s v="Second Class"/>
    <s v="NM-18445"/>
    <s v="Nathan Mautz"/>
    <x v="2"/>
    <s v="United States"/>
    <s v="San Francisco"/>
    <x v="1"/>
    <n v="94109"/>
    <x v="1"/>
    <s v="OFF-PA-10001878"/>
    <x v="1"/>
    <x v="10"/>
    <s v="Xerox 1891"/>
    <n v="48.91"/>
    <n v="1"/>
    <n v="0"/>
    <n v="22.9877"/>
  </r>
  <r>
    <n v="9291"/>
    <x v="4647"/>
    <x v="2"/>
    <x v="865"/>
    <d v="2011-09-25T00:00:00"/>
    <s v="First Class"/>
    <s v="TT-21220"/>
    <s v="Thomas Thornton"/>
    <x v="0"/>
    <s v="United States"/>
    <s v="Dover"/>
    <x v="13"/>
    <n v="19901"/>
    <x v="3"/>
    <s v="OFF-AR-10002375"/>
    <x v="1"/>
    <x v="6"/>
    <s v="Newell 351"/>
    <n v="9.84"/>
    <n v="3"/>
    <n v="0"/>
    <n v="2.8536000000000001"/>
  </r>
  <r>
    <n v="9292"/>
    <x v="4647"/>
    <x v="2"/>
    <x v="865"/>
    <d v="2011-09-25T00:00:00"/>
    <s v="First Class"/>
    <s v="TT-21220"/>
    <s v="Thomas Thornton"/>
    <x v="0"/>
    <s v="United States"/>
    <s v="Dover"/>
    <x v="13"/>
    <n v="19901"/>
    <x v="3"/>
    <s v="OFF-BI-10004965"/>
    <x v="1"/>
    <x v="8"/>
    <s v="Ibico Covers for Plastic or Wire Binding Elements"/>
    <n v="34.5"/>
    <n v="3"/>
    <n v="0"/>
    <n v="15.525"/>
  </r>
  <r>
    <n v="9293"/>
    <x v="4648"/>
    <x v="3"/>
    <x v="580"/>
    <d v="2014-03-03T00:00:00"/>
    <s v="Same Day"/>
    <s v="RS-19765"/>
    <s v="Roland Schwarz"/>
    <x v="1"/>
    <s v="United States"/>
    <s v="Waco"/>
    <x v="5"/>
    <n v="76706"/>
    <x v="2"/>
    <s v="OFF-BI-10004022"/>
    <x v="1"/>
    <x v="8"/>
    <s v="Acco Suede Grain Vinyl Round Ring Binder"/>
    <n v="0.55600000000000005"/>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
    <n v="3"/>
    <n v="0.2"/>
    <n v="5.0286"/>
  </r>
  <r>
    <n v="9296"/>
    <x v="4650"/>
    <x v="3"/>
    <x v="39"/>
    <d v="2014-06-02T00:00:00"/>
    <s v="Standard Class"/>
    <s v="AM-10360"/>
    <s v="Alice McCarthy"/>
    <x v="1"/>
    <s v="United States"/>
    <s v="Cleveland"/>
    <x v="24"/>
    <n v="44105"/>
    <x v="3"/>
    <s v="FUR-BO-10004709"/>
    <x v="0"/>
    <x v="0"/>
    <s v="Bush Westfield Collection Bookcases, Medium Cherry Finish"/>
    <n v="115.96"/>
    <n v="4"/>
    <n v="0.5"/>
    <n v="-64.937600000000003"/>
  </r>
  <r>
    <n v="9297"/>
    <x v="4651"/>
    <x v="1"/>
    <x v="24"/>
    <d v="2012-04-22T00:00:00"/>
    <s v="Second Class"/>
    <s v="MP-17965"/>
    <s v="Michael Paige"/>
    <x v="1"/>
    <s v="United States"/>
    <s v="Mcallen"/>
    <x v="5"/>
    <n v="78501"/>
    <x v="2"/>
    <s v="TEC-AC-10003590"/>
    <x v="2"/>
    <x v="11"/>
    <s v="TRENDnet 56K USB 2.0 Phone, Internet and Fax Modem"/>
    <n v="41.423999999999999"/>
    <n v="2"/>
    <n v="0.2"/>
    <n v="8.2848000000000006"/>
  </r>
  <r>
    <n v="9298"/>
    <x v="4651"/>
    <x v="1"/>
    <x v="24"/>
    <d v="2012-04-22T00:00:00"/>
    <s v="Second Class"/>
    <s v="MP-17965"/>
    <s v="Michael Paige"/>
    <x v="1"/>
    <s v="United States"/>
    <s v="Mcallen"/>
    <x v="5"/>
    <n v="78501"/>
    <x v="2"/>
    <s v="TEC-PH-10003357"/>
    <x v="2"/>
    <x v="7"/>
    <s v="Grandstream GXP2100 Mainstream Business Phone"/>
    <n v="244.768"/>
    <n v="4"/>
    <n v="0.2"/>
    <n v="24.476800000000001"/>
  </r>
  <r>
    <n v="9299"/>
    <x v="4651"/>
    <x v="1"/>
    <x v="24"/>
    <d v="2012-04-22T00:00:00"/>
    <s v="Second Class"/>
    <s v="MP-17965"/>
    <s v="Michael Paige"/>
    <x v="1"/>
    <s v="United States"/>
    <s v="Mcallen"/>
    <x v="5"/>
    <n v="78501"/>
    <x v="2"/>
    <s v="OFF-AR-10003373"/>
    <x v="1"/>
    <x v="6"/>
    <s v="Boston School Pro Electric Pencil Sharpener, 1670"/>
    <n v="74.352000000000004"/>
    <n v="3"/>
    <n v="0.2"/>
    <n v="6.5057999999999998"/>
  </r>
  <r>
    <n v="9300"/>
    <x v="4651"/>
    <x v="1"/>
    <x v="24"/>
    <d v="2012-04-22T00:00:00"/>
    <s v="Second Class"/>
    <s v="MP-17965"/>
    <s v="Michael Paige"/>
    <x v="1"/>
    <s v="United States"/>
    <s v="Mcallen"/>
    <x v="5"/>
    <n v="78501"/>
    <x v="2"/>
    <s v="OFF-BI-10003676"/>
    <x v="1"/>
    <x v="8"/>
    <s v="GBC Standard Recycled Report Covers, Clear Plastic Sheets"/>
    <n v="4.3120000000000003"/>
    <n v="2"/>
    <n v="0.8"/>
    <n v="-6.8992000000000004"/>
  </r>
  <r>
    <n v="9301"/>
    <x v="4651"/>
    <x v="1"/>
    <x v="24"/>
    <d v="2012-04-22T00:00:00"/>
    <s v="Second Class"/>
    <s v="MP-17965"/>
    <s v="Michael Paige"/>
    <x v="1"/>
    <s v="United States"/>
    <s v="Mcallen"/>
    <x v="5"/>
    <n v="78501"/>
    <x v="2"/>
    <s v="FUR-CH-10000225"/>
    <x v="0"/>
    <x v="1"/>
    <s v="Global Geo Office Task Chair, Gray"/>
    <n v="56.686"/>
    <n v="1"/>
    <n v="0.3"/>
    <n v="-20.245000000000001"/>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30000000000002"/>
  </r>
  <r>
    <n v="9303"/>
    <x v="4651"/>
    <x v="1"/>
    <x v="24"/>
    <d v="2012-04-22T00:00:00"/>
    <s v="Second Class"/>
    <s v="MP-17965"/>
    <s v="Michael Paige"/>
    <x v="1"/>
    <s v="United States"/>
    <s v="Mcallen"/>
    <x v="5"/>
    <n v="78501"/>
    <x v="2"/>
    <s v="OFF-AR-10003481"/>
    <x v="1"/>
    <x v="6"/>
    <s v="Newell 348"/>
    <n v="7.8719999999999999"/>
    <n v="3"/>
    <n v="0.2"/>
    <n v="0.88560000000000005"/>
  </r>
  <r>
    <n v="9304"/>
    <x v="4651"/>
    <x v="1"/>
    <x v="24"/>
    <d v="2012-04-22T00:00:00"/>
    <s v="Second Class"/>
    <s v="MP-17965"/>
    <s v="Michael Paige"/>
    <x v="1"/>
    <s v="United States"/>
    <s v="Mcallen"/>
    <x v="5"/>
    <n v="78501"/>
    <x v="2"/>
    <s v="OFF-PA-10003936"/>
    <x v="1"/>
    <x v="10"/>
    <s v="Xerox 1994"/>
    <n v="15.552"/>
    <n v="3"/>
    <n v="0.2"/>
    <n v="5.4432"/>
  </r>
  <r>
    <n v="9305"/>
    <x v="4651"/>
    <x v="1"/>
    <x v="24"/>
    <d v="2012-04-22T00:00:00"/>
    <s v="Second Class"/>
    <s v="MP-17965"/>
    <s v="Michael Paige"/>
    <x v="1"/>
    <s v="United States"/>
    <s v="Mcallen"/>
    <x v="5"/>
    <n v="78501"/>
    <x v="2"/>
    <s v="OFF-BI-10000320"/>
    <x v="1"/>
    <x v="8"/>
    <s v="GBC Plastic Binding Combs"/>
    <n v="1.476"/>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4000000000001"/>
  </r>
  <r>
    <n v="9308"/>
    <x v="4653"/>
    <x v="2"/>
    <x v="727"/>
    <d v="2011-03-30T00:00:00"/>
    <s v="Standard Class"/>
    <s v="CA-12265"/>
    <s v="Christina Anderson"/>
    <x v="0"/>
    <s v="United States"/>
    <s v="San Francisco"/>
    <x v="1"/>
    <n v="94110"/>
    <x v="1"/>
    <s v="OFF-AR-10003338"/>
    <x v="1"/>
    <x v="6"/>
    <s v="Eberhard Faber 3 1/2&quot; Golf Pencils"/>
    <n v="14.88"/>
    <n v="2"/>
    <n v="0"/>
    <n v="3.72"/>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799999999999"/>
    <n v="8"/>
    <n v="0.2"/>
    <n v="45.84"/>
  </r>
  <r>
    <n v="9312"/>
    <x v="4655"/>
    <x v="3"/>
    <x v="904"/>
    <d v="2014-03-13T00:00:00"/>
    <s v="Standard Class"/>
    <s v="DW-13540"/>
    <s v="Don Weiss"/>
    <x v="0"/>
    <s v="United States"/>
    <s v="Dallas"/>
    <x v="5"/>
    <n v="75220"/>
    <x v="2"/>
    <s v="OFF-LA-10000134"/>
    <x v="1"/>
    <x v="2"/>
    <s v="Avery 511"/>
    <n v="4.9279999999999999"/>
    <n v="2"/>
    <n v="0.2"/>
    <n v="1.7248000000000001"/>
  </r>
  <r>
    <n v="9313"/>
    <x v="4655"/>
    <x v="3"/>
    <x v="904"/>
    <d v="2014-03-13T00:00:00"/>
    <s v="Standard Class"/>
    <s v="DW-13540"/>
    <s v="Don Weiss"/>
    <x v="0"/>
    <s v="United States"/>
    <s v="Dallas"/>
    <x v="5"/>
    <n v="75220"/>
    <x v="2"/>
    <s v="OFF-AR-10000588"/>
    <x v="1"/>
    <x v="6"/>
    <s v="Newell 345"/>
    <n v="63.488"/>
    <n v="4"/>
    <n v="0.2"/>
    <n v="4.7615999999999996"/>
  </r>
  <r>
    <n v="9314"/>
    <x v="4656"/>
    <x v="1"/>
    <x v="1216"/>
    <d v="2012-11-11T00:00:00"/>
    <s v="Same Day"/>
    <s v="AG-10495"/>
    <s v="Andrew Gjertsen"/>
    <x v="1"/>
    <s v="United States"/>
    <s v="Detroit"/>
    <x v="12"/>
    <n v="48234"/>
    <x v="2"/>
    <s v="OFF-ST-10003282"/>
    <x v="1"/>
    <x v="4"/>
    <s v="Advantus 10-Drawer Portable Organizer, Chrome Metal Frame, Smoke Drawers"/>
    <n v="418.32"/>
    <n v="7"/>
    <n v="0"/>
    <n v="117.1296"/>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x v="4657"/>
    <x v="0"/>
    <x v="41"/>
    <d v="2013-04-10T00:00:00"/>
    <s v="Standard Class"/>
    <s v="JH-16180"/>
    <s v="Justin Hirsh"/>
    <x v="0"/>
    <s v="United States"/>
    <s v="Philadelphia"/>
    <x v="9"/>
    <n v="19140"/>
    <x v="3"/>
    <s v="TEC-PH-10000141"/>
    <x v="2"/>
    <x v="7"/>
    <s v="Clearsounds A400"/>
    <n v="118.782"/>
    <n v="3"/>
    <n v="0.4"/>
    <n v="-27.715800000000002"/>
  </r>
  <r>
    <n v="9317"/>
    <x v="4657"/>
    <x v="0"/>
    <x v="41"/>
    <d v="2013-04-10T00:00:00"/>
    <s v="Standard Class"/>
    <s v="JH-16180"/>
    <s v="Justin Hirsh"/>
    <x v="0"/>
    <s v="United States"/>
    <s v="Philadelphia"/>
    <x v="9"/>
    <n v="19140"/>
    <x v="3"/>
    <s v="OFF-SU-10000646"/>
    <x v="1"/>
    <x v="14"/>
    <s v="Premier Automatic Letter Opener"/>
    <n v="769.18399999999997"/>
    <n v="4"/>
    <n v="0.2"/>
    <n v="-163.45160000000001"/>
  </r>
  <r>
    <n v="9318"/>
    <x v="4658"/>
    <x v="3"/>
    <x v="1217"/>
    <d v="2014-02-27T00:00:00"/>
    <s v="Standard Class"/>
    <s v="DK-13090"/>
    <s v="Dave Kipp"/>
    <x v="0"/>
    <s v="United States"/>
    <s v="Carrollton"/>
    <x v="5"/>
    <n v="75007"/>
    <x v="2"/>
    <s v="TEC-AC-10002076"/>
    <x v="2"/>
    <x v="11"/>
    <s v="Microsoft Natural Keyboard Elite"/>
    <n v="47.904000000000003"/>
    <n v="1"/>
    <n v="0.2"/>
    <n v="-2.9940000000000002"/>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400000000001"/>
  </r>
  <r>
    <n v="9322"/>
    <x v="4660"/>
    <x v="0"/>
    <x v="254"/>
    <d v="2013-11-09T00:00:00"/>
    <s v="Standard Class"/>
    <s v="SM-20005"/>
    <s v="Sally Matthias"/>
    <x v="0"/>
    <s v="United States"/>
    <s v="Houston"/>
    <x v="5"/>
    <n v="77041"/>
    <x v="2"/>
    <s v="FUR-FU-10002445"/>
    <x v="0"/>
    <x v="5"/>
    <s v="DAX Two-Tone Rosewood/Black Document Frame, Desktop, 5 x 7"/>
    <n v="11.375999999999999"/>
    <n v="3"/>
    <n v="0.6"/>
    <n v="-5.6879999999999997"/>
  </r>
  <r>
    <n v="9323"/>
    <x v="4660"/>
    <x v="0"/>
    <x v="254"/>
    <d v="2013-11-09T00:00:00"/>
    <s v="Standard Class"/>
    <s v="SM-20005"/>
    <s v="Sally Matthias"/>
    <x v="0"/>
    <s v="United States"/>
    <s v="Houston"/>
    <x v="5"/>
    <n v="77041"/>
    <x v="2"/>
    <s v="FUR-FU-10000723"/>
    <x v="0"/>
    <x v="5"/>
    <s v="Deflect-o EconoMat Studded, No Bevel Mat for Low Pile Carpeting"/>
    <n v="66.111999999999995"/>
    <n v="4"/>
    <n v="0.6"/>
    <n v="-84.2928"/>
  </r>
  <r>
    <n v="9324"/>
    <x v="4661"/>
    <x v="3"/>
    <x v="397"/>
    <d v="2014-09-30T00:00:00"/>
    <s v="Standard Class"/>
    <s v="DB-13660"/>
    <s v="Duane Benoit"/>
    <x v="0"/>
    <s v="United States"/>
    <s v="Los Angeles"/>
    <x v="1"/>
    <n v="90036"/>
    <x v="1"/>
    <s v="OFF-PA-10003641"/>
    <x v="1"/>
    <x v="10"/>
    <s v="Xerox 1909"/>
    <n v="211.04"/>
    <n v="8"/>
    <n v="0"/>
    <n v="97.078400000000002"/>
  </r>
  <r>
    <n v="9325"/>
    <x v="4661"/>
    <x v="3"/>
    <x v="397"/>
    <d v="2014-09-30T00:00:00"/>
    <s v="Standard Class"/>
    <s v="DB-13660"/>
    <s v="Duane Benoit"/>
    <x v="0"/>
    <s v="United States"/>
    <s v="Los Angeles"/>
    <x v="1"/>
    <n v="90036"/>
    <x v="1"/>
    <s v="FUR-CH-10003973"/>
    <x v="0"/>
    <x v="1"/>
    <s v="GuestStacker Chair with Chrome Finish Legs"/>
    <n v="594.81600000000003"/>
    <n v="2"/>
    <n v="0.2"/>
    <n v="59.4816"/>
  </r>
  <r>
    <n v="9326"/>
    <x v="4661"/>
    <x v="3"/>
    <x v="397"/>
    <d v="2014-09-30T00:00:00"/>
    <s v="Standard Class"/>
    <s v="DB-13660"/>
    <s v="Duane Benoit"/>
    <x v="0"/>
    <s v="United States"/>
    <s v="Los Angeles"/>
    <x v="1"/>
    <n v="90036"/>
    <x v="1"/>
    <s v="OFF-BI-10000977"/>
    <x v="1"/>
    <x v="8"/>
    <s v="Ibico Plastic Spiral Binding Combs"/>
    <n v="72.959999999999994"/>
    <n v="3"/>
    <n v="0.2"/>
    <n v="23.712"/>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03"/>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07"/>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40000000000004"/>
  </r>
  <r>
    <n v="9335"/>
    <x v="4667"/>
    <x v="3"/>
    <x v="927"/>
    <d v="2014-05-03T00:00:00"/>
    <s v="First Class"/>
    <s v="AG-10900"/>
    <s v="Arthur Gainer"/>
    <x v="0"/>
    <s v="United States"/>
    <s v="Coral Springs"/>
    <x v="2"/>
    <n v="33065"/>
    <x v="0"/>
    <s v="FUR-BO-10001798"/>
    <x v="0"/>
    <x v="0"/>
    <s v="Bush Somerset Collection Bookcase"/>
    <n v="314.35199999999998"/>
    <n v="3"/>
    <n v="0.2"/>
    <n v="-15.717599999999999"/>
  </r>
  <r>
    <n v="9336"/>
    <x v="4667"/>
    <x v="3"/>
    <x v="927"/>
    <d v="2014-05-03T00:00:00"/>
    <s v="First Class"/>
    <s v="AG-10900"/>
    <s v="Arthur Gainer"/>
    <x v="0"/>
    <s v="United States"/>
    <s v="Coral Springs"/>
    <x v="2"/>
    <n v="33065"/>
    <x v="0"/>
    <s v="OFF-LA-10004409"/>
    <x v="1"/>
    <x v="2"/>
    <s v="Avery 492"/>
    <n v="4.6079999999999997"/>
    <n v="2"/>
    <n v="0.2"/>
    <n v="1.497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
    <n v="1"/>
    <n v="0.2"/>
    <n v="1.1220000000000001"/>
  </r>
  <r>
    <n v="9339"/>
    <x v="4669"/>
    <x v="2"/>
    <x v="538"/>
    <d v="2011-10-22T00:00:00"/>
    <s v="Second Class"/>
    <s v="RP-19270"/>
    <s v="Rachel Payne"/>
    <x v="1"/>
    <s v="United States"/>
    <s v="San Francisco"/>
    <x v="1"/>
    <n v="94110"/>
    <x v="1"/>
    <s v="OFF-BI-10003727"/>
    <x v="1"/>
    <x v="8"/>
    <s v="Avery Durable Slant Ring Binders With Label Holder"/>
    <n v="20.064"/>
    <n v="6"/>
    <n v="0.2"/>
    <n v="7.0224000000000002"/>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599999999999"/>
    <n v="3"/>
    <n v="0.2"/>
    <n v="11.7576"/>
  </r>
  <r>
    <n v="9343"/>
    <x v="4670"/>
    <x v="0"/>
    <x v="69"/>
    <d v="2013-03-19T00:00:00"/>
    <s v="Standard Class"/>
    <s v="DB-13360"/>
    <s v="Dennis Bolton"/>
    <x v="2"/>
    <s v="United States"/>
    <s v="Riverside"/>
    <x v="1"/>
    <n v="92503"/>
    <x v="1"/>
    <s v="OFF-BI-10001036"/>
    <x v="1"/>
    <x v="8"/>
    <s v="Cardinal EasyOpen D-Ring Binders"/>
    <n v="51.183999999999997"/>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3"/>
  </r>
  <r>
    <n v="9345"/>
    <x v="4671"/>
    <x v="3"/>
    <x v="922"/>
    <d v="2014-02-21T00:00:00"/>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x v="922"/>
    <d v="2014-02-21T00:00:00"/>
    <s v="First Class"/>
    <s v="CK-12325"/>
    <s v="Christine Kargatis"/>
    <x v="2"/>
    <s v="United States"/>
    <s v="Troy"/>
    <x v="24"/>
    <n v="45373"/>
    <x v="3"/>
    <s v="TEC-PH-10000526"/>
    <x v="2"/>
    <x v="7"/>
    <s v="Vtech CS6719"/>
    <n v="57.594000000000001"/>
    <n v="1"/>
    <n v="0.4"/>
    <n v="-11.518800000000001"/>
  </r>
  <r>
    <n v="9347"/>
    <x v="4671"/>
    <x v="3"/>
    <x v="922"/>
    <d v="2014-02-21T00:00:00"/>
    <s v="First Class"/>
    <s v="CK-12325"/>
    <s v="Christine Kargatis"/>
    <x v="2"/>
    <s v="United States"/>
    <s v="Troy"/>
    <x v="24"/>
    <n v="45373"/>
    <x v="3"/>
    <s v="FUR-FU-10004973"/>
    <x v="0"/>
    <x v="5"/>
    <s v="Flat Face Poster Frame"/>
    <n v="30.143999999999998"/>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80000000001"/>
  </r>
  <r>
    <n v="9350"/>
    <x v="4672"/>
    <x v="0"/>
    <x v="596"/>
    <d v="2013-12-29T00:00:00"/>
    <s v="Standard Class"/>
    <s v="DN-13690"/>
    <s v="Duane Noonan"/>
    <x v="0"/>
    <s v="United States"/>
    <s v="Moreno Valley"/>
    <x v="1"/>
    <n v="92553"/>
    <x v="1"/>
    <s v="FUR-FU-10001934"/>
    <x v="0"/>
    <x v="5"/>
    <s v="Magnifier Swing Arm Lamp"/>
    <n v="41.96"/>
    <n v="2"/>
    <n v="0"/>
    <n v="10.909599999999999"/>
  </r>
  <r>
    <n v="9351"/>
    <x v="4673"/>
    <x v="0"/>
    <x v="713"/>
    <d v="2013-09-28T00:00:00"/>
    <s v="Standard Class"/>
    <s v="DP-13105"/>
    <s v="Dave Poirier"/>
    <x v="1"/>
    <s v="United States"/>
    <s v="Seattle"/>
    <x v="4"/>
    <n v="98115"/>
    <x v="1"/>
    <s v="OFF-BI-10004970"/>
    <x v="1"/>
    <x v="8"/>
    <s v="ACCOHIDE 3-Ring Binder, Blue, 1&quot;"/>
    <n v="13.215999999999999"/>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01"/>
  </r>
  <r>
    <n v="9353"/>
    <x v="4674"/>
    <x v="3"/>
    <x v="241"/>
    <d v="2014-09-27T00:00:00"/>
    <s v="First Class"/>
    <s v="RO-19780"/>
    <s v="Rose O'Brian"/>
    <x v="0"/>
    <s v="United States"/>
    <s v="Chicago"/>
    <x v="10"/>
    <n v="60623"/>
    <x v="2"/>
    <s v="FUR-CH-10003973"/>
    <x v="0"/>
    <x v="1"/>
    <s v="GuestStacker Chair with Chrome Finish Legs"/>
    <n v="520.46400000000006"/>
    <n v="2"/>
    <n v="0.3"/>
    <n v="-14.8704"/>
  </r>
  <r>
    <n v="9354"/>
    <x v="4674"/>
    <x v="3"/>
    <x v="241"/>
    <d v="2014-09-27T00:00:00"/>
    <s v="First Class"/>
    <s v="RO-19780"/>
    <s v="Rose O'Brian"/>
    <x v="0"/>
    <s v="United States"/>
    <s v="Chicago"/>
    <x v="10"/>
    <n v="60623"/>
    <x v="2"/>
    <s v="OFF-PA-10002109"/>
    <x v="1"/>
    <x v="10"/>
    <s v="Wirebound Voice Message Log Book"/>
    <n v="11.423999999999999"/>
    <n v="3"/>
    <n v="0.2"/>
    <n v="3.7128000000000001"/>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x v="967"/>
    <d v="2013-01-28T00:00:00"/>
    <s v="Second Class"/>
    <s v="JD-15895"/>
    <s v="Jonathan Doherty"/>
    <x v="1"/>
    <s v="United States"/>
    <s v="New York City"/>
    <x v="15"/>
    <n v="10024"/>
    <x v="3"/>
    <s v="OFF-BI-10003676"/>
    <x v="1"/>
    <x v="8"/>
    <s v="GBC Standard Recycled Report Covers, Clear Plastic Sheets"/>
    <n v="43.12"/>
    <n v="5"/>
    <n v="0.2"/>
    <n v="15.092000000000001"/>
  </r>
  <r>
    <n v="9359"/>
    <x v="4676"/>
    <x v="0"/>
    <x v="967"/>
    <d v="2013-01-28T00:00:00"/>
    <s v="Second Class"/>
    <s v="JD-15895"/>
    <s v="Jonathan Doherty"/>
    <x v="1"/>
    <s v="United States"/>
    <s v="New York City"/>
    <x v="15"/>
    <n v="10024"/>
    <x v="3"/>
    <s v="FUR-TA-10001095"/>
    <x v="0"/>
    <x v="3"/>
    <s v="Chromcraft Round Conference Tables"/>
    <n v="313.72199999999998"/>
    <n v="3"/>
    <n v="0.4"/>
    <n v="-99.345299999999995"/>
  </r>
  <r>
    <n v="9360"/>
    <x v="4676"/>
    <x v="0"/>
    <x v="967"/>
    <d v="2013-01-28T00:00:00"/>
    <s v="Second Class"/>
    <s v="JD-15895"/>
    <s v="Jonathan Doherty"/>
    <x v="1"/>
    <s v="United States"/>
    <s v="New York City"/>
    <x v="15"/>
    <n v="10024"/>
    <x v="3"/>
    <s v="FUR-FU-10000747"/>
    <x v="0"/>
    <x v="5"/>
    <s v="Tenex B1-RE Series Chair Mats for Low Pile Carpets"/>
    <n v="45.98"/>
    <n v="1"/>
    <n v="0"/>
    <n v="7.8166000000000002"/>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
    <n v="7"/>
    <n v="0"/>
    <n v="0.3906"/>
  </r>
  <r>
    <n v="9364"/>
    <x v="4677"/>
    <x v="3"/>
    <x v="708"/>
    <d v="2014-03-26T00:00:00"/>
    <s v="Standard Class"/>
    <s v="PS-18970"/>
    <s v="Paul Stevenson"/>
    <x v="2"/>
    <s v="United States"/>
    <s v="Seattle"/>
    <x v="4"/>
    <n v="98105"/>
    <x v="1"/>
    <s v="FUR-FU-10002364"/>
    <x v="0"/>
    <x v="5"/>
    <s v="Eldon Expressions Wood Desk Accessories, Oak"/>
    <n v="22.14"/>
    <n v="3"/>
    <n v="0"/>
    <n v="6.4206000000000003"/>
  </r>
  <r>
    <n v="9365"/>
    <x v="4677"/>
    <x v="3"/>
    <x v="708"/>
    <d v="2014-03-26T00:00:00"/>
    <s v="Standard Class"/>
    <s v="PS-18970"/>
    <s v="Paul Stevenson"/>
    <x v="2"/>
    <s v="United States"/>
    <s v="Seattle"/>
    <x v="4"/>
    <n v="98105"/>
    <x v="1"/>
    <s v="OFF-ST-10001809"/>
    <x v="1"/>
    <x v="4"/>
    <s v="Fellowes Officeware Wire Shelving"/>
    <n v="359.32"/>
    <n v="4"/>
    <n v="0"/>
    <n v="7.1863999999999999"/>
  </r>
  <r>
    <n v="9366"/>
    <x v="4678"/>
    <x v="2"/>
    <x v="963"/>
    <d v="2011-08-25T00:00:00"/>
    <s v="First Class"/>
    <s v="JF-15415"/>
    <s v="Jennifer Ferguson"/>
    <x v="0"/>
    <s v="United States"/>
    <s v="Saint Charles"/>
    <x v="25"/>
    <n v="63301"/>
    <x v="2"/>
    <s v="OFF-PA-10001846"/>
    <x v="1"/>
    <x v="10"/>
    <s v="Xerox 1899"/>
    <n v="11.56"/>
    <n v="2"/>
    <n v="0"/>
    <n v="5.6643999999999997"/>
  </r>
  <r>
    <n v="9367"/>
    <x v="4679"/>
    <x v="2"/>
    <x v="785"/>
    <d v="2011-06-13T00:00:00"/>
    <s v="Standard Class"/>
    <s v="RD-19480"/>
    <s v="Rick Duston"/>
    <x v="0"/>
    <s v="United States"/>
    <s v="Long Beach"/>
    <x v="15"/>
    <n v="11561"/>
    <x v="3"/>
    <s v="OFF-BI-10003876"/>
    <x v="1"/>
    <x v="8"/>
    <s v="Green Canvas Binder for 8-1/2&quot; x 14&quot; Sheets"/>
    <n v="68.48"/>
    <n v="2"/>
    <n v="0.2"/>
    <n v="25.68"/>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94"/>
  </r>
  <r>
    <n v="9369"/>
    <x v="4680"/>
    <x v="0"/>
    <x v="281"/>
    <d v="2013-04-10T00:00:00"/>
    <s v="First Class"/>
    <s v="ES-14080"/>
    <s v="Erin Smith"/>
    <x v="1"/>
    <s v="United States"/>
    <s v="Lakewood"/>
    <x v="30"/>
    <n v="8701"/>
    <x v="3"/>
    <s v="OFF-PA-10004243"/>
    <x v="1"/>
    <x v="10"/>
    <s v="Xerox 1939"/>
    <n v="37.94"/>
    <n v="2"/>
    <n v="0"/>
    <n v="18.211200000000002"/>
  </r>
  <r>
    <n v="9370"/>
    <x v="4681"/>
    <x v="3"/>
    <x v="659"/>
    <d v="2014-11-10T00:00:00"/>
    <s v="Second Class"/>
    <s v="KN-16390"/>
    <s v="Katherine Nockton"/>
    <x v="1"/>
    <s v="United States"/>
    <s v="Clinton"/>
    <x v="39"/>
    <n v="20735"/>
    <x v="3"/>
    <s v="FUR-CH-10000422"/>
    <x v="0"/>
    <x v="1"/>
    <s v="Global Highback Leather Tilter in Burgundy"/>
    <n v="272.97000000000003"/>
    <n v="3"/>
    <n v="0"/>
    <n v="43.675199999999997"/>
  </r>
  <r>
    <n v="9371"/>
    <x v="4682"/>
    <x v="1"/>
    <x v="352"/>
    <d v="2012-05-31T00:00:00"/>
    <s v="First Class"/>
    <s v="VP-21760"/>
    <s v="Victoria Pisteka"/>
    <x v="1"/>
    <s v="United States"/>
    <s v="Columbus"/>
    <x v="24"/>
    <n v="43229"/>
    <x v="3"/>
    <s v="FUR-FU-10002506"/>
    <x v="0"/>
    <x v="5"/>
    <s v="Tensor &quot;Hersey Kiss&quot; Styled Floor Lamp"/>
    <n v="41.567999999999998"/>
    <n v="4"/>
    <n v="0.2"/>
    <n v="-4.1567999999999996"/>
  </r>
  <r>
    <n v="9372"/>
    <x v="4682"/>
    <x v="1"/>
    <x v="352"/>
    <d v="2012-05-31T00:00:00"/>
    <s v="First Class"/>
    <s v="VP-21760"/>
    <s v="Victoria Pisteka"/>
    <x v="1"/>
    <s v="United States"/>
    <s v="Columbus"/>
    <x v="24"/>
    <n v="43229"/>
    <x v="3"/>
    <s v="FUR-CH-10000863"/>
    <x v="0"/>
    <x v="1"/>
    <s v="Novimex Swivel Fabric Task Chair"/>
    <n v="317.05799999999999"/>
    <n v="3"/>
    <n v="0.3"/>
    <n v="-86.058599999999998"/>
  </r>
  <r>
    <n v="9373"/>
    <x v="4682"/>
    <x v="1"/>
    <x v="352"/>
    <d v="2012-05-31T00:00:00"/>
    <s v="First Class"/>
    <s v="VP-21760"/>
    <s v="Victoria Pisteka"/>
    <x v="1"/>
    <s v="United States"/>
    <s v="Columbus"/>
    <x v="24"/>
    <n v="43229"/>
    <x v="3"/>
    <s v="OFF-FA-10002988"/>
    <x v="1"/>
    <x v="13"/>
    <s v="Ideal Clamps"/>
    <n v="8.0399999999999991"/>
    <n v="5"/>
    <n v="0.2"/>
    <n v="2.9144999999999999"/>
  </r>
  <r>
    <n v="9374"/>
    <x v="4683"/>
    <x v="3"/>
    <x v="917"/>
    <d v="2014-05-12T00:00:00"/>
    <s v="Standard Class"/>
    <s v="CS-11950"/>
    <s v="Carlos Soltero"/>
    <x v="0"/>
    <s v="United States"/>
    <s v="Pasadena"/>
    <x v="1"/>
    <n v="91104"/>
    <x v="1"/>
    <s v="TEC-PH-10003437"/>
    <x v="2"/>
    <x v="7"/>
    <s v="Blue Parrot B250XT Professional Grade Wireless Bluetooth Headset with"/>
    <n v="419.94400000000002"/>
    <n v="7"/>
    <n v="0.2"/>
    <n v="52.493000000000002"/>
  </r>
  <r>
    <n v="9375"/>
    <x v="4684"/>
    <x v="0"/>
    <x v="410"/>
    <d v="2013-06-10T00:00:00"/>
    <s v="Standard Class"/>
    <s v="KB-16600"/>
    <s v="Ken Brennan"/>
    <x v="1"/>
    <s v="United States"/>
    <s v="Seattle"/>
    <x v="4"/>
    <n v="98105"/>
    <x v="1"/>
    <s v="OFF-SU-10002537"/>
    <x v="1"/>
    <x v="14"/>
    <s v="Acme Box Cutter Scissors"/>
    <n v="61.38"/>
    <n v="6"/>
    <n v="0"/>
    <n v="15.9588"/>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8"/>
    <n v="3"/>
    <n v="0"/>
    <n v="13.673999999999999"/>
  </r>
  <r>
    <n v="9378"/>
    <x v="4687"/>
    <x v="3"/>
    <x v="94"/>
    <d v="2014-12-22T00:00:00"/>
    <s v="Standard Class"/>
    <s v="DP-13105"/>
    <s v="Dave Poirier"/>
    <x v="1"/>
    <s v="United States"/>
    <s v="Eau Claire"/>
    <x v="6"/>
    <n v="54703"/>
    <x v="2"/>
    <s v="OFF-ST-10001031"/>
    <x v="1"/>
    <x v="4"/>
    <s v="Adjustable Personal File Tote"/>
    <n v="32.56"/>
    <n v="2"/>
    <n v="0"/>
    <n v="8.46560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9"/>
  </r>
  <r>
    <n v="9381"/>
    <x v="4689"/>
    <x v="2"/>
    <x v="851"/>
    <d v="2011-12-27T00:00:00"/>
    <s v="Second Class"/>
    <s v="CC-12670"/>
    <s v="Craig Carreira"/>
    <x v="0"/>
    <s v="United States"/>
    <s v="Tampa"/>
    <x v="2"/>
    <n v="33614"/>
    <x v="0"/>
    <s v="FUR-CH-10004698"/>
    <x v="0"/>
    <x v="1"/>
    <s v="Padded Folding Chairs, Black, 4/Carton"/>
    <n v="64.784000000000006"/>
    <n v="1"/>
    <n v="0.2"/>
    <n v="6.4783999999999997"/>
  </r>
  <r>
    <n v="9382"/>
    <x v="4689"/>
    <x v="2"/>
    <x v="851"/>
    <d v="2011-12-27T00:00:00"/>
    <s v="Second Class"/>
    <s v="CC-12670"/>
    <s v="Craig Carreira"/>
    <x v="0"/>
    <s v="United States"/>
    <s v="Tampa"/>
    <x v="2"/>
    <n v="33614"/>
    <x v="0"/>
    <s v="OFF-ST-10000078"/>
    <x v="1"/>
    <x v="4"/>
    <s v="Tennsco 6- and 18-Compartment Lockers"/>
    <n v="424.27199999999999"/>
    <n v="2"/>
    <n v="0.2"/>
    <n v="-10.6068"/>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
    <n v="5"/>
    <n v="0.2"/>
    <n v="-1.0489999999999999"/>
  </r>
  <r>
    <n v="9385"/>
    <x v="4690"/>
    <x v="3"/>
    <x v="938"/>
    <d v="2014-08-17T00:00:00"/>
    <s v="Standard Class"/>
    <s v="SJ-20125"/>
    <s v="Sanjit Jacobs"/>
    <x v="2"/>
    <s v="United States"/>
    <s v="New York City"/>
    <x v="15"/>
    <n v="10009"/>
    <x v="3"/>
    <s v="OFF-PA-10003441"/>
    <x v="1"/>
    <x v="10"/>
    <s v="Xerox 226"/>
    <n v="25.92"/>
    <n v="4"/>
    <n v="0"/>
    <n v="12.441599999999999"/>
  </r>
  <r>
    <n v="9386"/>
    <x v="4691"/>
    <x v="3"/>
    <x v="151"/>
    <d v="2014-09-01T00:00:00"/>
    <s v="Standard Class"/>
    <s v="SF-20200"/>
    <s v="Sarah Foster"/>
    <x v="0"/>
    <s v="United States"/>
    <s v="Mesa"/>
    <x v="16"/>
    <n v="85204"/>
    <x v="1"/>
    <s v="FUR-FU-10004973"/>
    <x v="0"/>
    <x v="5"/>
    <s v="Flat Face Poster Frame"/>
    <n v="120.57599999999999"/>
    <n v="8"/>
    <n v="0.2"/>
    <n v="33.1584"/>
  </r>
  <r>
    <n v="9387"/>
    <x v="4692"/>
    <x v="3"/>
    <x v="617"/>
    <d v="2014-01-24T00:00:00"/>
    <s v="Standard Class"/>
    <s v="RM-19375"/>
    <s v="Raymond Messe"/>
    <x v="0"/>
    <s v="United States"/>
    <s v="Burlington"/>
    <x v="42"/>
    <n v="5408"/>
    <x v="3"/>
    <s v="OFF-PA-10000157"/>
    <x v="1"/>
    <x v="10"/>
    <s v="Xerox 191"/>
    <n v="79.92"/>
    <n v="4"/>
    <n v="0"/>
    <n v="37.562399999999997"/>
  </r>
  <r>
    <n v="9388"/>
    <x v="4692"/>
    <x v="3"/>
    <x v="617"/>
    <d v="2014-01-24T00:00:00"/>
    <s v="Standard Class"/>
    <s v="RM-19375"/>
    <s v="Raymond Messe"/>
    <x v="0"/>
    <s v="United States"/>
    <s v="Burlington"/>
    <x v="42"/>
    <n v="5408"/>
    <x v="3"/>
    <s v="OFF-PA-10001970"/>
    <x v="1"/>
    <x v="10"/>
    <s v="Xerox 1881"/>
    <n v="12.28"/>
    <n v="1"/>
    <n v="0"/>
    <n v="5.7716000000000003"/>
  </r>
  <r>
    <n v="9389"/>
    <x v="4692"/>
    <x v="3"/>
    <x v="617"/>
    <d v="2014-01-24T00:00:00"/>
    <s v="Standard Class"/>
    <s v="RM-19375"/>
    <s v="Raymond Messe"/>
    <x v="0"/>
    <s v="United States"/>
    <s v="Burlington"/>
    <x v="42"/>
    <n v="5408"/>
    <x v="3"/>
    <s v="OFF-AP-10000828"/>
    <x v="1"/>
    <x v="9"/>
    <s v="Avanti 4.4 Cu. Ft. Refrigerator"/>
    <n v="542.94000000000005"/>
    <n v="3"/>
    <n v="0"/>
    <n v="152.0232"/>
  </r>
  <r>
    <n v="9390"/>
    <x v="4692"/>
    <x v="3"/>
    <x v="617"/>
    <d v="2014-01-24T00:00:00"/>
    <s v="Standard Class"/>
    <s v="RM-19375"/>
    <s v="Raymond Messe"/>
    <x v="0"/>
    <s v="United States"/>
    <s v="Burlington"/>
    <x v="42"/>
    <n v="5408"/>
    <x v="3"/>
    <s v="OFF-EN-10001509"/>
    <x v="1"/>
    <x v="12"/>
    <s v="Poly String Tie Envelopes"/>
    <n v="2.04"/>
    <n v="1"/>
    <n v="0"/>
    <n v="0.95879999999999999"/>
  </r>
  <r>
    <n v="9391"/>
    <x v="4693"/>
    <x v="1"/>
    <x v="974"/>
    <d v="2012-06-24T00:00:00"/>
    <s v="Standard Class"/>
    <s v="KM-16375"/>
    <s v="Katherine Murray"/>
    <x v="2"/>
    <s v="United States"/>
    <s v="Houston"/>
    <x v="5"/>
    <n v="77070"/>
    <x v="2"/>
    <s v="OFF-ST-10003692"/>
    <x v="1"/>
    <x v="4"/>
    <s v="Recycled Steel Personal File for Hanging File Folders"/>
    <n v="228.92"/>
    <n v="5"/>
    <n v="0.2"/>
    <n v="14.307499999999999"/>
  </r>
  <r>
    <n v="9392"/>
    <x v="4694"/>
    <x v="3"/>
    <x v="677"/>
    <d v="2014-03-17T00:00:00"/>
    <s v="First Class"/>
    <s v="FH-14275"/>
    <s v="Frank Hawley"/>
    <x v="1"/>
    <s v="United States"/>
    <s v="Aurora"/>
    <x v="10"/>
    <n v="60505"/>
    <x v="2"/>
    <s v="TEC-PH-10004700"/>
    <x v="2"/>
    <x v="7"/>
    <s v="PowerGen Dual USB Car Charger"/>
    <n v="7.992"/>
    <n v="1"/>
    <n v="0.2"/>
    <n v="2.5973999999999999"/>
  </r>
  <r>
    <n v="9393"/>
    <x v="4695"/>
    <x v="1"/>
    <x v="969"/>
    <d v="2012-10-25T00:00:00"/>
    <s v="Same Day"/>
    <s v="DG-13300"/>
    <s v="Deirdre Greer"/>
    <x v="1"/>
    <s v="United States"/>
    <s v="Denver"/>
    <x v="22"/>
    <n v="80219"/>
    <x v="1"/>
    <s v="FUR-CH-10000422"/>
    <x v="0"/>
    <x v="1"/>
    <s v="Global Highback Leather Tilter in Burgundy"/>
    <n v="582.33600000000001"/>
    <n v="8"/>
    <n v="0.2"/>
    <n v="-29.116800000000001"/>
  </r>
  <r>
    <n v="9394"/>
    <x v="4696"/>
    <x v="2"/>
    <x v="59"/>
    <d v="2011-09-23T00:00:00"/>
    <s v="First Class"/>
    <s v="MW-18220"/>
    <s v="Mitch Webber"/>
    <x v="0"/>
    <s v="United States"/>
    <s v="New York City"/>
    <x v="15"/>
    <n v="10011"/>
    <x v="3"/>
    <s v="TEC-PH-10003484"/>
    <x v="2"/>
    <x v="7"/>
    <s v="Ooma Telo VoIP Home Phone System"/>
    <n v="629.95000000000005"/>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9"/>
  </r>
  <r>
    <n v="9396"/>
    <x v="4696"/>
    <x v="2"/>
    <x v="59"/>
    <d v="2011-09-23T00:00:00"/>
    <s v="First Class"/>
    <s v="MW-18220"/>
    <s v="Mitch Webber"/>
    <x v="0"/>
    <s v="United States"/>
    <s v="New York City"/>
    <x v="15"/>
    <n v="10011"/>
    <x v="3"/>
    <s v="FUR-BO-10002213"/>
    <x v="0"/>
    <x v="0"/>
    <s v="DMI Eclipse Executive Suite Bookcases"/>
    <n v="801.56799999999998"/>
    <n v="2"/>
    <n v="0.2"/>
    <n v="-10.019600000000001"/>
  </r>
  <r>
    <n v="9397"/>
    <x v="4696"/>
    <x v="2"/>
    <x v="59"/>
    <d v="2011-09-23T00:00:00"/>
    <s v="First Class"/>
    <s v="MW-18220"/>
    <s v="Mitch Webber"/>
    <x v="0"/>
    <s v="United States"/>
    <s v="New York City"/>
    <x v="15"/>
    <n v="10011"/>
    <x v="3"/>
    <s v="OFF-LA-10002762"/>
    <x v="1"/>
    <x v="2"/>
    <s v="Avery 485"/>
    <n v="75.180000000000007"/>
    <n v="6"/>
    <n v="0"/>
    <n v="35.334600000000002"/>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2"/>
    <n v="6"/>
    <n v="0.2"/>
    <n v="1.2347999999999999"/>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20000000000005"/>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6"/>
  </r>
  <r>
    <n v="9405"/>
    <x v="4701"/>
    <x v="3"/>
    <x v="669"/>
    <d v="2014-04-18T00:00:00"/>
    <s v="Standard Class"/>
    <s v="DP-13105"/>
    <s v="Dave Poirier"/>
    <x v="1"/>
    <s v="United States"/>
    <s v="Philadelphia"/>
    <x v="9"/>
    <n v="19134"/>
    <x v="3"/>
    <s v="OFF-FA-10004076"/>
    <x v="1"/>
    <x v="13"/>
    <s v="Translucent Push Pins by OIC"/>
    <n v="7.92"/>
    <n v="5"/>
    <n v="0.2"/>
    <n v="1.6830000000000001"/>
  </r>
  <r>
    <n v="9406"/>
    <x v="4702"/>
    <x v="2"/>
    <x v="619"/>
    <d v="2011-03-17T00:00:00"/>
    <s v="First Class"/>
    <s v="RB-19465"/>
    <s v="Rick Bensley"/>
    <x v="2"/>
    <s v="United States"/>
    <s v="Chicago"/>
    <x v="10"/>
    <n v="60653"/>
    <x v="2"/>
    <s v="TEC-MA-10003626"/>
    <x v="2"/>
    <x v="15"/>
    <s v="Hewlett-Packard Deskjet 6540 Color Inkjet Printer"/>
    <n v="574.91"/>
    <n v="2"/>
    <n v="0.3"/>
    <n v="156.047"/>
  </r>
  <r>
    <n v="9407"/>
    <x v="4702"/>
    <x v="2"/>
    <x v="619"/>
    <d v="2011-03-17T00:00:00"/>
    <s v="First Class"/>
    <s v="RB-19465"/>
    <s v="Rick Bensley"/>
    <x v="2"/>
    <s v="United States"/>
    <s v="Chicago"/>
    <x v="10"/>
    <n v="60653"/>
    <x v="2"/>
    <s v="OFF-PA-10001215"/>
    <x v="1"/>
    <x v="10"/>
    <s v="Xerox 1963"/>
    <n v="8.4480000000000004"/>
    <n v="2"/>
    <n v="0.2"/>
    <n v="2.64"/>
  </r>
  <r>
    <n v="9408"/>
    <x v="4703"/>
    <x v="3"/>
    <x v="585"/>
    <d v="2014-09-25T00:00:00"/>
    <s v="Second Class"/>
    <s v="LC-17140"/>
    <s v="Logan Currie"/>
    <x v="0"/>
    <s v="United States"/>
    <s v="New York City"/>
    <x v="15"/>
    <n v="10035"/>
    <x v="3"/>
    <s v="TEC-AC-10002842"/>
    <x v="2"/>
    <x v="11"/>
    <s v="WD My Passport Ultra 2TB Portable External Hard Drive"/>
    <n v="1071"/>
    <n v="9"/>
    <n v="0"/>
    <n v="171.36"/>
  </r>
  <r>
    <n v="9409"/>
    <x v="4703"/>
    <x v="3"/>
    <x v="585"/>
    <d v="2014-09-25T00:00:00"/>
    <s v="Second Class"/>
    <s v="LC-17140"/>
    <s v="Logan Currie"/>
    <x v="0"/>
    <s v="United States"/>
    <s v="New York City"/>
    <x v="15"/>
    <n v="10035"/>
    <x v="3"/>
    <s v="FUR-FU-10004864"/>
    <x v="0"/>
    <x v="5"/>
    <s v="Eldon 500 Class Desk Accessories"/>
    <n v="12.07"/>
    <n v="1"/>
    <n v="0"/>
    <n v="3.9830999999999999"/>
  </r>
  <r>
    <n v="9410"/>
    <x v="4704"/>
    <x v="3"/>
    <x v="389"/>
    <d v="2014-12-14T00:00:00"/>
    <s v="First Class"/>
    <s v="WB-21850"/>
    <s v="William Brown"/>
    <x v="0"/>
    <s v="United States"/>
    <s v="Philadelphia"/>
    <x v="9"/>
    <n v="19143"/>
    <x v="3"/>
    <s v="OFF-BI-10000014"/>
    <x v="1"/>
    <x v="8"/>
    <s v="Heavy-Duty E-Z-D Binders"/>
    <n v="3.2730000000000001"/>
    <n v="1"/>
    <n v="0.7"/>
    <n v="-2.5093000000000001"/>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
    <n v="1"/>
    <n v="0.2"/>
    <n v="6.5434999999999999"/>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98"/>
    <n v="2"/>
    <n v="0.8"/>
    <n v="-11.587199999999999"/>
  </r>
  <r>
    <n v="9415"/>
    <x v="4708"/>
    <x v="1"/>
    <x v="1090"/>
    <d v="2012-10-22T00:00:00"/>
    <s v="Standard Class"/>
    <s v="JC-15775"/>
    <s v="John Castell"/>
    <x v="0"/>
    <s v="United States"/>
    <s v="Seattle"/>
    <x v="4"/>
    <n v="98115"/>
    <x v="1"/>
    <s v="TEC-PH-10004094"/>
    <x v="2"/>
    <x v="7"/>
    <s v="Motorola L703CM"/>
    <n v="249.584"/>
    <n v="2"/>
    <n v="0.2"/>
    <n v="15.599"/>
  </r>
  <r>
    <n v="9416"/>
    <x v="4708"/>
    <x v="1"/>
    <x v="1090"/>
    <d v="2012-10-22T00:00:00"/>
    <s v="Standard Class"/>
    <s v="JC-15775"/>
    <s v="John Castell"/>
    <x v="0"/>
    <s v="United States"/>
    <s v="Seattle"/>
    <x v="4"/>
    <n v="98115"/>
    <x v="1"/>
    <s v="OFF-PA-10001184"/>
    <x v="1"/>
    <x v="10"/>
    <s v="Xerox 1903"/>
    <n v="17.940000000000001"/>
    <n v="3"/>
    <n v="0"/>
    <n v="8.7905999999999995"/>
  </r>
  <r>
    <n v="9417"/>
    <x v="4708"/>
    <x v="1"/>
    <x v="1090"/>
    <d v="2012-10-22T00:00:00"/>
    <s v="Standard Class"/>
    <s v="JC-15775"/>
    <s v="John Castell"/>
    <x v="0"/>
    <s v="United States"/>
    <s v="Seattle"/>
    <x v="4"/>
    <n v="98115"/>
    <x v="1"/>
    <s v="FUR-FU-10002505"/>
    <x v="0"/>
    <x v="5"/>
    <s v="Eldon 100 Class Desk Accessories"/>
    <n v="10.11"/>
    <n v="3"/>
    <n v="0"/>
    <n v="3.2351999999999999"/>
  </r>
  <r>
    <n v="9418"/>
    <x v="4709"/>
    <x v="2"/>
    <x v="1220"/>
    <d v="2011-11-01T00:00:00"/>
    <s v="Standard Class"/>
    <s v="RD-19810"/>
    <s v="Ross DeVincentis"/>
    <x v="2"/>
    <s v="United States"/>
    <s v="Fayetteville"/>
    <x v="3"/>
    <n v="28314"/>
    <x v="0"/>
    <s v="OFF-PA-10001166"/>
    <x v="1"/>
    <x v="10"/>
    <s v="Xerox 2"/>
    <n v="10.368"/>
    <n v="2"/>
    <n v="0.2"/>
    <n v="3.6288"/>
  </r>
  <r>
    <n v="9419"/>
    <x v="4709"/>
    <x v="2"/>
    <x v="1220"/>
    <d v="2011-11-01T00:00:00"/>
    <s v="Standard Class"/>
    <s v="RD-19810"/>
    <s v="Ross DeVincentis"/>
    <x v="2"/>
    <s v="United States"/>
    <s v="Fayetteville"/>
    <x v="3"/>
    <n v="28314"/>
    <x v="0"/>
    <s v="OFF-PA-10000349"/>
    <x v="1"/>
    <x v="10"/>
    <s v="Staples"/>
    <n v="11.952"/>
    <n v="3"/>
    <n v="0.2"/>
    <n v="4.0338000000000003"/>
  </r>
  <r>
    <n v="9420"/>
    <x v="4710"/>
    <x v="3"/>
    <x v="280"/>
    <d v="2014-10-05T00:00:00"/>
    <s v="Second Class"/>
    <s v="SC-20695"/>
    <s v="Steve Chapman"/>
    <x v="1"/>
    <s v="United States"/>
    <s v="Houston"/>
    <x v="5"/>
    <n v="77041"/>
    <x v="2"/>
    <s v="OFF-AP-10004708"/>
    <x v="1"/>
    <x v="9"/>
    <s v="Fellowes Superior 10 Outlet Split Surge Protector"/>
    <n v="15.224"/>
    <n v="2"/>
    <n v="0.8"/>
    <n v="-38.821199999999997"/>
  </r>
  <r>
    <n v="9421"/>
    <x v="4710"/>
    <x v="3"/>
    <x v="280"/>
    <d v="2014-10-05T00:00:00"/>
    <s v="Second Class"/>
    <s v="SC-20695"/>
    <s v="Steve Chapman"/>
    <x v="1"/>
    <s v="United States"/>
    <s v="Houston"/>
    <x v="5"/>
    <n v="77041"/>
    <x v="2"/>
    <s v="OFF-AP-10001947"/>
    <x v="1"/>
    <x v="9"/>
    <s v="Acco 6 Outlet Guardian Premium Plus Surge Suppressor"/>
    <n v="21.984000000000002"/>
    <n v="6"/>
    <n v="0.8"/>
    <n v="-56.059199999999997"/>
  </r>
  <r>
    <n v="9422"/>
    <x v="4711"/>
    <x v="2"/>
    <x v="149"/>
    <d v="2011-07-27T00:00:00"/>
    <s v="Standard Class"/>
    <s v="NC-18535"/>
    <s v="Nick Crebassa"/>
    <x v="1"/>
    <s v="United States"/>
    <s v="San Francisco"/>
    <x v="1"/>
    <n v="94122"/>
    <x v="1"/>
    <s v="TEC-PH-10000441"/>
    <x v="2"/>
    <x v="7"/>
    <s v="VTech DS6151"/>
    <n v="604.75199999999995"/>
    <n v="6"/>
    <n v="0.2"/>
    <n v="60.475200000000001"/>
  </r>
  <r>
    <n v="9423"/>
    <x v="4711"/>
    <x v="2"/>
    <x v="149"/>
    <d v="2011-07-27T00:00:00"/>
    <s v="Standard Class"/>
    <s v="NC-18535"/>
    <s v="Nick Crebassa"/>
    <x v="1"/>
    <s v="United States"/>
    <s v="San Francisco"/>
    <x v="1"/>
    <n v="94122"/>
    <x v="1"/>
    <s v="OFF-SU-10004664"/>
    <x v="1"/>
    <x v="14"/>
    <s v="Acme Softgrip Scissors"/>
    <n v="40.700000000000003"/>
    <n v="5"/>
    <n v="0"/>
    <n v="11.803000000000001"/>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
  </r>
  <r>
    <n v="9426"/>
    <x v="4712"/>
    <x v="2"/>
    <x v="171"/>
    <d v="2011-09-17T00:00:00"/>
    <s v="Second Class"/>
    <s v="LW-17215"/>
    <s v="Luke Weiss"/>
    <x v="0"/>
    <s v="United States"/>
    <s v="New York City"/>
    <x v="15"/>
    <n v="10035"/>
    <x v="3"/>
    <s v="FUR-CH-10002024"/>
    <x v="0"/>
    <x v="1"/>
    <s v="HON 5400 Series Task Chairs for Big and Tall"/>
    <n v="3785.2919999999999"/>
    <n v="6"/>
    <n v="0.1"/>
    <n v="420.58800000000002"/>
  </r>
  <r>
    <n v="9427"/>
    <x v="4713"/>
    <x v="0"/>
    <x v="306"/>
    <d v="2013-09-21T00:00:00"/>
    <s v="Standard Class"/>
    <s v="AH-10585"/>
    <s v="Angele Hood"/>
    <x v="0"/>
    <s v="United States"/>
    <s v="Seattle"/>
    <x v="4"/>
    <n v="98105"/>
    <x v="1"/>
    <s v="OFF-AR-10002445"/>
    <x v="1"/>
    <x v="6"/>
    <s v="SANFORD Major Accent Highlighters"/>
    <n v="35.4"/>
    <n v="5"/>
    <n v="0"/>
    <n v="13.452"/>
  </r>
  <r>
    <n v="9428"/>
    <x v="4714"/>
    <x v="2"/>
    <x v="501"/>
    <d v="2011-12-01T00:00:00"/>
    <s v="Standard Class"/>
    <s v="JO-15145"/>
    <s v="Jack O'Briant"/>
    <x v="1"/>
    <s v="United States"/>
    <s v="Buffalo"/>
    <x v="15"/>
    <n v="14215"/>
    <x v="3"/>
    <s v="FUR-FU-10003268"/>
    <x v="0"/>
    <x v="5"/>
    <s v="Eldon Radial Chair Mat for Low to Medium Pile Carpets"/>
    <n v="199.9"/>
    <n v="5"/>
    <n v="0"/>
    <n v="39.979999999999997"/>
  </r>
  <r>
    <n v="9429"/>
    <x v="4715"/>
    <x v="2"/>
    <x v="218"/>
    <d v="2011-05-16T00:00:00"/>
    <s v="Standard Class"/>
    <s v="VW-21775"/>
    <s v="Victoria Wilson"/>
    <x v="1"/>
    <s v="United States"/>
    <s v="Huntsville"/>
    <x v="5"/>
    <n v="77340"/>
    <x v="2"/>
    <s v="FUR-CH-10000015"/>
    <x v="0"/>
    <x v="1"/>
    <s v="Hon Multipurpose Stacking Arm Chairs"/>
    <n v="1212.96"/>
    <n v="8"/>
    <n v="0.3"/>
    <n v="-69.311999999999998"/>
  </r>
  <r>
    <n v="9430"/>
    <x v="4716"/>
    <x v="1"/>
    <x v="834"/>
    <d v="2012-09-01T00:00:00"/>
    <s v="Standard Class"/>
    <s v="BP-11185"/>
    <s v="Ben Peterman"/>
    <x v="1"/>
    <s v="United States"/>
    <s v="Dallas"/>
    <x v="5"/>
    <n v="75081"/>
    <x v="2"/>
    <s v="TEC-PH-10004165"/>
    <x v="2"/>
    <x v="7"/>
    <s v="Mitel MiVoice 5330e IP Phone"/>
    <n v="1099.96"/>
    <n v="5"/>
    <n v="0.2"/>
    <n v="82.497"/>
  </r>
  <r>
    <n v="9431"/>
    <x v="4716"/>
    <x v="1"/>
    <x v="834"/>
    <d v="2012-09-01T00:00:00"/>
    <s v="Standard Class"/>
    <s v="BP-11185"/>
    <s v="Ben Peterman"/>
    <x v="1"/>
    <s v="United States"/>
    <s v="Dallas"/>
    <x v="5"/>
    <n v="75081"/>
    <x v="2"/>
    <s v="FUR-TA-10004607"/>
    <x v="0"/>
    <x v="3"/>
    <s v="Hon 2111 Invitation Series Straight Table"/>
    <n v="103.48099999999999"/>
    <n v="1"/>
    <n v="0.3"/>
    <n v="-16.261299999999999"/>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
    <n v="2"/>
    <n v="0.2"/>
    <n v="-5.2640000000000002"/>
  </r>
  <r>
    <n v="9434"/>
    <x v="4718"/>
    <x v="1"/>
    <x v="493"/>
    <d v="2012-08-23T00:00:00"/>
    <s v="Standard Class"/>
    <s v="SC-20725"/>
    <s v="Steven Cartwright"/>
    <x v="0"/>
    <s v="United States"/>
    <s v="Peoria"/>
    <x v="16"/>
    <n v="85345"/>
    <x v="1"/>
    <s v="OFF-PA-10001937"/>
    <x v="1"/>
    <x v="10"/>
    <s v="Xerox 21"/>
    <n v="36.287999999999997"/>
    <n v="7"/>
    <n v="0.2"/>
    <n v="12.700799999999999"/>
  </r>
  <r>
    <n v="9435"/>
    <x v="4718"/>
    <x v="1"/>
    <x v="493"/>
    <d v="2012-08-23T00:00:00"/>
    <s v="Standard Class"/>
    <s v="SC-20725"/>
    <s v="Steven Cartwright"/>
    <x v="0"/>
    <s v="United States"/>
    <s v="Peoria"/>
    <x v="16"/>
    <n v="85345"/>
    <x v="1"/>
    <s v="OFF-AR-10000203"/>
    <x v="1"/>
    <x v="6"/>
    <s v="Newell 336"/>
    <n v="10.272"/>
    <n v="3"/>
    <n v="0.2"/>
    <n v="1.1556"/>
  </r>
  <r>
    <n v="9436"/>
    <x v="4718"/>
    <x v="1"/>
    <x v="493"/>
    <d v="2012-08-23T00:00:00"/>
    <s v="Standard Class"/>
    <s v="SC-20725"/>
    <s v="Steven Cartwright"/>
    <x v="0"/>
    <s v="United States"/>
    <s v="Peoria"/>
    <x v="16"/>
    <n v="85345"/>
    <x v="1"/>
    <s v="TEC-AC-10001142"/>
    <x v="2"/>
    <x v="11"/>
    <s v="First Data FD10 PIN Pad"/>
    <n v="252.8"/>
    <n v="4"/>
    <n v="0.2"/>
    <n v="-31.6"/>
  </r>
  <r>
    <n v="9437"/>
    <x v="4719"/>
    <x v="1"/>
    <x v="12"/>
    <d v="2012-09-25T00:00:00"/>
    <s v="Same Day"/>
    <s v="BM-11785"/>
    <s v="Bryan Mills"/>
    <x v="0"/>
    <s v="United States"/>
    <s v="Philadelphia"/>
    <x v="9"/>
    <n v="19143"/>
    <x v="3"/>
    <s v="OFF-BI-10003712"/>
    <x v="1"/>
    <x v="8"/>
    <s v="Acco Pressboard Covers with Storage Hooks, 14 7/8&quot; x 11&quot;, Light Blue"/>
    <n v="2.9460000000000002"/>
    <n v="2"/>
    <n v="0.7"/>
    <n v="-2.0621999999999998"/>
  </r>
  <r>
    <n v="9438"/>
    <x v="4720"/>
    <x v="3"/>
    <x v="1143"/>
    <d v="2014-06-01T00:00:00"/>
    <s v="Standard Class"/>
    <s v="CD-11920"/>
    <s v="Carlos Daly"/>
    <x v="0"/>
    <s v="United States"/>
    <s v="Oceanside"/>
    <x v="1"/>
    <n v="92054"/>
    <x v="1"/>
    <s v="OFF-PA-10000520"/>
    <x v="1"/>
    <x v="10"/>
    <s v="Xerox 201"/>
    <n v="12.96"/>
    <n v="2"/>
    <n v="0"/>
    <n v="6.2207999999999997"/>
  </r>
  <r>
    <n v="9439"/>
    <x v="4721"/>
    <x v="3"/>
    <x v="689"/>
    <d v="2014-08-06T00:00:00"/>
    <s v="Standard Class"/>
    <s v="GM-14680"/>
    <s v="Greg Matthias"/>
    <x v="0"/>
    <s v="United States"/>
    <s v="Philadelphia"/>
    <x v="9"/>
    <n v="19134"/>
    <x v="3"/>
    <s v="TEC-PH-10001079"/>
    <x v="2"/>
    <x v="7"/>
    <s v="Polycom SoundPoint Pro SE-225 Corded phone"/>
    <n v="285.57600000000002"/>
    <n v="4"/>
    <n v="0.4"/>
    <n v="-57.115200000000002"/>
  </r>
  <r>
    <n v="9440"/>
    <x v="4722"/>
    <x v="2"/>
    <x v="36"/>
    <d v="2011-10-17T00:00:00"/>
    <s v="Standard Class"/>
    <s v="BP-11050"/>
    <s v="Barry Pond"/>
    <x v="1"/>
    <s v="United States"/>
    <s v="Chicago"/>
    <x v="10"/>
    <n v="60623"/>
    <x v="2"/>
    <s v="OFF-SU-10000898"/>
    <x v="1"/>
    <x v="14"/>
    <s v="Acme Hot Forged Carbon Steel Scissors with Nickel-Plated Handles, 3 7/8&quot; Cut, 8&quot;L"/>
    <n v="22.24"/>
    <n v="2"/>
    <n v="0.2"/>
    <n v="2.5019999999999998"/>
  </r>
  <r>
    <n v="9441"/>
    <x v="4723"/>
    <x v="2"/>
    <x v="594"/>
    <d v="2011-05-29T00:00:00"/>
    <s v="Standard Class"/>
    <s v="BW-11065"/>
    <s v="Barry Weirich"/>
    <x v="0"/>
    <s v="United States"/>
    <s v="New York City"/>
    <x v="15"/>
    <n v="10035"/>
    <x v="3"/>
    <s v="OFF-PA-10001471"/>
    <x v="1"/>
    <x v="10"/>
    <s v="Strathmore Photo Frame Cards"/>
    <n v="14.62"/>
    <n v="2"/>
    <n v="0"/>
    <n v="6.7252000000000001"/>
  </r>
  <r>
    <n v="9442"/>
    <x v="4724"/>
    <x v="2"/>
    <x v="282"/>
    <d v="2011-12-31T00:00:00"/>
    <s v="Second Class"/>
    <s v="RE-19405"/>
    <s v="Ricardo Emerson"/>
    <x v="0"/>
    <s v="United States"/>
    <s v="Kent"/>
    <x v="24"/>
    <n v="44240"/>
    <x v="3"/>
    <s v="OFF-AP-10003281"/>
    <x v="1"/>
    <x v="9"/>
    <s v="Acco 6 Outlet Guardian Standard Surge Suppressor"/>
    <n v="48.36"/>
    <n v="5"/>
    <n v="0.2"/>
    <n v="6.0449999999999999"/>
  </r>
  <r>
    <n v="9443"/>
    <x v="4725"/>
    <x v="3"/>
    <x v="104"/>
    <d v="2014-04-12T00:00:00"/>
    <s v="Standard Class"/>
    <s v="HR-14770"/>
    <s v="Hallie Redmond"/>
    <x v="2"/>
    <s v="United States"/>
    <s v="Jacksonville"/>
    <x v="2"/>
    <n v="32216"/>
    <x v="0"/>
    <s v="OFF-AR-10003156"/>
    <x v="1"/>
    <x v="6"/>
    <s v="50 Colored Long Pencils"/>
    <n v="16.256"/>
    <n v="2"/>
    <n v="0.2"/>
    <n v="1.2192000000000001"/>
  </r>
  <r>
    <n v="9444"/>
    <x v="4725"/>
    <x v="3"/>
    <x v="104"/>
    <d v="2014-04-12T00:00:00"/>
    <s v="Standard Class"/>
    <s v="HR-14770"/>
    <s v="Hallie Redmond"/>
    <x v="2"/>
    <s v="United States"/>
    <s v="Jacksonville"/>
    <x v="2"/>
    <n v="32216"/>
    <x v="0"/>
    <s v="TEC-PH-10000576"/>
    <x v="2"/>
    <x v="7"/>
    <s v="AT&amp;T 1080 Corded phone"/>
    <n v="219.184"/>
    <n v="2"/>
    <n v="0.2"/>
    <n v="19.178599999999999"/>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3"/>
    <n v="5"/>
    <n v="0"/>
    <n v="138.41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x v="95"/>
    <d v="2014-06-08T00:00:00"/>
    <s v="Standard Class"/>
    <s v="MO-17800"/>
    <s v="Meg O'Connel"/>
    <x v="2"/>
    <s v="United States"/>
    <s v="Spokane"/>
    <x v="4"/>
    <n v="99207"/>
    <x v="1"/>
    <s v="OFF-ST-10004963"/>
    <x v="1"/>
    <x v="4"/>
    <s v="Eldon Gobal File Keepers"/>
    <n v="136.26"/>
    <n v="9"/>
    <n v="0"/>
    <n v="5.4504000000000001"/>
  </r>
  <r>
    <n v="9452"/>
    <x v="4733"/>
    <x v="1"/>
    <x v="694"/>
    <d v="2012-10-05T00:00:00"/>
    <s v="Standard Class"/>
    <s v="RP-19855"/>
    <s v="Roy Phan"/>
    <x v="1"/>
    <s v="United States"/>
    <s v="Los Angeles"/>
    <x v="1"/>
    <n v="90032"/>
    <x v="1"/>
    <s v="OFF-AP-10002495"/>
    <x v="1"/>
    <x v="9"/>
    <s v="Acco Smartsocket Table Surge Protector, 6 Color-Coded Adapter Outlets"/>
    <n v="186.15"/>
    <n v="3"/>
    <n v="0"/>
    <n v="55.844999999999999"/>
  </r>
  <r>
    <n v="9453"/>
    <x v="4733"/>
    <x v="1"/>
    <x v="694"/>
    <d v="2012-10-05T00:00:00"/>
    <s v="Standard Class"/>
    <s v="RP-19855"/>
    <s v="Roy Phan"/>
    <x v="1"/>
    <s v="United States"/>
    <s v="Los Angeles"/>
    <x v="1"/>
    <n v="90032"/>
    <x v="1"/>
    <s v="OFF-BI-10004001"/>
    <x v="1"/>
    <x v="8"/>
    <s v="GBC Recycled VeloBinder Covers"/>
    <n v="81.792000000000002"/>
    <n v="6"/>
    <n v="0.2"/>
    <n v="26.5824"/>
  </r>
  <r>
    <n v="9454"/>
    <x v="4733"/>
    <x v="1"/>
    <x v="694"/>
    <d v="2012-10-05T00:00:00"/>
    <s v="Standard Class"/>
    <s v="RP-19855"/>
    <s v="Roy Phan"/>
    <x v="1"/>
    <s v="United States"/>
    <s v="Los Angeles"/>
    <x v="1"/>
    <n v="90032"/>
    <x v="1"/>
    <s v="OFF-SU-10004884"/>
    <x v="1"/>
    <x v="14"/>
    <s v="Acme Galleria Hot Forged Steel Scissors with Colored Handles"/>
    <n v="47.19"/>
    <n v="3"/>
    <n v="0"/>
    <n v="13.6851"/>
  </r>
  <r>
    <n v="9455"/>
    <x v="4733"/>
    <x v="1"/>
    <x v="694"/>
    <d v="2012-10-05T00:00:00"/>
    <s v="Standard Class"/>
    <s v="RP-19855"/>
    <s v="Roy Phan"/>
    <x v="1"/>
    <s v="United States"/>
    <s v="Los Angeles"/>
    <x v="1"/>
    <n v="90032"/>
    <x v="1"/>
    <s v="TEC-PH-10003555"/>
    <x v="2"/>
    <x v="7"/>
    <s v="Motorola HK250 Universal Bluetooth Headset"/>
    <n v="36.783999999999999"/>
    <n v="2"/>
    <n v="0.2"/>
    <n v="-8.2764000000000006"/>
  </r>
  <r>
    <n v="9456"/>
    <x v="4734"/>
    <x v="0"/>
    <x v="950"/>
    <d v="2013-06-20T00:00:00"/>
    <s v="Second Class"/>
    <s v="JL-15175"/>
    <s v="James Lanier"/>
    <x v="2"/>
    <s v="United States"/>
    <s v="Chattanooga"/>
    <x v="18"/>
    <n v="37421"/>
    <x v="0"/>
    <s v="TEC-MA-10003493"/>
    <x v="2"/>
    <x v="15"/>
    <s v="Penpower WorldCard Pro Card Scanner"/>
    <n v="91.474999999999994"/>
    <n v="1"/>
    <n v="0.5"/>
    <n v="-1.8294999999999999"/>
  </r>
  <r>
    <n v="9457"/>
    <x v="4735"/>
    <x v="3"/>
    <x v="837"/>
    <d v="2014-06-04T00:00:00"/>
    <s v="Standard Class"/>
    <s v="BW-11110"/>
    <s v="Bart Watters"/>
    <x v="1"/>
    <s v="United States"/>
    <s v="Greensboro"/>
    <x v="3"/>
    <n v="27405"/>
    <x v="0"/>
    <s v="TEC-AC-10002380"/>
    <x v="2"/>
    <x v="11"/>
    <s v="Sony 8GB Class 10 Micro SDHC R40 Memory Card"/>
    <n v="27.192"/>
    <n v="3"/>
    <n v="0.2"/>
    <n v="0.33989999999999998"/>
  </r>
  <r>
    <n v="9458"/>
    <x v="4735"/>
    <x v="3"/>
    <x v="837"/>
    <d v="2014-06-04T00:00:00"/>
    <s v="Standard Class"/>
    <s v="BW-11110"/>
    <s v="Bart Watters"/>
    <x v="1"/>
    <s v="United States"/>
    <s v="Greensboro"/>
    <x v="3"/>
    <n v="27405"/>
    <x v="0"/>
    <s v="OFF-BI-10004209"/>
    <x v="1"/>
    <x v="8"/>
    <s v="Fellowes Twister Kit, Gray/Clear, 3/pkg"/>
    <n v="12.06"/>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
    <n v="3"/>
    <n v="0"/>
    <n v="41.933999999999997"/>
  </r>
  <r>
    <n v="9460"/>
    <x v="4736"/>
    <x v="2"/>
    <x v="1148"/>
    <d v="2011-10-14T00:00:00"/>
    <s v="Standard Class"/>
    <s v="SJ-20500"/>
    <s v="Shirley Jackson"/>
    <x v="0"/>
    <s v="United States"/>
    <s v="San Francisco"/>
    <x v="1"/>
    <n v="94122"/>
    <x v="1"/>
    <s v="TEC-PH-10002583"/>
    <x v="2"/>
    <x v="7"/>
    <s v="iOttie HLCRIO102 Car Mount"/>
    <n v="15.992000000000001"/>
    <n v="1"/>
    <n v="0.2"/>
    <n v="-2.9984999999999999"/>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1"/>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x v="1221"/>
    <d v="2011-03-03T00:00:00"/>
    <s v="First Class"/>
    <s v="JS-16030"/>
    <s v="Joy Smith"/>
    <x v="0"/>
    <s v="United States"/>
    <s v="Columbus"/>
    <x v="24"/>
    <n v="43229"/>
    <x v="3"/>
    <s v="OFF-AR-10003560"/>
    <x v="1"/>
    <x v="6"/>
    <s v="Zebra Zazzle Fluorescent Highlighters"/>
    <n v="19.456"/>
    <n v="4"/>
    <n v="0.2"/>
    <n v="3.4047999999999998"/>
  </r>
  <r>
    <n v="9465"/>
    <x v="4741"/>
    <x v="2"/>
    <x v="1059"/>
    <d v="2011-12-25T00:00:00"/>
    <s v="Standard Class"/>
    <s v="JC-15775"/>
    <s v="John Castell"/>
    <x v="0"/>
    <s v="United States"/>
    <s v="Newark"/>
    <x v="13"/>
    <n v="19711"/>
    <x v="3"/>
    <s v="OFF-LA-10004409"/>
    <x v="1"/>
    <x v="2"/>
    <s v="Avery 492"/>
    <n v="17.28"/>
    <n v="6"/>
    <n v="0"/>
    <n v="7.9488000000000003"/>
  </r>
  <r>
    <n v="9466"/>
    <x v="4742"/>
    <x v="0"/>
    <x v="258"/>
    <d v="2013-11-24T00:00:00"/>
    <s v="Standard Class"/>
    <s v="JM-15265"/>
    <s v="Janet Molinari"/>
    <x v="1"/>
    <s v="United States"/>
    <s v="Seattle"/>
    <x v="4"/>
    <n v="98115"/>
    <x v="1"/>
    <s v="FUR-FU-10000448"/>
    <x v="0"/>
    <x v="5"/>
    <s v="Tenex Chairmats For Use With Carpeted Floors"/>
    <n v="31.96"/>
    <n v="2"/>
    <n v="0"/>
    <n v="1.5980000000000001"/>
  </r>
  <r>
    <n v="9467"/>
    <x v="4743"/>
    <x v="3"/>
    <x v="60"/>
    <d v="2014-11-11T00:00:00"/>
    <s v="Second Class"/>
    <s v="CD-12280"/>
    <s v="Christina DeMoss"/>
    <x v="0"/>
    <s v="United States"/>
    <s v="New York City"/>
    <x v="15"/>
    <n v="10024"/>
    <x v="3"/>
    <s v="OFF-BI-10002735"/>
    <x v="1"/>
    <x v="8"/>
    <s v="GBC Prestige Therm-A-Bind Covers"/>
    <n v="164.68799999999999"/>
    <n v="6"/>
    <n v="0.2"/>
    <n v="55.5822"/>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7999999999997"/>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x v="60"/>
    <d v="2014-11-11T00:00:00"/>
    <s v="Second Class"/>
    <s v="CD-12280"/>
    <s v="Christina DeMoss"/>
    <x v="0"/>
    <s v="United States"/>
    <s v="New York City"/>
    <x v="15"/>
    <n v="10024"/>
    <x v="3"/>
    <s v="TEC-PH-10001448"/>
    <x v="2"/>
    <x v="7"/>
    <s v="Anker Astro 15000mAh USB Portable Charger"/>
    <n v="99.98"/>
    <n v="2"/>
    <n v="0"/>
    <n v="3.9992000000000001"/>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x v="60"/>
    <d v="2014-11-11T00:00:00"/>
    <s v="Second Class"/>
    <s v="CD-12280"/>
    <s v="Christina DeMoss"/>
    <x v="0"/>
    <s v="United States"/>
    <s v="New York City"/>
    <x v="15"/>
    <n v="10024"/>
    <x v="3"/>
    <s v="FUR-CH-10004875"/>
    <x v="0"/>
    <x v="1"/>
    <s v="Harbour Creations 67200 Series Stacking Chairs"/>
    <n v="128.124"/>
    <n v="2"/>
    <n v="0.1"/>
    <n v="24.2012"/>
  </r>
  <r>
    <n v="9474"/>
    <x v="4743"/>
    <x v="3"/>
    <x v="60"/>
    <d v="2014-11-11T00:00:00"/>
    <s v="Second Class"/>
    <s v="CD-12280"/>
    <s v="Christina DeMoss"/>
    <x v="0"/>
    <s v="United States"/>
    <s v="New York City"/>
    <x v="15"/>
    <n v="10024"/>
    <x v="3"/>
    <s v="FUR-FU-10004245"/>
    <x v="0"/>
    <x v="5"/>
    <s v="Career Cubicle Clock, 8 1/4&quot;, Black"/>
    <n v="101.4"/>
    <n v="5"/>
    <n v="0"/>
    <n v="38.531999999999996"/>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
    <n v="7"/>
    <n v="0.2"/>
    <n v="54.215000000000003"/>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40000000000001"/>
    <n v="3"/>
    <n v="0.8"/>
    <n v="-6.2370000000000001"/>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8"/>
    <n v="3"/>
    <n v="0.8"/>
    <n v="-6.5076000000000001"/>
  </r>
  <r>
    <n v="9481"/>
    <x v="4745"/>
    <x v="2"/>
    <x v="557"/>
    <d v="2011-09-14T00:00:00"/>
    <s v="Standard Class"/>
    <s v="SS-20410"/>
    <s v="Shahid Shariari"/>
    <x v="0"/>
    <s v="United States"/>
    <s v="Oswego"/>
    <x v="10"/>
    <n v="60543"/>
    <x v="2"/>
    <s v="OFF-BI-10004632"/>
    <x v="1"/>
    <x v="8"/>
    <s v="Ibico Hi-Tech Manual Binding System"/>
    <n v="304.99"/>
    <n v="5"/>
    <n v="0.8"/>
    <n v="-533.73249999999996"/>
  </r>
  <r>
    <n v="9482"/>
    <x v="4746"/>
    <x v="3"/>
    <x v="44"/>
    <d v="2014-11-13T00:00:00"/>
    <s v="Standard Class"/>
    <s v="HG-14845"/>
    <s v="Harry Greene"/>
    <x v="0"/>
    <s v="United States"/>
    <s v="Dallas"/>
    <x v="5"/>
    <n v="75220"/>
    <x v="2"/>
    <s v="OFF-ST-10000615"/>
    <x v="1"/>
    <x v="4"/>
    <s v="SimpliFile Personal File, Black Granite, 15w x 6-15/16d x 11-1/4h"/>
    <n v="18.16"/>
    <n v="2"/>
    <n v="0.2"/>
    <n v="1.8160000000000001"/>
  </r>
  <r>
    <n v="9483"/>
    <x v="4747"/>
    <x v="1"/>
    <x v="782"/>
    <d v="2012-06-24T00:00:00"/>
    <s v="Second Class"/>
    <s v="BC-11125"/>
    <s v="Becky Castell"/>
    <x v="2"/>
    <s v="United States"/>
    <s v="Philadelphia"/>
    <x v="9"/>
    <n v="19134"/>
    <x v="3"/>
    <s v="TEC-AC-10001838"/>
    <x v="2"/>
    <x v="11"/>
    <s v="Razer Tiamat Over Ear 7.1 Surround Sound PC Gaming Headset"/>
    <n v="319.98399999999998"/>
    <n v="2"/>
    <n v="0.2"/>
    <n v="91.995400000000004"/>
  </r>
  <r>
    <n v="9484"/>
    <x v="4748"/>
    <x v="2"/>
    <x v="192"/>
    <d v="2011-07-28T00:00:00"/>
    <s v="Standard Class"/>
    <s v="AB-10255"/>
    <s v="Alejandro Ballentine"/>
    <x v="2"/>
    <s v="United States"/>
    <s v="Los Angeles"/>
    <x v="1"/>
    <n v="90008"/>
    <x v="1"/>
    <s v="OFF-AR-10004757"/>
    <x v="1"/>
    <x v="6"/>
    <s v="Crayola Colored Pencils"/>
    <n v="19.68"/>
    <n v="6"/>
    <n v="0"/>
    <n v="6.4943999999999997"/>
  </r>
  <r>
    <n v="9485"/>
    <x v="4749"/>
    <x v="0"/>
    <x v="499"/>
    <d v="2013-12-05T00:00:00"/>
    <s v="Second Class"/>
    <s v="MY-18295"/>
    <s v="Muhammed Yedwab"/>
    <x v="1"/>
    <s v="United States"/>
    <s v="Houston"/>
    <x v="5"/>
    <n v="77036"/>
    <x v="2"/>
    <s v="FUR-BO-10003893"/>
    <x v="0"/>
    <x v="0"/>
    <s v="Sauder Camden County Collection Library"/>
    <n v="781.86400000000003"/>
    <n v="10"/>
    <n v="0.32"/>
    <n v="-137.976"/>
  </r>
  <r>
    <n v="9486"/>
    <x v="4749"/>
    <x v="0"/>
    <x v="499"/>
    <d v="2013-12-05T00:00:00"/>
    <s v="Second Class"/>
    <s v="MY-18295"/>
    <s v="Muhammed Yedwab"/>
    <x v="1"/>
    <s v="United States"/>
    <s v="Houston"/>
    <x v="5"/>
    <n v="77036"/>
    <x v="2"/>
    <s v="OFF-PA-10003893"/>
    <x v="1"/>
    <x v="10"/>
    <s v="Xerox 1962"/>
    <n v="30.815999999999999"/>
    <n v="9"/>
    <n v="0.2"/>
    <n v="9.6300000000000008"/>
  </r>
  <r>
    <n v="9487"/>
    <x v="4750"/>
    <x v="3"/>
    <x v="386"/>
    <d v="2014-10-13T00:00:00"/>
    <s v="Same Day"/>
    <s v="NF-18385"/>
    <s v="Natalie Fritzler"/>
    <x v="0"/>
    <s v="United States"/>
    <s v="Wheeling"/>
    <x v="48"/>
    <n v="26003"/>
    <x v="3"/>
    <s v="FUR-TA-10001932"/>
    <x v="0"/>
    <x v="3"/>
    <s v="Chromcraft 48&quot; x 96&quot; Racetrack Double Pedestal Table"/>
    <n v="673.34400000000005"/>
    <n v="3"/>
    <n v="0.3"/>
    <n v="-76.953599999999994"/>
  </r>
  <r>
    <n v="9488"/>
    <x v="4751"/>
    <x v="3"/>
    <x v="157"/>
    <d v="2014-12-14T00:00:00"/>
    <s v="First Class"/>
    <s v="NB-18655"/>
    <s v="Nona Balk"/>
    <x v="1"/>
    <s v="United States"/>
    <s v="Paterson"/>
    <x v="30"/>
    <n v="7501"/>
    <x v="3"/>
    <s v="OFF-FA-10001561"/>
    <x v="1"/>
    <x v="13"/>
    <s v="Stockwell Push Pins"/>
    <n v="6.54"/>
    <n v="3"/>
    <n v="0"/>
    <n v="2.1581999999999999"/>
  </r>
  <r>
    <n v="9489"/>
    <x v="4752"/>
    <x v="1"/>
    <x v="486"/>
    <d v="2012-10-04T00:00:00"/>
    <s v="First Class"/>
    <s v="EM-13960"/>
    <s v="Eric Murdock"/>
    <x v="0"/>
    <s v="United States"/>
    <s v="Portland"/>
    <x v="21"/>
    <n v="97206"/>
    <x v="1"/>
    <s v="TEC-PH-10001817"/>
    <x v="2"/>
    <x v="7"/>
    <s v="Wilson Electronics DB Pro Signal Booster"/>
    <n v="572.79999999999995"/>
    <n v="2"/>
    <n v="0.2"/>
    <n v="50.12"/>
  </r>
  <r>
    <n v="9490"/>
    <x v="4753"/>
    <x v="0"/>
    <x v="1222"/>
    <d v="2013-08-12T00:00:00"/>
    <s v="Standard Class"/>
    <s v="MF-17665"/>
    <s v="Maureen Fritzler"/>
    <x v="1"/>
    <s v="United States"/>
    <s v="Huntsville"/>
    <x v="19"/>
    <n v="35810"/>
    <x v="0"/>
    <s v="OFF-AR-10000538"/>
    <x v="1"/>
    <x v="6"/>
    <s v="Boston Model 1800 Electric Pencil Sharpener, Gray"/>
    <n v="197.05"/>
    <n v="7"/>
    <n v="0"/>
    <n v="59.115000000000002"/>
  </r>
  <r>
    <n v="9491"/>
    <x v="4754"/>
    <x v="3"/>
    <x v="1032"/>
    <d v="2014-01-08T00:00:00"/>
    <s v="Standard Class"/>
    <s v="CM-12385"/>
    <s v="Christopher Martinez"/>
    <x v="0"/>
    <s v="United States"/>
    <s v="San Francisco"/>
    <x v="1"/>
    <n v="94110"/>
    <x v="1"/>
    <s v="OFF-BI-10004584"/>
    <x v="1"/>
    <x v="8"/>
    <s v="GBC ProClick 150 Presentation Binding System"/>
    <n v="2022.2719999999999"/>
    <n v="8"/>
    <n v="0.2"/>
    <n v="682.51679999999999"/>
  </r>
  <r>
    <n v="9492"/>
    <x v="4754"/>
    <x v="3"/>
    <x v="1032"/>
    <d v="2014-01-08T00:00:00"/>
    <s v="Standard Class"/>
    <s v="CM-12385"/>
    <s v="Christopher Martinez"/>
    <x v="0"/>
    <s v="United States"/>
    <s v="San Francisco"/>
    <x v="1"/>
    <n v="94110"/>
    <x v="1"/>
    <s v="OFF-AR-10000817"/>
    <x v="1"/>
    <x v="6"/>
    <s v="Manco Dry-Lighter Erasable Highlighter"/>
    <n v="9.1199999999999992"/>
    <n v="3"/>
    <n v="0"/>
    <n v="3.1008"/>
  </r>
  <r>
    <n v="9493"/>
    <x v="4755"/>
    <x v="3"/>
    <x v="659"/>
    <d v="2014-11-08T00:00:00"/>
    <s v="Same Day"/>
    <s v="EC-14050"/>
    <s v="Erin Creighton"/>
    <x v="0"/>
    <s v="United States"/>
    <s v="Oklahoma City"/>
    <x v="26"/>
    <n v="73120"/>
    <x v="2"/>
    <s v="OFF-BI-10000756"/>
    <x v="1"/>
    <x v="8"/>
    <s v="Storex DuraTech Recycled Plastic Frosted Binders"/>
    <n v="38.159999999999997"/>
    <n v="9"/>
    <n v="0"/>
    <n v="19.079999999999998"/>
  </r>
  <r>
    <n v="9494"/>
    <x v="4756"/>
    <x v="0"/>
    <x v="835"/>
    <d v="2013-01-08T00:00:00"/>
    <s v="Standard Class"/>
    <s v="BO-11350"/>
    <s v="Bill Overfelt"/>
    <x v="1"/>
    <s v="United States"/>
    <s v="Broken Arrow"/>
    <x v="26"/>
    <n v="74012"/>
    <x v="2"/>
    <s v="FUR-TA-10000617"/>
    <x v="0"/>
    <x v="3"/>
    <s v="Hon Practical Foundations 30 x 60 Training Table, Light Gray/Charcoal"/>
    <n v="1592.85"/>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
  </r>
  <r>
    <n v="9497"/>
    <x v="4757"/>
    <x v="0"/>
    <x v="536"/>
    <d v="2013-05-17T00:00:00"/>
    <s v="Standard Class"/>
    <s v="VM-21835"/>
    <s v="Vivian Mathis"/>
    <x v="0"/>
    <s v="United States"/>
    <s v="Mission Viejo"/>
    <x v="1"/>
    <n v="92691"/>
    <x v="1"/>
    <s v="OFF-AP-10002222"/>
    <x v="1"/>
    <x v="9"/>
    <s v="Staples"/>
    <n v="8.67"/>
    <n v="1"/>
    <n v="0"/>
    <n v="2.3409"/>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30000000000003"/>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6"/>
  </r>
  <r>
    <n v="9508"/>
    <x v="4763"/>
    <x v="2"/>
    <x v="267"/>
    <d v="2011-04-07T00:00:00"/>
    <s v="Second Class"/>
    <s v="RD-19900"/>
    <s v="Ruben Dartt"/>
    <x v="0"/>
    <s v="United States"/>
    <s v="Dearborn Heights"/>
    <x v="12"/>
    <n v="48127"/>
    <x v="2"/>
    <s v="OFF-BI-10004209"/>
    <x v="1"/>
    <x v="8"/>
    <s v="Fellowes Twister Kit, Gray/Clear, 3/pkg"/>
    <n v="40.200000000000003"/>
    <n v="5"/>
    <n v="0"/>
    <n v="18.09"/>
  </r>
  <r>
    <n v="9509"/>
    <x v="4763"/>
    <x v="2"/>
    <x v="267"/>
    <d v="2011-04-07T00:00:00"/>
    <s v="Second Class"/>
    <s v="RD-19900"/>
    <s v="Ruben Dartt"/>
    <x v="0"/>
    <s v="United States"/>
    <s v="Dearborn Heights"/>
    <x v="12"/>
    <n v="48127"/>
    <x v="2"/>
    <s v="OFF-AR-10004685"/>
    <x v="1"/>
    <x v="6"/>
    <s v="Binney &amp; Smith Crayola Metallic Colored Pencils, 8-Color Set"/>
    <n v="13.89"/>
    <n v="3"/>
    <n v="0"/>
    <n v="4.5837000000000003"/>
  </r>
  <r>
    <n v="9510"/>
    <x v="4763"/>
    <x v="2"/>
    <x v="267"/>
    <d v="2011-04-07T00:00:00"/>
    <s v="Second Class"/>
    <s v="RD-19900"/>
    <s v="Ruben Dartt"/>
    <x v="0"/>
    <s v="United States"/>
    <s v="Dearborn Heights"/>
    <x v="12"/>
    <n v="48127"/>
    <x v="2"/>
    <s v="OFF-ST-10000991"/>
    <x v="1"/>
    <x v="4"/>
    <s v="Space Solutions HD Industrial Steel Shelving."/>
    <n v="689.82"/>
    <n v="6"/>
    <n v="0"/>
    <n v="20.694600000000001"/>
  </r>
  <r>
    <n v="9511"/>
    <x v="4764"/>
    <x v="0"/>
    <x v="876"/>
    <d v="2013-08-12T00:00:00"/>
    <s v="Standard Class"/>
    <s v="LM-17065"/>
    <s v="Liz MacKendrick"/>
    <x v="0"/>
    <s v="United States"/>
    <s v="New York City"/>
    <x v="15"/>
    <n v="10024"/>
    <x v="3"/>
    <s v="OFF-AR-10002399"/>
    <x v="1"/>
    <x v="6"/>
    <s v="Dixon Prang Watercolor Pencils, 10-Color Set with Brush"/>
    <n v="38.340000000000003"/>
    <n v="9"/>
    <n v="0"/>
    <n v="15.7194"/>
  </r>
  <r>
    <n v="9512"/>
    <x v="4765"/>
    <x v="2"/>
    <x v="637"/>
    <d v="2011-12-16T00:00:00"/>
    <s v="First Class"/>
    <s v="CS-11845"/>
    <s v="Cari Sayre"/>
    <x v="1"/>
    <s v="United States"/>
    <s v="Chicago"/>
    <x v="10"/>
    <n v="60623"/>
    <x v="2"/>
    <s v="OFF-BI-10002353"/>
    <x v="1"/>
    <x v="8"/>
    <s v="GBC VeloBind Cover Sets"/>
    <n v="9.2639999999999993"/>
    <n v="3"/>
    <n v="0.8"/>
    <n v="-13.896000000000001"/>
  </r>
  <r>
    <n v="9513"/>
    <x v="4766"/>
    <x v="3"/>
    <x v="1109"/>
    <d v="2014-06-04T00:00:00"/>
    <s v="Second Class"/>
    <s v="KT-16480"/>
    <s v="Kean Thornton"/>
    <x v="0"/>
    <s v="United States"/>
    <s v="Dallas"/>
    <x v="5"/>
    <n v="75217"/>
    <x v="2"/>
    <s v="FUR-BO-10001811"/>
    <x v="0"/>
    <x v="0"/>
    <s v="Atlantic Metals Mobile 5-Shelf Bookcases, Custom Colors"/>
    <n v="204.66640000000001"/>
    <n v="1"/>
    <n v="0.32"/>
    <n v="-6.0195999999999996"/>
  </r>
  <r>
    <n v="9514"/>
    <x v="4767"/>
    <x v="0"/>
    <x v="500"/>
    <d v="2013-10-20T00:00:00"/>
    <s v="Standard Class"/>
    <s v="BE-11410"/>
    <s v="Bobby Elias"/>
    <x v="0"/>
    <s v="United States"/>
    <s v="Appleton"/>
    <x v="6"/>
    <n v="54915"/>
    <x v="2"/>
    <s v="TEC-AC-10003033"/>
    <x v="2"/>
    <x v="11"/>
    <s v="Plantronics CS510 - Over-the-Head monaural Wireless Headset System"/>
    <n v="1649.75"/>
    <n v="5"/>
    <n v="0"/>
    <n v="544.41750000000002"/>
  </r>
  <r>
    <n v="9515"/>
    <x v="4768"/>
    <x v="2"/>
    <x v="619"/>
    <d v="2011-03-18T00:00:00"/>
    <s v="Standard Class"/>
    <s v="NF-18475"/>
    <s v="Neil Französisch"/>
    <x v="2"/>
    <s v="United States"/>
    <s v="Jacksonville"/>
    <x v="2"/>
    <n v="32216"/>
    <x v="0"/>
    <s v="OFF-PA-10000176"/>
    <x v="1"/>
    <x v="10"/>
    <s v="Xerox 1887"/>
    <n v="91.055999999999997"/>
    <n v="6"/>
    <n v="0.2"/>
    <n v="31.869599999999998"/>
  </r>
  <r>
    <n v="9516"/>
    <x v="4769"/>
    <x v="2"/>
    <x v="1223"/>
    <d v="2011-02-25T00:00:00"/>
    <s v="Standard Class"/>
    <s v="DL-13315"/>
    <s v="Delfina Latchford"/>
    <x v="0"/>
    <s v="United States"/>
    <s v="Chicago"/>
    <x v="10"/>
    <n v="60653"/>
    <x v="2"/>
    <s v="OFF-AR-10003631"/>
    <x v="1"/>
    <x v="6"/>
    <s v="Staples"/>
    <n v="54.207999999999998"/>
    <n v="14"/>
    <n v="0.2"/>
    <n v="8.8087999999999997"/>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9"/>
    <n v="3"/>
    <n v="0.2"/>
    <n v="2.5055999999999998"/>
  </r>
  <r>
    <n v="9519"/>
    <x v="4770"/>
    <x v="1"/>
    <x v="252"/>
    <d v="2012-08-26T00:00:00"/>
    <s v="Second Class"/>
    <s v="MS-17710"/>
    <s v="Maurice Satty"/>
    <x v="0"/>
    <s v="United States"/>
    <s v="Bowling Green"/>
    <x v="24"/>
    <n v="43402"/>
    <x v="3"/>
    <s v="OFF-ST-10003208"/>
    <x v="1"/>
    <x v="4"/>
    <s v="Adjustable Depth Letter/Legal Cart"/>
    <n v="435.50400000000002"/>
    <n v="3"/>
    <n v="0.2"/>
    <n v="48.994199999999999"/>
  </r>
  <r>
    <n v="9520"/>
    <x v="4771"/>
    <x v="3"/>
    <x v="540"/>
    <d v="2014-05-13T00:00:00"/>
    <s v="Second Class"/>
    <s v="MM-18055"/>
    <s v="Michelle Moray"/>
    <x v="0"/>
    <s v="United States"/>
    <s v="San Francisco"/>
    <x v="1"/>
    <n v="94110"/>
    <x v="1"/>
    <s v="OFF-AP-10000692"/>
    <x v="1"/>
    <x v="9"/>
    <s v="Fellowes Mighty 8 Compact Surge Protector"/>
    <n v="81.08"/>
    <n v="4"/>
    <n v="0"/>
    <n v="22.702400000000001"/>
  </r>
  <r>
    <n v="9521"/>
    <x v="4772"/>
    <x v="0"/>
    <x v="1084"/>
    <d v="2013-02-09T00:00:00"/>
    <s v="Standard Class"/>
    <s v="JB-15400"/>
    <s v="Jennifer Braxton"/>
    <x v="1"/>
    <s v="United States"/>
    <s v="Los Angeles"/>
    <x v="1"/>
    <n v="90049"/>
    <x v="1"/>
    <s v="OFF-ST-10004180"/>
    <x v="1"/>
    <x v="4"/>
    <s v="Safco Commercial Shelving"/>
    <n v="93.02"/>
    <n v="2"/>
    <n v="0"/>
    <n v="3.7208000000000001"/>
  </r>
  <r>
    <n v="9522"/>
    <x v="4773"/>
    <x v="2"/>
    <x v="174"/>
    <d v="2011-12-25T00:00:00"/>
    <s v="Standard Class"/>
    <s v="SG-20605"/>
    <s v="Speros Goranitis"/>
    <x v="0"/>
    <s v="United States"/>
    <s v="Chicago"/>
    <x v="10"/>
    <n v="60623"/>
    <x v="2"/>
    <s v="TEC-PH-10002817"/>
    <x v="2"/>
    <x v="7"/>
    <s v="RCA ViSYS 25425RE1 Corded phone"/>
    <n v="323.976"/>
    <n v="3"/>
    <n v="0.2"/>
    <n v="36.447299999999998"/>
  </r>
  <r>
    <n v="9523"/>
    <x v="4773"/>
    <x v="2"/>
    <x v="174"/>
    <d v="2011-12-25T00:00:00"/>
    <s v="Standard Class"/>
    <s v="SG-20605"/>
    <s v="Speros Goranitis"/>
    <x v="0"/>
    <s v="United States"/>
    <s v="Chicago"/>
    <x v="10"/>
    <n v="60623"/>
    <x v="2"/>
    <s v="OFF-PA-10000295"/>
    <x v="1"/>
    <x v="10"/>
    <s v="Xerox 229"/>
    <n v="15.552"/>
    <n v="3"/>
    <n v="0.2"/>
    <n v="5.4432"/>
  </r>
  <r>
    <n v="9524"/>
    <x v="4773"/>
    <x v="2"/>
    <x v="174"/>
    <d v="2011-12-25T00:00:00"/>
    <s v="Standard Class"/>
    <s v="SG-20605"/>
    <s v="Speros Goranitis"/>
    <x v="0"/>
    <s v="United States"/>
    <s v="Chicago"/>
    <x v="10"/>
    <n v="60623"/>
    <x v="2"/>
    <s v="OFF-ST-10000419"/>
    <x v="1"/>
    <x v="4"/>
    <s v="Rogers Jumbo File, Granite"/>
    <n v="32.591999999999999"/>
    <n v="3"/>
    <n v="0.2"/>
    <n v="-7.7405999999999997"/>
  </r>
  <r>
    <n v="9525"/>
    <x v="4774"/>
    <x v="3"/>
    <x v="256"/>
    <d v="2014-12-07T00:00:00"/>
    <s v="First Class"/>
    <s v="PB-18805"/>
    <s v="Patrick Bzostek"/>
    <x v="2"/>
    <s v="United States"/>
    <s v="Seattle"/>
    <x v="4"/>
    <n v="98115"/>
    <x v="1"/>
    <s v="OFF-BI-10001524"/>
    <x v="1"/>
    <x v="8"/>
    <s v="GBC Premium Transparent Covers with Diagonal Lined Pattern"/>
    <n v="83.92"/>
    <n v="5"/>
    <n v="0.2"/>
    <n v="29.372"/>
  </r>
  <r>
    <n v="9526"/>
    <x v="4774"/>
    <x v="3"/>
    <x v="256"/>
    <d v="2014-12-07T00:00:00"/>
    <s v="First Class"/>
    <s v="PB-18805"/>
    <s v="Patrick Bzostek"/>
    <x v="2"/>
    <s v="United States"/>
    <s v="Seattle"/>
    <x v="4"/>
    <n v="98115"/>
    <x v="1"/>
    <s v="FUR-FU-10003268"/>
    <x v="0"/>
    <x v="5"/>
    <s v="Eldon Radial Chair Mat for Low to Medium Pile Carpets"/>
    <n v="199.9"/>
    <n v="5"/>
    <n v="0"/>
    <n v="39.979999999999997"/>
  </r>
  <r>
    <n v="9527"/>
    <x v="4774"/>
    <x v="3"/>
    <x v="256"/>
    <d v="2014-12-07T00:00:00"/>
    <s v="First Class"/>
    <s v="PB-18805"/>
    <s v="Patrick Bzostek"/>
    <x v="2"/>
    <s v="United States"/>
    <s v="Seattle"/>
    <x v="4"/>
    <n v="98115"/>
    <x v="1"/>
    <s v="TEC-PH-10000148"/>
    <x v="2"/>
    <x v="7"/>
    <s v="Cyber Acoustics AC-202b Speech Recognition Stereo Headset"/>
    <n v="31.175999999999998"/>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01"/>
  </r>
  <r>
    <n v="9529"/>
    <x v="4774"/>
    <x v="3"/>
    <x v="256"/>
    <d v="2014-12-07T00:00:00"/>
    <s v="First Class"/>
    <s v="PB-18805"/>
    <s v="Patrick Bzostek"/>
    <x v="2"/>
    <s v="United States"/>
    <s v="Seattle"/>
    <x v="4"/>
    <n v="98115"/>
    <x v="1"/>
    <s v="OFF-BI-10002071"/>
    <x v="1"/>
    <x v="8"/>
    <s v="Fellowes Black Plastic Comb Bindings"/>
    <n v="9.2959999999999994"/>
    <n v="2"/>
    <n v="0.2"/>
    <n v="3.0211999999999999"/>
  </r>
  <r>
    <n v="9530"/>
    <x v="4775"/>
    <x v="3"/>
    <x v="668"/>
    <d v="2014-03-26T00:00:00"/>
    <s v="Same Day"/>
    <s v="AC-10615"/>
    <s v="Ann Chong"/>
    <x v="1"/>
    <s v="United States"/>
    <s v="Beaumont"/>
    <x v="5"/>
    <n v="77705"/>
    <x v="2"/>
    <s v="OFF-ST-10002352"/>
    <x v="1"/>
    <x v="4"/>
    <s v="Iris Project Case"/>
    <n v="12.768000000000001"/>
    <n v="2"/>
    <n v="0.2"/>
    <n v="0.95760000000000001"/>
  </r>
  <r>
    <n v="9531"/>
    <x v="4776"/>
    <x v="3"/>
    <x v="141"/>
    <d v="2014-07-13T00:00:00"/>
    <s v="Standard Class"/>
    <s v="MR-17545"/>
    <s v="Mathew Reese"/>
    <x v="2"/>
    <s v="United States"/>
    <s v="Seattle"/>
    <x v="4"/>
    <n v="98103"/>
    <x v="1"/>
    <s v="OFF-PA-10003127"/>
    <x v="1"/>
    <x v="10"/>
    <s v="Staples"/>
    <n v="52.76"/>
    <n v="2"/>
    <n v="0"/>
    <n v="24.269600000000001"/>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03"/>
  </r>
  <r>
    <n v="9533"/>
    <x v="4778"/>
    <x v="0"/>
    <x v="189"/>
    <d v="2013-11-01T00:00:00"/>
    <s v="Standard Class"/>
    <s v="BW-11200"/>
    <s v="Ben Wallace"/>
    <x v="0"/>
    <s v="United States"/>
    <s v="New York City"/>
    <x v="15"/>
    <n v="10011"/>
    <x v="3"/>
    <s v="FUR-CH-10000553"/>
    <x v="0"/>
    <x v="1"/>
    <s v="Metal Folding Chairs, Beige, 4/Carton"/>
    <n v="427.64400000000001"/>
    <n v="14"/>
    <n v="0.1"/>
    <n v="80.777199999999993"/>
  </r>
  <r>
    <n v="9534"/>
    <x v="4778"/>
    <x v="0"/>
    <x v="189"/>
    <d v="2013-11-01T00:00:00"/>
    <s v="Standard Class"/>
    <s v="BW-11200"/>
    <s v="Ben Wallace"/>
    <x v="0"/>
    <s v="United States"/>
    <s v="New York City"/>
    <x v="15"/>
    <n v="10011"/>
    <x v="3"/>
    <s v="OFF-FA-10000134"/>
    <x v="1"/>
    <x v="13"/>
    <s v="Advantus Push Pins, Aluminum Head"/>
    <n v="40.67"/>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99"/>
  </r>
  <r>
    <n v="9536"/>
    <x v="4778"/>
    <x v="0"/>
    <x v="189"/>
    <d v="2013-11-01T00:00:00"/>
    <s v="Standard Class"/>
    <s v="BW-11200"/>
    <s v="Ben Wallace"/>
    <x v="0"/>
    <s v="United States"/>
    <s v="New York City"/>
    <x v="15"/>
    <n v="10011"/>
    <x v="3"/>
    <s v="OFF-BI-10002949"/>
    <x v="1"/>
    <x v="8"/>
    <s v="Prestige Round Ring Binders"/>
    <n v="9.7279999999999998"/>
    <n v="2"/>
    <n v="0.2"/>
    <n v="3.28319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04"/>
  </r>
  <r>
    <n v="9538"/>
    <x v="4780"/>
    <x v="0"/>
    <x v="477"/>
    <d v="2013-09-28T00:00:00"/>
    <s v="First Class"/>
    <s v="AS-10045"/>
    <s v="Aaron Smayling"/>
    <x v="1"/>
    <s v="United States"/>
    <s v="San Francisco"/>
    <x v="1"/>
    <n v="94110"/>
    <x v="1"/>
    <s v="FUR-BO-10002613"/>
    <x v="0"/>
    <x v="0"/>
    <s v="Atlantic Metals Mobile 4-Shelf Bookcases, Custom Colors"/>
    <n v="477.666"/>
    <n v="2"/>
    <n v="0.15"/>
    <n v="84.293999999999997"/>
  </r>
  <r>
    <n v="9539"/>
    <x v="4781"/>
    <x v="3"/>
    <x v="210"/>
    <d v="2014-09-10T00:00:00"/>
    <s v="First Class"/>
    <s v="AA-10375"/>
    <s v="Allen Armold"/>
    <x v="0"/>
    <s v="United States"/>
    <s v="Providence"/>
    <x v="34"/>
    <n v="2908"/>
    <x v="3"/>
    <s v="OFF-PA-10002659"/>
    <x v="1"/>
    <x v="10"/>
    <s v="Avoid Verbal Orders Carbonless Minifold Book"/>
    <n v="16.899999999999999"/>
    <n v="5"/>
    <n v="0"/>
    <n v="7.774"/>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799999999999"/>
    <n v="7"/>
    <n v="0.2"/>
    <n v="16.7972"/>
  </r>
  <r>
    <n v="9542"/>
    <x v="4783"/>
    <x v="1"/>
    <x v="705"/>
    <d v="2012-08-10T00:00:00"/>
    <s v="Standard Class"/>
    <s v="RP-19270"/>
    <s v="Rachel Payne"/>
    <x v="1"/>
    <s v="United States"/>
    <s v="Houston"/>
    <x v="5"/>
    <n v="77095"/>
    <x v="2"/>
    <s v="OFF-LA-10004544"/>
    <x v="1"/>
    <x v="2"/>
    <s v="Avery 505"/>
    <n v="35.520000000000003"/>
    <n v="3"/>
    <n v="0.2"/>
    <n v="13.32"/>
  </r>
  <r>
    <n v="9543"/>
    <x v="4783"/>
    <x v="1"/>
    <x v="705"/>
    <d v="2012-08-10T00:00:00"/>
    <s v="Standard Class"/>
    <s v="RP-19270"/>
    <s v="Rachel Payne"/>
    <x v="1"/>
    <s v="United States"/>
    <s v="Houston"/>
    <x v="5"/>
    <n v="77095"/>
    <x v="2"/>
    <s v="OFF-BI-10001097"/>
    <x v="1"/>
    <x v="8"/>
    <s v="Avery Hole Reinforcements"/>
    <n v="6.23"/>
    <n v="5"/>
    <n v="0.8"/>
    <n v="-9.6564999999999994"/>
  </r>
  <r>
    <n v="9544"/>
    <x v="4783"/>
    <x v="1"/>
    <x v="705"/>
    <d v="2012-08-10T00:00:00"/>
    <s v="Standard Class"/>
    <s v="RP-19270"/>
    <s v="Rachel Payne"/>
    <x v="1"/>
    <s v="United States"/>
    <s v="Houston"/>
    <x v="5"/>
    <n v="77095"/>
    <x v="2"/>
    <s v="OFF-PA-10003302"/>
    <x v="1"/>
    <x v="10"/>
    <s v="Xerox 1906"/>
    <n v="56.704000000000001"/>
    <n v="2"/>
    <n v="0.2"/>
    <n v="19.137599999999999"/>
  </r>
  <r>
    <n v="9545"/>
    <x v="4783"/>
    <x v="1"/>
    <x v="705"/>
    <d v="2012-08-10T00:00:00"/>
    <s v="Standard Class"/>
    <s v="RP-19270"/>
    <s v="Rachel Payne"/>
    <x v="1"/>
    <s v="United States"/>
    <s v="Houston"/>
    <x v="5"/>
    <n v="77095"/>
    <x v="2"/>
    <s v="FUR-BO-10003965"/>
    <x v="0"/>
    <x v="0"/>
    <s v="O'Sullivan Manor Hill 2-Door Library in Brianna Oak"/>
    <n v="369.19920000000002"/>
    <n v="3"/>
    <n v="0.32"/>
    <n v="-114.01739999999999"/>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600000000002"/>
  </r>
  <r>
    <n v="9548"/>
    <x v="4785"/>
    <x v="0"/>
    <x v="1133"/>
    <d v="2013-06-21T00:00:00"/>
    <s v="Second Class"/>
    <s v="SC-20770"/>
    <s v="Stewart Carmichael"/>
    <x v="1"/>
    <s v="United States"/>
    <s v="Philadelphia"/>
    <x v="9"/>
    <n v="19134"/>
    <x v="3"/>
    <s v="OFF-PA-10004610"/>
    <x v="1"/>
    <x v="10"/>
    <s v="Xerox 1900"/>
    <n v="6.8479999999999999"/>
    <n v="2"/>
    <n v="0.2"/>
    <n v="2.14"/>
  </r>
  <r>
    <n v="9549"/>
    <x v="4785"/>
    <x v="0"/>
    <x v="1133"/>
    <d v="2013-06-21T00:00:00"/>
    <s v="Second Class"/>
    <s v="SC-20770"/>
    <s v="Stewart Carmichael"/>
    <x v="1"/>
    <s v="United States"/>
    <s v="Philadelphia"/>
    <x v="9"/>
    <n v="19134"/>
    <x v="3"/>
    <s v="OFF-BI-10003910"/>
    <x v="1"/>
    <x v="8"/>
    <s v="DXL Angle-View Binders with Locking Rings by Samsill"/>
    <n v="4.6260000000000003"/>
    <n v="2"/>
    <n v="0.7"/>
    <n v="-3.855"/>
  </r>
  <r>
    <n v="9550"/>
    <x v="4785"/>
    <x v="0"/>
    <x v="1133"/>
    <d v="2013-06-21T00:00:00"/>
    <s v="Second Class"/>
    <s v="SC-20770"/>
    <s v="Stewart Carmichael"/>
    <x v="1"/>
    <s v="United States"/>
    <s v="Philadelphia"/>
    <x v="9"/>
    <n v="19134"/>
    <x v="3"/>
    <s v="OFF-AP-10001394"/>
    <x v="1"/>
    <x v="9"/>
    <s v="Harmony Air Purifier"/>
    <n v="453.6"/>
    <n v="3"/>
    <n v="0.2"/>
    <n v="90.72"/>
  </r>
  <r>
    <n v="9551"/>
    <x v="4786"/>
    <x v="1"/>
    <x v="910"/>
    <d v="2012-05-06T00:00:00"/>
    <s v="First Class"/>
    <s v="NF-18595"/>
    <s v="Nicole Fjeld"/>
    <x v="2"/>
    <s v="United States"/>
    <s v="San Jose"/>
    <x v="1"/>
    <n v="95123"/>
    <x v="1"/>
    <s v="OFF-BI-10004654"/>
    <x v="1"/>
    <x v="8"/>
    <s v="Avery Binding System Hidden Tab Executive Style Index Sets"/>
    <n v="13.848000000000001"/>
    <n v="3"/>
    <n v="0.2"/>
    <n v="5.1929999999999996"/>
  </r>
  <r>
    <n v="9552"/>
    <x v="4787"/>
    <x v="1"/>
    <x v="113"/>
    <d v="2012-11-14T00:00:00"/>
    <s v="Standard Class"/>
    <s v="SC-20020"/>
    <s v="Sam Craven"/>
    <x v="0"/>
    <s v="United States"/>
    <s v="Philadelphia"/>
    <x v="9"/>
    <n v="19140"/>
    <x v="3"/>
    <s v="OFF-ST-10001526"/>
    <x v="1"/>
    <x v="4"/>
    <s v="Iceberg Mobile Mega Data/Printer Cart "/>
    <n v="577.58399999999995"/>
    <n v="6"/>
    <n v="0.2"/>
    <n v="43.31880000000000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02"/>
    <n v="7"/>
    <n v="0.2"/>
    <n v="8.5540000000000003"/>
  </r>
  <r>
    <n v="9555"/>
    <x v="4790"/>
    <x v="1"/>
    <x v="109"/>
    <d v="2012-12-02T00:00:00"/>
    <s v="Standard Class"/>
    <s v="EB-14110"/>
    <s v="Eugene Barchas"/>
    <x v="0"/>
    <s v="United States"/>
    <s v="Columbus"/>
    <x v="24"/>
    <n v="43229"/>
    <x v="3"/>
    <s v="FUR-FU-10003799"/>
    <x v="0"/>
    <x v="5"/>
    <s v="Seth Thomas 13 1/2&quot; Wall Clock"/>
    <n v="71.12"/>
    <n v="5"/>
    <n v="0.2"/>
    <n v="9.7789999999999999"/>
  </r>
  <r>
    <n v="9556"/>
    <x v="4790"/>
    <x v="1"/>
    <x v="109"/>
    <d v="2012-12-02T00:00:00"/>
    <s v="Standard Class"/>
    <s v="EB-14110"/>
    <s v="Eugene Barchas"/>
    <x v="0"/>
    <s v="United States"/>
    <s v="Columbus"/>
    <x v="24"/>
    <n v="43229"/>
    <x v="3"/>
    <s v="OFF-FA-10003021"/>
    <x v="1"/>
    <x v="13"/>
    <s v="Staples"/>
    <n v="3.008"/>
    <n v="2"/>
    <n v="0.2"/>
    <n v="0.56399999999999995"/>
  </r>
  <r>
    <n v="9557"/>
    <x v="4791"/>
    <x v="1"/>
    <x v="155"/>
    <d v="2012-12-05T00:00:00"/>
    <s v="Second Class"/>
    <s v="HP-14815"/>
    <s v="Harold Pawlan"/>
    <x v="2"/>
    <s v="United States"/>
    <s v="Concord"/>
    <x v="38"/>
    <n v="3301"/>
    <x v="3"/>
    <s v="OFF-PA-10003656"/>
    <x v="1"/>
    <x v="10"/>
    <s v="Xerox 1935"/>
    <n v="184.66"/>
    <n v="7"/>
    <n v="0"/>
    <n v="84.943600000000004"/>
  </r>
  <r>
    <n v="9558"/>
    <x v="4792"/>
    <x v="2"/>
    <x v="1136"/>
    <d v="2011-10-19T00:00:00"/>
    <s v="Second Class"/>
    <s v="EB-14170"/>
    <s v="Evan Bailliet"/>
    <x v="0"/>
    <s v="United States"/>
    <s v="Houston"/>
    <x v="5"/>
    <n v="77095"/>
    <x v="2"/>
    <s v="FUR-FU-10004586"/>
    <x v="0"/>
    <x v="5"/>
    <s v="G.E. Longer-Life Indoor Recessed Floodlight Bulbs"/>
    <n v="5.3120000000000003"/>
    <n v="2"/>
    <n v="0.6"/>
    <n v="-1.5935999999999999"/>
  </r>
  <r>
    <n v="9559"/>
    <x v="4793"/>
    <x v="0"/>
    <x v="973"/>
    <d v="2013-05-06T00:00:00"/>
    <s v="First Class"/>
    <s v="SM-20905"/>
    <s v="Susan MacKendrick"/>
    <x v="0"/>
    <s v="United States"/>
    <s v="Newark"/>
    <x v="24"/>
    <n v="43055"/>
    <x v="3"/>
    <s v="TEC-AC-10003832"/>
    <x v="2"/>
    <x v="11"/>
    <s v="Imation 16GB Mini TravelDrive USB 2.0 Flash Drive"/>
    <n v="132.52000000000001"/>
    <n v="5"/>
    <n v="0.2"/>
    <n v="34.786499999999997"/>
  </r>
  <r>
    <n v="9560"/>
    <x v="4793"/>
    <x v="0"/>
    <x v="973"/>
    <d v="2013-05-06T00:00:00"/>
    <s v="First Class"/>
    <s v="SM-20905"/>
    <s v="Susan MacKendrick"/>
    <x v="0"/>
    <s v="United States"/>
    <s v="Newark"/>
    <x v="24"/>
    <n v="43055"/>
    <x v="3"/>
    <s v="OFF-ST-10002554"/>
    <x v="1"/>
    <x v="4"/>
    <s v="Tennsco Industrial Shelving"/>
    <n v="195.64"/>
    <n v="5"/>
    <n v="0.2"/>
    <n v="-44.018999999999998"/>
  </r>
  <r>
    <n v="9561"/>
    <x v="4793"/>
    <x v="0"/>
    <x v="973"/>
    <d v="2013-05-06T00:00:00"/>
    <s v="First Class"/>
    <s v="SM-20905"/>
    <s v="Susan MacKendrick"/>
    <x v="0"/>
    <s v="United States"/>
    <s v="Newark"/>
    <x v="24"/>
    <n v="43055"/>
    <x v="3"/>
    <s v="FUR-FU-10001876"/>
    <x v="0"/>
    <x v="5"/>
    <s v="Computer Room Manger, 14&quot;"/>
    <n v="51.968000000000004"/>
    <n v="2"/>
    <n v="0.2"/>
    <n v="10.393599999999999"/>
  </r>
  <r>
    <n v="9562"/>
    <x v="4793"/>
    <x v="0"/>
    <x v="973"/>
    <d v="2013-05-06T00:00:00"/>
    <s v="First Class"/>
    <s v="SM-20905"/>
    <s v="Susan MacKendrick"/>
    <x v="0"/>
    <s v="United States"/>
    <s v="Newark"/>
    <x v="24"/>
    <n v="43055"/>
    <x v="3"/>
    <s v="TEC-AC-10002637"/>
    <x v="2"/>
    <x v="11"/>
    <s v="Logitech VX Revolution Cordless Laser Mouse for Notebooks (Black)"/>
    <n v="431.976"/>
    <n v="3"/>
    <n v="0.2"/>
    <n v="-75.595799999999997"/>
  </r>
  <r>
    <n v="9563"/>
    <x v="4793"/>
    <x v="0"/>
    <x v="973"/>
    <d v="2013-05-06T00:00:00"/>
    <s v="First Class"/>
    <s v="SM-20905"/>
    <s v="Susan MacKendrick"/>
    <x v="0"/>
    <s v="United States"/>
    <s v="Newark"/>
    <x v="24"/>
    <n v="43055"/>
    <x v="3"/>
    <s v="TEC-MA-10003589"/>
    <x v="2"/>
    <x v="15"/>
    <s v="Cisco 8961 IP Phone Charcoal"/>
    <n v="224.93700000000001"/>
    <n v="3"/>
    <n v="0.7"/>
    <n v="-164.9538"/>
  </r>
  <r>
    <n v="9564"/>
    <x v="4793"/>
    <x v="0"/>
    <x v="973"/>
    <d v="2013-05-06T00:00:00"/>
    <s v="First Class"/>
    <s v="SM-20905"/>
    <s v="Susan MacKendrick"/>
    <x v="0"/>
    <s v="United States"/>
    <s v="Newark"/>
    <x v="24"/>
    <n v="43055"/>
    <x v="3"/>
    <s v="OFF-LA-10000081"/>
    <x v="1"/>
    <x v="2"/>
    <s v="Avery 496"/>
    <n v="6"/>
    <n v="2"/>
    <n v="0.2"/>
    <n v="2.1"/>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x v="691"/>
    <d v="2011-03-31T00:00:00"/>
    <s v="Same Day"/>
    <s v="TG-21640"/>
    <s v="Trudy Glocke"/>
    <x v="0"/>
    <s v="United States"/>
    <s v="Tampa"/>
    <x v="2"/>
    <n v="33614"/>
    <x v="0"/>
    <s v="FUR-CH-10002965"/>
    <x v="0"/>
    <x v="1"/>
    <s v="Global Leather Highback Executive Chair with Pneumatic Height Adjustment, Black"/>
    <n v="1125.4880000000001"/>
    <n v="7"/>
    <n v="0.2"/>
    <n v="98.480199999999996"/>
  </r>
  <r>
    <n v="9567"/>
    <x v="4795"/>
    <x v="2"/>
    <x v="691"/>
    <d v="2011-03-31T00:00:00"/>
    <s v="Same Day"/>
    <s v="TG-21640"/>
    <s v="Trudy Glocke"/>
    <x v="0"/>
    <s v="United States"/>
    <s v="Tampa"/>
    <x v="2"/>
    <n v="33614"/>
    <x v="0"/>
    <s v="OFF-BI-10001636"/>
    <x v="1"/>
    <x v="8"/>
    <s v="Ibico Plastic and Wire Spiral Binding Combs"/>
    <n v="12.645"/>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
  </r>
  <r>
    <n v="9570"/>
    <x v="4797"/>
    <x v="1"/>
    <x v="496"/>
    <d v="2012-09-24T00:00:00"/>
    <s v="Same Day"/>
    <s v="MB-17305"/>
    <s v="Maria Bertelson"/>
    <x v="0"/>
    <s v="United States"/>
    <s v="Columbus"/>
    <x v="24"/>
    <n v="43229"/>
    <x v="3"/>
    <s v="OFF-BI-10003196"/>
    <x v="1"/>
    <x v="8"/>
    <s v="Accohide Poly Flexible Ring Binders"/>
    <n v="6.7320000000000002"/>
    <n v="6"/>
    <n v="0.7"/>
    <n v="-4.4880000000000004"/>
  </r>
  <r>
    <n v="9571"/>
    <x v="4797"/>
    <x v="1"/>
    <x v="496"/>
    <d v="2012-09-24T00:00:00"/>
    <s v="Same Day"/>
    <s v="MB-17305"/>
    <s v="Maria Bertelson"/>
    <x v="0"/>
    <s v="United States"/>
    <s v="Columbus"/>
    <x v="24"/>
    <n v="43229"/>
    <x v="3"/>
    <s v="OFF-ST-10001172"/>
    <x v="1"/>
    <x v="4"/>
    <s v="Tennsco Lockers, Sand"/>
    <n v="33.567999999999998"/>
    <n v="2"/>
    <n v="0.2"/>
    <n v="1.6783999999999999"/>
  </r>
  <r>
    <n v="9572"/>
    <x v="4797"/>
    <x v="1"/>
    <x v="496"/>
    <d v="2012-09-24T00:00:00"/>
    <s v="Same Day"/>
    <s v="MB-17305"/>
    <s v="Maria Bertelson"/>
    <x v="0"/>
    <s v="United States"/>
    <s v="Columbus"/>
    <x v="24"/>
    <n v="43229"/>
    <x v="3"/>
    <s v="OFF-EN-10003068"/>
    <x v="1"/>
    <x v="12"/>
    <s v="#6 3/4 Gummed Flap White Envelopes"/>
    <n v="15.84"/>
    <n v="2"/>
    <n v="0.2"/>
    <n v="5.5439999999999996"/>
  </r>
  <r>
    <n v="9573"/>
    <x v="4797"/>
    <x v="1"/>
    <x v="496"/>
    <d v="2012-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x v="496"/>
    <d v="2012-09-24T00:00:00"/>
    <s v="Same Day"/>
    <s v="MB-17305"/>
    <s v="Maria Bertelson"/>
    <x v="0"/>
    <s v="United States"/>
    <s v="Columbus"/>
    <x v="24"/>
    <n v="43229"/>
    <x v="3"/>
    <s v="OFF-AR-10003504"/>
    <x v="1"/>
    <x v="6"/>
    <s v="Newell 347"/>
    <n v="17.12"/>
    <n v="5"/>
    <n v="0.2"/>
    <n v="1.9259999999999999"/>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600000000001"/>
    <n v="1"/>
    <n v="0.3"/>
    <n v="-28.686199999999999"/>
  </r>
  <r>
    <n v="9577"/>
    <x v="4799"/>
    <x v="1"/>
    <x v="989"/>
    <d v="2012-05-28T00:00:00"/>
    <s v="Second Class"/>
    <s v="PS-18760"/>
    <s v="Pamela Stobb"/>
    <x v="0"/>
    <s v="United States"/>
    <s v="San Antonio"/>
    <x v="5"/>
    <n v="78207"/>
    <x v="2"/>
    <s v="TEC-MA-10004679"/>
    <x v="2"/>
    <x v="15"/>
    <s v="StarTech.com 10/100 VDSL2 Ethernet Extender Kit"/>
    <n v="399.54"/>
    <n v="2"/>
    <n v="0.4"/>
    <n v="-79.908000000000001"/>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8"/>
  </r>
  <r>
    <n v="9580"/>
    <x v="4800"/>
    <x v="3"/>
    <x v="32"/>
    <d v="2014-09-17T00:00:00"/>
    <s v="First Class"/>
    <s v="RB-19705"/>
    <s v="Roger Barcio"/>
    <x v="2"/>
    <s v="United States"/>
    <s v="New York City"/>
    <x v="15"/>
    <n v="10035"/>
    <x v="3"/>
    <s v="OFF-ST-10001370"/>
    <x v="1"/>
    <x v="4"/>
    <s v="Sensible Storage WireTech Storage Systems"/>
    <n v="70.98"/>
    <n v="1"/>
    <n v="0"/>
    <n v="3.5489999999999999"/>
  </r>
  <r>
    <n v="9581"/>
    <x v="4800"/>
    <x v="3"/>
    <x v="32"/>
    <d v="2014-09-17T00:00:00"/>
    <s v="First Class"/>
    <s v="RB-19705"/>
    <s v="Roger Barcio"/>
    <x v="2"/>
    <s v="United States"/>
    <s v="New York City"/>
    <x v="15"/>
    <n v="10035"/>
    <x v="3"/>
    <s v="OFF-AR-10001988"/>
    <x v="1"/>
    <x v="6"/>
    <s v="Bulldog Table or Wall-Mount Pencil Sharpener"/>
    <n v="29.95"/>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004"/>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399999999999"/>
    <n v="1"/>
    <n v="0.2"/>
    <n v="-5.0098000000000003"/>
  </r>
  <r>
    <n v="9585"/>
    <x v="4803"/>
    <x v="3"/>
    <x v="775"/>
    <d v="2014-08-28T00:00:00"/>
    <s v="First Class"/>
    <s v="HJ-14875"/>
    <s v="Heather Jas"/>
    <x v="2"/>
    <s v="United States"/>
    <s v="Detroit"/>
    <x v="12"/>
    <n v="48234"/>
    <x v="2"/>
    <s v="OFF-ST-10000344"/>
    <x v="1"/>
    <x v="4"/>
    <s v="Neat Ideas Personal Hanging Folder Files, Black"/>
    <n v="53.72"/>
    <n v="4"/>
    <n v="0"/>
    <n v="13.9672"/>
  </r>
  <r>
    <n v="9586"/>
    <x v="4804"/>
    <x v="0"/>
    <x v="370"/>
    <d v="2013-08-29T00:00:00"/>
    <s v="First Class"/>
    <s v="SV-20815"/>
    <s v="Stuart Van"/>
    <x v="1"/>
    <s v="United States"/>
    <s v="Miami"/>
    <x v="2"/>
    <n v="33142"/>
    <x v="0"/>
    <s v="OFF-PA-10002319"/>
    <x v="1"/>
    <x v="10"/>
    <s v="Xerox 1944"/>
    <n v="31.007999999999999"/>
    <n v="1"/>
    <n v="0.2"/>
    <n v="11.240399999999999"/>
  </r>
  <r>
    <n v="9587"/>
    <x v="4805"/>
    <x v="0"/>
    <x v="741"/>
    <d v="2013-11-19T00:00:00"/>
    <s v="Same Day"/>
    <s v="BE-11410"/>
    <s v="Bobby Elias"/>
    <x v="0"/>
    <s v="United States"/>
    <s v="Concord"/>
    <x v="1"/>
    <n v="94521"/>
    <x v="1"/>
    <s v="OFF-BI-10002437"/>
    <x v="1"/>
    <x v="8"/>
    <s v="Recycled Premium Regency Composition Covers"/>
    <n v="61.12"/>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2"/>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99"/>
  </r>
  <r>
    <n v="9591"/>
    <x v="4808"/>
    <x v="2"/>
    <x v="218"/>
    <d v="2011-05-15T00:00:00"/>
    <s v="Standard Class"/>
    <s v="HD-14785"/>
    <s v="Harold Dahlen"/>
    <x v="2"/>
    <s v="United States"/>
    <s v="Chicago"/>
    <x v="10"/>
    <n v="60610"/>
    <x v="2"/>
    <s v="OFF-BI-10002026"/>
    <x v="1"/>
    <x v="8"/>
    <s v="Avery Arch Ring Binders"/>
    <n v="104.58"/>
    <n v="9"/>
    <n v="0.8"/>
    <n v="-172.55699999999999"/>
  </r>
  <r>
    <n v="9592"/>
    <x v="4809"/>
    <x v="0"/>
    <x v="1062"/>
    <d v="2013-08-02T00:00:00"/>
    <s v="Standard Class"/>
    <s v="BF-11005"/>
    <s v="Barry Franz"/>
    <x v="2"/>
    <s v="United States"/>
    <s v="Pasadena"/>
    <x v="5"/>
    <n v="77506"/>
    <x v="2"/>
    <s v="FUR-FU-10003691"/>
    <x v="0"/>
    <x v="5"/>
    <s v="Eldon Image Series Desk Accessories, Ebony"/>
    <n v="24.7"/>
    <n v="5"/>
    <n v="0.6"/>
    <n v="-9.8800000000000008"/>
  </r>
  <r>
    <n v="9593"/>
    <x v="4809"/>
    <x v="0"/>
    <x v="1062"/>
    <d v="2013-08-02T00:00:00"/>
    <s v="Standard Class"/>
    <s v="BF-11005"/>
    <s v="Barry Franz"/>
    <x v="2"/>
    <s v="United States"/>
    <s v="Pasadena"/>
    <x v="5"/>
    <n v="77506"/>
    <x v="2"/>
    <s v="FUR-FU-10003806"/>
    <x v="0"/>
    <x v="5"/>
    <s v="Tenex Chairmat w/ Average Lip, 45&quot; x 53&quot;"/>
    <n v="302.72000000000003"/>
    <n v="5"/>
    <n v="0.6"/>
    <n v="-378.4"/>
  </r>
  <r>
    <n v="9594"/>
    <x v="4810"/>
    <x v="3"/>
    <x v="32"/>
    <d v="2014-09-20T00:00:00"/>
    <s v="Standard Class"/>
    <s v="HZ-14950"/>
    <s v="Henia Zydlo"/>
    <x v="0"/>
    <s v="United States"/>
    <s v="New York City"/>
    <x v="15"/>
    <n v="10024"/>
    <x v="3"/>
    <s v="OFF-PA-10002741"/>
    <x v="1"/>
    <x v="10"/>
    <s v="Xerox 1980"/>
    <n v="8.56"/>
    <n v="2"/>
    <n v="0"/>
    <n v="3.8519999999999999"/>
  </r>
  <r>
    <n v="9595"/>
    <x v="4810"/>
    <x v="3"/>
    <x v="32"/>
    <d v="2014-09-20T00:00:00"/>
    <s v="Standard Class"/>
    <s v="HZ-14950"/>
    <s v="Henia Zydlo"/>
    <x v="0"/>
    <s v="United States"/>
    <s v="New York City"/>
    <x v="15"/>
    <n v="10024"/>
    <x v="3"/>
    <s v="OFF-PA-10003845"/>
    <x v="1"/>
    <x v="10"/>
    <s v="Xerox 1987"/>
    <n v="11.56"/>
    <n v="2"/>
    <n v="0"/>
    <n v="5.6643999999999997"/>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399999999999"/>
    <n v="2"/>
    <n v="0.2"/>
    <n v="89.954800000000006"/>
  </r>
  <r>
    <n v="9598"/>
    <x v="4811"/>
    <x v="3"/>
    <x v="714"/>
    <d v="2014-01-30T00:00:00"/>
    <s v="Standard Class"/>
    <s v="KD-16495"/>
    <s v="Keith Dawkins"/>
    <x v="1"/>
    <s v="United States"/>
    <s v="San Jose"/>
    <x v="1"/>
    <n v="95123"/>
    <x v="1"/>
    <s v="TEC-PH-10000193"/>
    <x v="2"/>
    <x v="7"/>
    <s v="Jensen SMPS-640 - speaker phone"/>
    <n v="110.352"/>
    <n v="3"/>
    <n v="0.2"/>
    <n v="8.2764000000000006"/>
  </r>
  <r>
    <n v="9599"/>
    <x v="4812"/>
    <x v="1"/>
    <x v="444"/>
    <d v="2012-09-23T00:00:00"/>
    <s v="Standard Class"/>
    <s v="FC-14245"/>
    <s v="Frank Carlisle"/>
    <x v="2"/>
    <s v="United States"/>
    <s v="Sacramento"/>
    <x v="1"/>
    <n v="95823"/>
    <x v="1"/>
    <s v="FUR-FU-10003464"/>
    <x v="0"/>
    <x v="5"/>
    <s v="Seth Thomas 8 1/2&quot; Cubicle Clock"/>
    <n v="60.84"/>
    <n v="3"/>
    <n v="0"/>
    <n v="19.468800000000002"/>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x v="540"/>
    <d v="2014-05-12T00:00:00"/>
    <s v="Second Class"/>
    <s v="EB-13705"/>
    <s v="Ed Braxton"/>
    <x v="1"/>
    <s v="United States"/>
    <s v="Mansfield"/>
    <x v="5"/>
    <n v="76063"/>
    <x v="2"/>
    <s v="OFF-PA-10003848"/>
    <x v="1"/>
    <x v="10"/>
    <s v="Xerox 1997"/>
    <n v="41.472000000000001"/>
    <n v="8"/>
    <n v="0.2"/>
    <n v="14.5152"/>
  </r>
  <r>
    <n v="9602"/>
    <x v="4815"/>
    <x v="0"/>
    <x v="913"/>
    <d v="2013-09-10T00:00:00"/>
    <s v="Standard Class"/>
    <s v="JP-15520"/>
    <s v="Jeremy Pistek"/>
    <x v="0"/>
    <s v="United States"/>
    <s v="Jonesboro"/>
    <x v="36"/>
    <n v="72401"/>
    <x v="0"/>
    <s v="OFF-PA-10001357"/>
    <x v="1"/>
    <x v="10"/>
    <s v="Xerox 1886"/>
    <n v="239.5"/>
    <n v="5"/>
    <n v="0"/>
    <n v="114.96"/>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
  </r>
  <r>
    <n v="9605"/>
    <x v="4818"/>
    <x v="1"/>
    <x v="121"/>
    <d v="2012-11-05T00:00:00"/>
    <s v="First Class"/>
    <s v="EG-13900"/>
    <s v="Emily Grady"/>
    <x v="0"/>
    <s v="United States"/>
    <s v="Chesapeake"/>
    <x v="17"/>
    <n v="23320"/>
    <x v="0"/>
    <s v="OFF-AP-10003099"/>
    <x v="1"/>
    <x v="9"/>
    <s v="Eureka Hand Vacuum, Bagless"/>
    <n v="197.72"/>
    <n v="4"/>
    <n v="0"/>
    <n v="55.361600000000003"/>
  </r>
  <r>
    <n v="9606"/>
    <x v="4819"/>
    <x v="3"/>
    <x v="259"/>
    <d v="2014-11-10T00:00:00"/>
    <s v="Standard Class"/>
    <s v="HG-14965"/>
    <s v="Henry Goldwyn"/>
    <x v="1"/>
    <s v="United States"/>
    <s v="Lancaster"/>
    <x v="24"/>
    <n v="43130"/>
    <x v="3"/>
    <s v="TEC-AC-10002323"/>
    <x v="2"/>
    <x v="11"/>
    <s v="SanDisk Ultra 32 GB MicroSDHC Class 10 Memory Card"/>
    <n v="70.72"/>
    <n v="4"/>
    <n v="0.2"/>
    <n v="-6.1879999999999997"/>
  </r>
  <r>
    <n v="9607"/>
    <x v="4819"/>
    <x v="3"/>
    <x v="259"/>
    <d v="2014-11-10T00:00:00"/>
    <s v="Standard Class"/>
    <s v="HG-14965"/>
    <s v="Henry Goldwyn"/>
    <x v="1"/>
    <s v="United States"/>
    <s v="Lancaster"/>
    <x v="24"/>
    <n v="43130"/>
    <x v="3"/>
    <s v="OFF-ST-10002344"/>
    <x v="1"/>
    <x v="4"/>
    <s v="Carina 42&quot;Hx23 3/4&quot;W Media Storage Unit"/>
    <n v="194.352"/>
    <n v="3"/>
    <n v="0.2"/>
    <n v="-43.729199999999999"/>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8"/>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60000000000002"/>
  </r>
  <r>
    <n v="9613"/>
    <x v="4823"/>
    <x v="0"/>
    <x v="31"/>
    <d v="2013-09-23T00:00:00"/>
    <s v="Standard Class"/>
    <s v="BD-11320"/>
    <s v="Bill Donatelli"/>
    <x v="0"/>
    <s v="United States"/>
    <s v="Woodland"/>
    <x v="1"/>
    <n v="95695"/>
    <x v="1"/>
    <s v="TEC-PH-10001299"/>
    <x v="2"/>
    <x v="7"/>
    <s v="Polycom CX300 Desktop Phone USB VoIP phone"/>
    <n v="239.98400000000001"/>
    <n v="2"/>
    <n v="0.2"/>
    <n v="23.9984"/>
  </r>
  <r>
    <n v="9614"/>
    <x v="4824"/>
    <x v="2"/>
    <x v="7"/>
    <d v="2011-11-13T00:00:00"/>
    <s v="First Class"/>
    <s v="MZ-17515"/>
    <s v="Mary Zewe"/>
    <x v="1"/>
    <s v="United States"/>
    <s v="Seattle"/>
    <x v="4"/>
    <n v="98115"/>
    <x v="1"/>
    <s v="OFF-AP-10002892"/>
    <x v="1"/>
    <x v="9"/>
    <s v="Belkin F5C206VTEL 6 Outlet Surge"/>
    <n v="22.98"/>
    <n v="1"/>
    <n v="0"/>
    <n v="6.8940000000000001"/>
  </r>
  <r>
    <n v="9615"/>
    <x v="4824"/>
    <x v="2"/>
    <x v="7"/>
    <d v="2011-11-13T00:00:00"/>
    <s v="First Class"/>
    <s v="MZ-17515"/>
    <s v="Mary Zewe"/>
    <x v="1"/>
    <s v="United States"/>
    <s v="Seattle"/>
    <x v="4"/>
    <n v="98115"/>
    <x v="1"/>
    <s v="TEC-AC-10002718"/>
    <x v="2"/>
    <x v="11"/>
    <s v="Belkin Standard 104 key USB Keyboard"/>
    <n v="102.13"/>
    <n v="7"/>
    <n v="0"/>
    <n v="15.3195"/>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4000000000001"/>
  </r>
  <r>
    <n v="9618"/>
    <x v="4826"/>
    <x v="3"/>
    <x v="673"/>
    <d v="2014-11-22T00:00:00"/>
    <s v="Standard Class"/>
    <s v="BS-11380"/>
    <s v="Bill Stewart"/>
    <x v="1"/>
    <s v="United States"/>
    <s v="Bowling Green"/>
    <x v="24"/>
    <n v="43402"/>
    <x v="3"/>
    <s v="TEC-CO-10002095"/>
    <x v="2"/>
    <x v="16"/>
    <s v="Hewlett Packard 610 Color Digital Copier / Printer"/>
    <n v="899.98199999999997"/>
    <n v="3"/>
    <n v="0.4"/>
    <n v="74.998500000000007"/>
  </r>
  <r>
    <n v="9619"/>
    <x v="4826"/>
    <x v="3"/>
    <x v="673"/>
    <d v="2014-11-22T00:00:00"/>
    <s v="Standard Class"/>
    <s v="BS-11380"/>
    <s v="Bill Stewart"/>
    <x v="1"/>
    <s v="United States"/>
    <s v="Bowling Green"/>
    <x v="24"/>
    <n v="43402"/>
    <x v="3"/>
    <s v="OFF-AR-10004022"/>
    <x v="1"/>
    <x v="6"/>
    <s v="Panasonic KP-380BK Classic Electric Pencil Sharpener"/>
    <n v="86.352000000000004"/>
    <n v="3"/>
    <n v="0.2"/>
    <n v="5.3970000000000002"/>
  </r>
  <r>
    <n v="9620"/>
    <x v="4826"/>
    <x v="3"/>
    <x v="673"/>
    <d v="2014-11-22T00:00:00"/>
    <s v="Standard Class"/>
    <s v="BS-11380"/>
    <s v="Bill Stewart"/>
    <x v="1"/>
    <s v="United States"/>
    <s v="Bowling Green"/>
    <x v="24"/>
    <n v="43402"/>
    <x v="3"/>
    <s v="TEC-AC-10002335"/>
    <x v="2"/>
    <x v="11"/>
    <s v="Logitech Media Keyboard K200"/>
    <n v="139.96"/>
    <n v="5"/>
    <n v="0.2"/>
    <n v="-1.7495000000000001"/>
  </r>
  <r>
    <n v="9621"/>
    <x v="4827"/>
    <x v="2"/>
    <x v="467"/>
    <d v="2011-09-30T00:00:00"/>
    <s v="Standard Class"/>
    <s v="DA-13450"/>
    <s v="Dianna Arnett"/>
    <x v="2"/>
    <s v="United States"/>
    <s v="Lancaster"/>
    <x v="24"/>
    <n v="43130"/>
    <x v="3"/>
    <s v="OFF-AP-10001634"/>
    <x v="1"/>
    <x v="9"/>
    <s v="Hoover Commercial Lightweight Upright Vacuum"/>
    <n v="16.704000000000001"/>
    <n v="6"/>
    <n v="0.2"/>
    <n v="1.2527999999999999"/>
  </r>
  <r>
    <n v="9622"/>
    <x v="4827"/>
    <x v="2"/>
    <x v="467"/>
    <d v="2011-09-30T00:00:00"/>
    <s v="Standard Class"/>
    <s v="DA-13450"/>
    <s v="Dianna Arnett"/>
    <x v="2"/>
    <s v="United States"/>
    <s v="Lancaster"/>
    <x v="24"/>
    <n v="43130"/>
    <x v="3"/>
    <s v="TEC-AC-10002370"/>
    <x v="2"/>
    <x v="11"/>
    <s v="Maxell CD-R Discs"/>
    <n v="3.1520000000000001"/>
    <n v="2"/>
    <n v="0.2"/>
    <n v="0.4728"/>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x v="222"/>
    <d v="2014-07-01T00:00:00"/>
    <s v="First Class"/>
    <s v="ME-17725"/>
    <s v="Max Engle"/>
    <x v="0"/>
    <s v="United States"/>
    <s v="Dallas"/>
    <x v="5"/>
    <n v="75220"/>
    <x v="2"/>
    <s v="OFF-AP-10000240"/>
    <x v="1"/>
    <x v="9"/>
    <s v="Belkin F9G930V10-GRY 9 Outlet Surge"/>
    <n v="21.391999999999999"/>
    <n v="2"/>
    <n v="0.8"/>
    <n v="-54.549599999999998"/>
  </r>
  <r>
    <n v="9625"/>
    <x v="4828"/>
    <x v="3"/>
    <x v="222"/>
    <d v="2014-07-01T00:00:00"/>
    <s v="First Class"/>
    <s v="ME-17725"/>
    <s v="Max Engle"/>
    <x v="0"/>
    <s v="United States"/>
    <s v="Dallas"/>
    <x v="5"/>
    <n v="75220"/>
    <x v="2"/>
    <s v="FUR-TA-10002855"/>
    <x v="0"/>
    <x v="3"/>
    <s v="Bevis Round Conference Table Top &amp; Single Column Base"/>
    <n v="307.31400000000002"/>
    <n v="3"/>
    <n v="0.3"/>
    <n v="-39.511800000000001"/>
  </r>
  <r>
    <n v="9626"/>
    <x v="4828"/>
    <x v="3"/>
    <x v="222"/>
    <d v="2014-07-01T00:00:00"/>
    <s v="First Class"/>
    <s v="ME-17725"/>
    <s v="Max Engle"/>
    <x v="0"/>
    <s v="United States"/>
    <s v="Dallas"/>
    <x v="5"/>
    <n v="75220"/>
    <x v="2"/>
    <s v="FUR-BO-10000780"/>
    <x v="0"/>
    <x v="0"/>
    <s v="O'Sullivan Plantations 2-Door Library in Landvery Oak"/>
    <n v="409.99919999999997"/>
    <n v="3"/>
    <n v="0.32"/>
    <n v="-96.470399999999998"/>
  </r>
  <r>
    <n v="9627"/>
    <x v="4829"/>
    <x v="3"/>
    <x v="397"/>
    <d v="2014-09-26T00:00:00"/>
    <s v="First Class"/>
    <s v="MH-17785"/>
    <s v="Maya Herman"/>
    <x v="1"/>
    <s v="United States"/>
    <s v="Lubbock"/>
    <x v="5"/>
    <n v="79424"/>
    <x v="2"/>
    <s v="OFF-PA-10001846"/>
    <x v="1"/>
    <x v="10"/>
    <s v="Xerox 1899"/>
    <n v="9.2479999999999993"/>
    <n v="2"/>
    <n v="0.2"/>
    <n v="3.3523999999999998"/>
  </r>
  <r>
    <n v="9628"/>
    <x v="4830"/>
    <x v="2"/>
    <x v="533"/>
    <d v="2011-11-27T00:00:00"/>
    <s v="Standard Class"/>
    <s v="BT-11440"/>
    <s v="Bobby Trafton"/>
    <x v="0"/>
    <s v="United States"/>
    <s v="Detroit"/>
    <x v="12"/>
    <n v="48227"/>
    <x v="2"/>
    <s v="OFF-BI-10002049"/>
    <x v="1"/>
    <x v="8"/>
    <s v="UniKeep View Case Binders"/>
    <n v="14.67"/>
    <n v="3"/>
    <n v="0"/>
    <n v="6.7481999999999998"/>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2"/>
    <n v="2"/>
    <n v="0.7"/>
    <n v="-2.5211999999999999"/>
  </r>
  <r>
    <n v="9631"/>
    <x v="4832"/>
    <x v="0"/>
    <x v="1207"/>
    <d v="2013-06-07T00:00:00"/>
    <s v="Standard Class"/>
    <s v="NM-18520"/>
    <s v="Neoma Murray"/>
    <x v="0"/>
    <s v="United States"/>
    <s v="New York City"/>
    <x v="15"/>
    <n v="10011"/>
    <x v="3"/>
    <s v="OFF-BI-10002609"/>
    <x v="1"/>
    <x v="8"/>
    <s v="Avery Hidden Tab Dividers for Binding Systems"/>
    <n v="7.1520000000000001"/>
    <n v="3"/>
    <n v="0.2"/>
    <n v="2.3243999999999998"/>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1"/>
  </r>
  <r>
    <n v="9634"/>
    <x v="4834"/>
    <x v="2"/>
    <x v="1005"/>
    <d v="2011-10-17T00:00:00"/>
    <s v="First Class"/>
    <s v="TC-21295"/>
    <s v="Toby Carlisle"/>
    <x v="0"/>
    <s v="United States"/>
    <s v="Everett"/>
    <x v="31"/>
    <n v="2149"/>
    <x v="3"/>
    <s v="TEC-AC-10000865"/>
    <x v="2"/>
    <x v="11"/>
    <s v="WD My Passport Ultra 500GB Portable External Hard Drive"/>
    <n v="177"/>
    <n v="3"/>
    <n v="0"/>
    <n v="30.09"/>
  </r>
  <r>
    <n v="9635"/>
    <x v="4834"/>
    <x v="2"/>
    <x v="1005"/>
    <d v="2011-10-17T00:00:00"/>
    <s v="First Class"/>
    <s v="TC-21295"/>
    <s v="Toby Carlisle"/>
    <x v="0"/>
    <s v="United States"/>
    <s v="Everett"/>
    <x v="31"/>
    <n v="2149"/>
    <x v="3"/>
    <s v="OFF-ST-10000615"/>
    <x v="1"/>
    <x v="4"/>
    <s v="SimpliFile Personal File, Black Granite, 15w x 6-15/16d x 11-1/4h"/>
    <n v="79.45"/>
    <n v="7"/>
    <n v="0"/>
    <n v="22.245999999999999"/>
  </r>
  <r>
    <n v="9636"/>
    <x v="4834"/>
    <x v="2"/>
    <x v="1005"/>
    <d v="2011-10-17T00:00:00"/>
    <s v="First Class"/>
    <s v="TC-21295"/>
    <s v="Toby Carlisle"/>
    <x v="0"/>
    <s v="United States"/>
    <s v="Everett"/>
    <x v="31"/>
    <n v="2149"/>
    <x v="3"/>
    <s v="FUR-CH-10000749"/>
    <x v="0"/>
    <x v="1"/>
    <s v="Office Star - Ergonomic Mid Back Chair with 2-Way Adjustable Arms"/>
    <n v="1628.82"/>
    <n v="9"/>
    <n v="0"/>
    <n v="260.6112"/>
  </r>
  <r>
    <n v="9637"/>
    <x v="4835"/>
    <x v="2"/>
    <x v="728"/>
    <d v="2011-11-25T00:00:00"/>
    <s v="Standard Class"/>
    <s v="MH-17785"/>
    <s v="Maya Herman"/>
    <x v="1"/>
    <s v="United States"/>
    <s v="Seattle"/>
    <x v="4"/>
    <n v="98105"/>
    <x v="1"/>
    <s v="FUR-FU-10003553"/>
    <x v="0"/>
    <x v="5"/>
    <s v="Howard Miller 13-1/2&quot; Diameter Rosebrook Wall Clock"/>
    <n v="137.54"/>
    <n v="2"/>
    <n v="0"/>
    <n v="55.015999999999998"/>
  </r>
  <r>
    <n v="9638"/>
    <x v="4835"/>
    <x v="2"/>
    <x v="728"/>
    <d v="2011-11-25T00:00:00"/>
    <s v="Standard Class"/>
    <s v="MH-17785"/>
    <s v="Maya Herman"/>
    <x v="1"/>
    <s v="United States"/>
    <s v="Seattle"/>
    <x v="4"/>
    <n v="98105"/>
    <x v="1"/>
    <s v="FUR-TA-10003008"/>
    <x v="0"/>
    <x v="3"/>
    <s v="Lesro Round Back Collection Coffee Table, End Table"/>
    <n v="730.2"/>
    <n v="4"/>
    <n v="0"/>
    <n v="94.926000000000002"/>
  </r>
  <r>
    <n v="9639"/>
    <x v="4836"/>
    <x v="3"/>
    <x v="105"/>
    <d v="2014-11-16T00:00:00"/>
    <s v="Second Class"/>
    <s v="EP-13915"/>
    <s v="Emily Phan"/>
    <x v="0"/>
    <s v="United States"/>
    <s v="Los Angeles"/>
    <x v="1"/>
    <n v="90032"/>
    <x v="1"/>
    <s v="OFF-PA-10001846"/>
    <x v="1"/>
    <x v="10"/>
    <s v="Xerox 1899"/>
    <n v="11.56"/>
    <n v="2"/>
    <n v="0"/>
    <n v="5.6643999999999997"/>
  </r>
  <r>
    <n v="9640"/>
    <x v="4837"/>
    <x v="1"/>
    <x v="1226"/>
    <d v="2012-01-31T00:00:00"/>
    <s v="Second Class"/>
    <s v="JH-15985"/>
    <s v="Joseph Holt"/>
    <x v="0"/>
    <s v="United States"/>
    <s v="Concord"/>
    <x v="3"/>
    <n v="28027"/>
    <x v="0"/>
    <s v="FUR-TA-10000198"/>
    <x v="0"/>
    <x v="3"/>
    <s v="Chromcraft Bull-Nose Wood Oval Conference Tables &amp; Bases"/>
    <n v="4297.6440000000002"/>
    <n v="13"/>
    <n v="0.4"/>
    <n v="-1862.3124"/>
  </r>
  <r>
    <n v="9641"/>
    <x v="4838"/>
    <x v="2"/>
    <x v="1009"/>
    <d v="2011-03-12T00:00:00"/>
    <s v="Standard Class"/>
    <s v="CM-12715"/>
    <s v="Craig Molinari"/>
    <x v="1"/>
    <s v="United States"/>
    <s v="Seattle"/>
    <x v="4"/>
    <n v="98103"/>
    <x v="1"/>
    <s v="OFF-AR-10000390"/>
    <x v="1"/>
    <x v="6"/>
    <s v="Newell Chalk Holder"/>
    <n v="20.65"/>
    <n v="5"/>
    <n v="0"/>
    <n v="9.4990000000000006"/>
  </r>
  <r>
    <n v="9642"/>
    <x v="4838"/>
    <x v="2"/>
    <x v="1009"/>
    <d v="2011-03-12T00:00:00"/>
    <s v="Standard Class"/>
    <s v="CM-12715"/>
    <s v="Craig Molinari"/>
    <x v="1"/>
    <s v="United States"/>
    <s v="Seattle"/>
    <x v="4"/>
    <n v="98103"/>
    <x v="1"/>
    <s v="OFF-ST-10000934"/>
    <x v="1"/>
    <x v="4"/>
    <s v="Contico 72&quot;H Heavy-Duty Storage System"/>
    <n v="204.9"/>
    <n v="5"/>
    <n v="0"/>
    <n v="0"/>
  </r>
  <r>
    <n v="9643"/>
    <x v="4838"/>
    <x v="2"/>
    <x v="1009"/>
    <d v="2011-03-12T00:00:00"/>
    <s v="Standard Class"/>
    <s v="CM-12715"/>
    <s v="Craig Molinari"/>
    <x v="1"/>
    <s v="United States"/>
    <s v="Seattle"/>
    <x v="4"/>
    <n v="98103"/>
    <x v="1"/>
    <s v="FUR-CH-10002780"/>
    <x v="0"/>
    <x v="1"/>
    <s v="Office Star - Task Chair with Contemporary Loop Arms"/>
    <n v="436.70400000000001"/>
    <n v="6"/>
    <n v="0.2"/>
    <n v="21.8352"/>
  </r>
  <r>
    <n v="9644"/>
    <x v="4838"/>
    <x v="2"/>
    <x v="1009"/>
    <d v="2011-03-12T00:00:00"/>
    <s v="Standard Class"/>
    <s v="CM-12715"/>
    <s v="Craig Molinari"/>
    <x v="1"/>
    <s v="United States"/>
    <s v="Seattle"/>
    <x v="4"/>
    <n v="98103"/>
    <x v="1"/>
    <s v="FUR-CH-10004495"/>
    <x v="0"/>
    <x v="1"/>
    <s v="Global Leather and Oak Executive Chair, Black"/>
    <n v="481.56799999999998"/>
    <n v="2"/>
    <n v="0.2"/>
    <n v="54.176400000000001"/>
  </r>
  <r>
    <n v="9645"/>
    <x v="4839"/>
    <x v="3"/>
    <x v="110"/>
    <d v="2014-06-14T00:00:00"/>
    <s v="Standard Class"/>
    <s v="FO-14305"/>
    <s v="Frank Olsen"/>
    <x v="0"/>
    <s v="United States"/>
    <s v="Glendale"/>
    <x v="16"/>
    <n v="85301"/>
    <x v="1"/>
    <s v="TEC-AC-10002006"/>
    <x v="2"/>
    <x v="11"/>
    <s v="Memorex Micro Travel Drive 16 GB"/>
    <n v="89.543999999999997"/>
    <n v="7"/>
    <n v="0.2"/>
    <n v="12.3123"/>
  </r>
  <r>
    <n v="9646"/>
    <x v="4839"/>
    <x v="3"/>
    <x v="110"/>
    <d v="2014-06-14T00:00:00"/>
    <s v="Standard Class"/>
    <s v="FO-14305"/>
    <s v="Frank Olsen"/>
    <x v="0"/>
    <s v="United States"/>
    <s v="Glendale"/>
    <x v="16"/>
    <n v="85301"/>
    <x v="1"/>
    <s v="OFF-ST-10002485"/>
    <x v="1"/>
    <x v="4"/>
    <s v="Rogers Deluxe File Chest"/>
    <n v="35.167999999999999"/>
    <n v="2"/>
    <n v="0.2"/>
    <n v="-8.3523999999999994"/>
  </r>
  <r>
    <n v="9647"/>
    <x v="4839"/>
    <x v="3"/>
    <x v="110"/>
    <d v="2014-06-14T00:00:00"/>
    <s v="Standard Class"/>
    <s v="FO-14305"/>
    <s v="Frank Olsen"/>
    <x v="0"/>
    <s v="United States"/>
    <s v="Glendale"/>
    <x v="16"/>
    <n v="85301"/>
    <x v="1"/>
    <s v="OFF-BI-10000778"/>
    <x v="1"/>
    <x v="8"/>
    <s v="GBC VeloBinder Electric Binding Machine"/>
    <n v="72.587999999999994"/>
    <n v="2"/>
    <n v="0.7"/>
    <n v="-48.392000000000003"/>
  </r>
  <r>
    <n v="9648"/>
    <x v="4840"/>
    <x v="2"/>
    <x v="84"/>
    <d v="2011-11-24T00:00:00"/>
    <s v="Standard Class"/>
    <s v="MW-18220"/>
    <s v="Mitch Webber"/>
    <x v="0"/>
    <s v="United States"/>
    <s v="Coon Rapids"/>
    <x v="11"/>
    <n v="55433"/>
    <x v="2"/>
    <s v="OFF-ST-10000877"/>
    <x v="1"/>
    <x v="4"/>
    <s v="Recycled Steel Personal File for Standard File Folders"/>
    <n v="221.16"/>
    <n v="4"/>
    <n v="0"/>
    <n v="57.501600000000003"/>
  </r>
  <r>
    <n v="9649"/>
    <x v="4840"/>
    <x v="2"/>
    <x v="84"/>
    <d v="2011-11-24T00:00:00"/>
    <s v="Standard Class"/>
    <s v="MW-18220"/>
    <s v="Mitch Webber"/>
    <x v="0"/>
    <s v="United States"/>
    <s v="Coon Rapids"/>
    <x v="11"/>
    <n v="55433"/>
    <x v="2"/>
    <s v="TEC-PH-10002103"/>
    <x v="2"/>
    <x v="7"/>
    <s v="Jabra SPEAK 410"/>
    <n v="281.97000000000003"/>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60000000001"/>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8"/>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3999999999995"/>
    <n v="2"/>
    <n v="0.2"/>
    <n v="11.997999999999999"/>
  </r>
  <r>
    <n v="9655"/>
    <x v="4842"/>
    <x v="3"/>
    <x v="205"/>
    <d v="2014-01-28T00:00:00"/>
    <s v="Standard Class"/>
    <s v="HP-14815"/>
    <s v="Harold Pawlan"/>
    <x v="2"/>
    <s v="United States"/>
    <s v="Tucson"/>
    <x v="16"/>
    <n v="85705"/>
    <x v="1"/>
    <s v="OFF-BI-10004506"/>
    <x v="1"/>
    <x v="8"/>
    <s v="Wilson Jones data.warehouse D-Ring Binders with DublLock"/>
    <n v="4.9379999999999997"/>
    <n v="2"/>
    <n v="0.7"/>
    <n v="-3.6212"/>
  </r>
  <r>
    <n v="9656"/>
    <x v="4843"/>
    <x v="2"/>
    <x v="358"/>
    <d v="2011-09-29T00:00:00"/>
    <s v="Standard Class"/>
    <s v="AS-10090"/>
    <s v="Adam Shillingsburg"/>
    <x v="0"/>
    <s v="United States"/>
    <s v="New York City"/>
    <x v="15"/>
    <n v="10035"/>
    <x v="3"/>
    <s v="FUR-FU-10001876"/>
    <x v="0"/>
    <x v="5"/>
    <s v="Computer Room Manger, 14&quot;"/>
    <n v="97.44"/>
    <n v="3"/>
    <n v="0"/>
    <n v="35.078400000000002"/>
  </r>
  <r>
    <n v="9657"/>
    <x v="4843"/>
    <x v="2"/>
    <x v="358"/>
    <d v="2011-09-29T00:00:00"/>
    <s v="Standard Class"/>
    <s v="AS-10090"/>
    <s v="Adam Shillingsburg"/>
    <x v="0"/>
    <s v="United States"/>
    <s v="New York City"/>
    <x v="15"/>
    <n v="10035"/>
    <x v="3"/>
    <s v="OFF-BI-10003355"/>
    <x v="1"/>
    <x v="8"/>
    <s v="Cardinal Holdit Business Card Pockets"/>
    <n v="3.98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5999999999996"/>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79999999999"/>
    <n v="9"/>
    <n v="0.2"/>
    <n v="226.794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
  </r>
  <r>
    <n v="9664"/>
    <x v="4846"/>
    <x v="3"/>
    <x v="515"/>
    <d v="2014-09-06T00:00:00"/>
    <s v="Standard Class"/>
    <s v="MS-17770"/>
    <s v="Maxwell Schwartz"/>
    <x v="0"/>
    <s v="United States"/>
    <s v="San Francisco"/>
    <x v="1"/>
    <n v="94109"/>
    <x v="1"/>
    <s v="OFF-ST-10001511"/>
    <x v="1"/>
    <x v="4"/>
    <s v="Space Solutions Commercial Steel Shelving"/>
    <n v="193.95"/>
    <n v="3"/>
    <n v="0"/>
    <n v="9.6974999999999998"/>
  </r>
  <r>
    <n v="9665"/>
    <x v="4847"/>
    <x v="1"/>
    <x v="214"/>
    <d v="2012-12-07T00:00:00"/>
    <s v="Same Day"/>
    <s v="KH-16690"/>
    <s v="Kristen Hastings"/>
    <x v="1"/>
    <s v="United States"/>
    <s v="Riverside"/>
    <x v="1"/>
    <n v="92503"/>
    <x v="1"/>
    <s v="OFF-PA-10003953"/>
    <x v="1"/>
    <x v="10"/>
    <s v="Xerox 218"/>
    <n v="12.96"/>
    <n v="2"/>
    <n v="0"/>
    <n v="6.2207999999999997"/>
  </r>
  <r>
    <n v="9666"/>
    <x v="4848"/>
    <x v="3"/>
    <x v="673"/>
    <d v="2014-11-21T00:00:00"/>
    <s v="Standard Class"/>
    <s v="LC-16885"/>
    <s v="Lena Creighton"/>
    <x v="0"/>
    <s v="United States"/>
    <s v="Los Angeles"/>
    <x v="1"/>
    <n v="90049"/>
    <x v="1"/>
    <s v="FUR-FU-10003268"/>
    <x v="0"/>
    <x v="5"/>
    <s v="Eldon Radial Chair Mat for Low to Medium Pile Carpets"/>
    <n v="119.94"/>
    <n v="3"/>
    <n v="0"/>
    <n v="23.988"/>
  </r>
  <r>
    <n v="9667"/>
    <x v="4848"/>
    <x v="3"/>
    <x v="673"/>
    <d v="2014-11-21T00:00:00"/>
    <s v="Standard Class"/>
    <s v="LC-16885"/>
    <s v="Lena Creighton"/>
    <x v="0"/>
    <s v="United States"/>
    <s v="Los Angeles"/>
    <x v="1"/>
    <n v="90049"/>
    <x v="1"/>
    <s v="FUR-FU-10001847"/>
    <x v="0"/>
    <x v="5"/>
    <s v="Eldon Image Series Black Desk Accessories"/>
    <n v="12.42"/>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8999999999997"/>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
    <n v="3"/>
    <n v="0"/>
    <n v="6.8723999999999998"/>
  </r>
  <r>
    <n v="9671"/>
    <x v="4851"/>
    <x v="1"/>
    <x v="863"/>
    <d v="2012-08-15T00:00:00"/>
    <s v="First Class"/>
    <s v="GK-14620"/>
    <s v="Grace Kelly"/>
    <x v="1"/>
    <s v="United States"/>
    <s v="Greensboro"/>
    <x v="3"/>
    <n v="27405"/>
    <x v="0"/>
    <s v="OFF-AR-10001446"/>
    <x v="1"/>
    <x v="6"/>
    <s v="Newell 309"/>
    <n v="64.680000000000007"/>
    <n v="7"/>
    <n v="0.2"/>
    <n v="8.0850000000000009"/>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
    <n v="2"/>
    <n v="0.2"/>
    <n v="2.6892"/>
  </r>
  <r>
    <n v="9674"/>
    <x v="4853"/>
    <x v="0"/>
    <x v="443"/>
    <d v="2013-12-29T00:00:00"/>
    <s v="Standard Class"/>
    <s v="FM-14290"/>
    <s v="Frank Merwin"/>
    <x v="2"/>
    <s v="United States"/>
    <s v="Philadelphia"/>
    <x v="9"/>
    <n v="19143"/>
    <x v="3"/>
    <s v="TEC-PH-10002645"/>
    <x v="2"/>
    <x v="7"/>
    <s v="LG G2"/>
    <n v="1499.97"/>
    <n v="5"/>
    <n v="0.4"/>
    <n v="-374.99250000000001"/>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4"/>
  </r>
  <r>
    <n v="9677"/>
    <x v="4856"/>
    <x v="2"/>
    <x v="683"/>
    <d v="2011-12-03T00:00:00"/>
    <s v="Standard Class"/>
    <s v="MC-17635"/>
    <s v="Matthew Clasen"/>
    <x v="1"/>
    <s v="United States"/>
    <s v="Richmond"/>
    <x v="14"/>
    <n v="47374"/>
    <x v="2"/>
    <s v="OFF-EN-10003862"/>
    <x v="1"/>
    <x v="12"/>
    <s v="Laser &amp; Ink Jet Business Envelopes"/>
    <n v="64.02"/>
    <n v="6"/>
    <n v="0"/>
    <n v="29.449200000000001"/>
  </r>
  <r>
    <n v="9678"/>
    <x v="4857"/>
    <x v="0"/>
    <x v="724"/>
    <d v="2013-04-24T00:00:00"/>
    <s v="Standard Class"/>
    <s v="CS-12490"/>
    <s v="Cindy Schnelling"/>
    <x v="1"/>
    <s v="United States"/>
    <s v="New York City"/>
    <x v="15"/>
    <n v="10009"/>
    <x v="3"/>
    <s v="OFF-AR-10001573"/>
    <x v="1"/>
    <x v="6"/>
    <s v="American Pencil"/>
    <n v="6.99"/>
    <n v="3"/>
    <n v="0"/>
    <n v="2.02709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03"/>
  </r>
  <r>
    <n v="9681"/>
    <x v="4858"/>
    <x v="1"/>
    <x v="17"/>
    <d v="2012-12-31T00:00:00"/>
    <s v="Standard Class"/>
    <s v="AH-10030"/>
    <s v="Aaron Hawkins"/>
    <x v="1"/>
    <s v="United States"/>
    <s v="San Francisco"/>
    <x v="1"/>
    <n v="94122"/>
    <x v="1"/>
    <s v="TEC-PH-10003505"/>
    <x v="2"/>
    <x v="7"/>
    <s v="Geemarc AmpliPOWER60"/>
    <n v="668.16"/>
    <n v="9"/>
    <n v="0.2"/>
    <n v="75.168000000000006"/>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3999999999996"/>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1"/>
    <n v="6"/>
    <n v="0"/>
    <n v="10.179"/>
  </r>
  <r>
    <n v="9688"/>
    <x v="4862"/>
    <x v="3"/>
    <x v="1033"/>
    <d v="2014-10-07T00:00:00"/>
    <s v="Standard Class"/>
    <s v="SC-20050"/>
    <s v="Sample Company A"/>
    <x v="2"/>
    <s v="United States"/>
    <s v="Arlington"/>
    <x v="5"/>
    <n v="76017"/>
    <x v="2"/>
    <s v="OFF-BI-10000301"/>
    <x v="1"/>
    <x v="8"/>
    <s v="GBC Instant Report Kit"/>
    <n v="11.646000000000001"/>
    <n v="9"/>
    <n v="0.8"/>
    <n v="-17.469000000000001"/>
  </r>
  <r>
    <n v="9689"/>
    <x v="4863"/>
    <x v="3"/>
    <x v="308"/>
    <d v="2014-06-28T00:00:00"/>
    <s v="Standard Class"/>
    <s v="PG-18895"/>
    <s v="Paul Gonzalez"/>
    <x v="0"/>
    <s v="United States"/>
    <s v="Richmond"/>
    <x v="17"/>
    <n v="23223"/>
    <x v="0"/>
    <s v="OFF-PA-10001534"/>
    <x v="1"/>
    <x v="10"/>
    <s v="Xerox 230"/>
    <n v="32.4"/>
    <n v="5"/>
    <n v="0"/>
    <n v="15.552"/>
  </r>
  <r>
    <n v="9690"/>
    <x v="4863"/>
    <x v="3"/>
    <x v="308"/>
    <d v="2014-06-28T00:00:00"/>
    <s v="Standard Class"/>
    <s v="PG-18895"/>
    <s v="Paul Gonzalez"/>
    <x v="0"/>
    <s v="United States"/>
    <s v="Richmond"/>
    <x v="17"/>
    <n v="23223"/>
    <x v="0"/>
    <s v="TEC-PH-10003691"/>
    <x v="2"/>
    <x v="7"/>
    <s v="BlackBerry Q10"/>
    <n v="503.96"/>
    <n v="4"/>
    <n v="0"/>
    <n v="125.99"/>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02"/>
  </r>
  <r>
    <n v="9693"/>
    <x v="4866"/>
    <x v="1"/>
    <x v="834"/>
    <d v="2012-09-02T00:00:00"/>
    <s v="Standard Class"/>
    <s v="SM-20950"/>
    <s v="Suzanne McNair"/>
    <x v="1"/>
    <s v="United States"/>
    <s v="Fairfield"/>
    <x v="29"/>
    <n v="6824"/>
    <x v="3"/>
    <s v="OFF-ST-10001837"/>
    <x v="1"/>
    <x v="4"/>
    <s v="SAFCO Mobile Desk Side File, Wire Frame"/>
    <n v="470.36"/>
    <n v="11"/>
    <n v="0"/>
    <n v="122.2936"/>
  </r>
  <r>
    <n v="9694"/>
    <x v="4867"/>
    <x v="3"/>
    <x v="241"/>
    <d v="2014-09-29T00:00:00"/>
    <s v="Second Class"/>
    <s v="NK-18490"/>
    <s v="Neil Knudson"/>
    <x v="2"/>
    <s v="United States"/>
    <s v="San Francisco"/>
    <x v="1"/>
    <n v="94110"/>
    <x v="1"/>
    <s v="OFF-PA-10000551"/>
    <x v="1"/>
    <x v="10"/>
    <s v="Array Memo Cubes"/>
    <n v="31.08"/>
    <n v="6"/>
    <n v="0"/>
    <n v="15.229200000000001"/>
  </r>
  <r>
    <n v="9695"/>
    <x v="4867"/>
    <x v="3"/>
    <x v="241"/>
    <d v="2014-09-29T00:00:00"/>
    <s v="Second Class"/>
    <s v="NK-18490"/>
    <s v="Neil Knudson"/>
    <x v="2"/>
    <s v="United States"/>
    <s v="San Francisco"/>
    <x v="1"/>
    <n v="94110"/>
    <x v="1"/>
    <s v="OFF-SU-10001574"/>
    <x v="1"/>
    <x v="14"/>
    <s v="Acme Value Line Scissors"/>
    <n v="7.3"/>
    <n v="2"/>
    <n v="0"/>
    <n v="2.19"/>
  </r>
  <r>
    <n v="9696"/>
    <x v="4868"/>
    <x v="0"/>
    <x v="25"/>
    <d v="2013-12-15T00:00:00"/>
    <s v="First Class"/>
    <s v="SC-20695"/>
    <s v="Steve Chapman"/>
    <x v="1"/>
    <s v="United States"/>
    <s v="Springfield"/>
    <x v="24"/>
    <n v="45503"/>
    <x v="3"/>
    <s v="OFF-AP-10002892"/>
    <x v="1"/>
    <x v="9"/>
    <s v="Belkin F5C206VTEL 6 Outlet Surge"/>
    <n v="73.536000000000001"/>
    <n v="4"/>
    <n v="0.2"/>
    <n v="9.1920000000000002"/>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5999999999999"/>
    <n v="4"/>
    <n v="0.2"/>
    <n v="9.48"/>
  </r>
  <r>
    <n v="9699"/>
    <x v="4871"/>
    <x v="3"/>
    <x v="934"/>
    <d v="2014-12-20T00:00:00"/>
    <s v="Standard Class"/>
    <s v="KM-16660"/>
    <s v="Khloe Miller"/>
    <x v="0"/>
    <s v="United States"/>
    <s v="Inglewood"/>
    <x v="1"/>
    <n v="90301"/>
    <x v="1"/>
    <s v="OFF-PA-10004569"/>
    <x v="1"/>
    <x v="10"/>
    <s v="Wirebound Message Books, Two 4 1/4&quot; x 5&quot; Forms per Page"/>
    <n v="22.83"/>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2"/>
  </r>
  <r>
    <n v="9702"/>
    <x v="4872"/>
    <x v="0"/>
    <x v="859"/>
    <d v="2013-11-05T00:00:00"/>
    <s v="Standard Class"/>
    <s v="SP-20920"/>
    <s v="Susan Pistek"/>
    <x v="0"/>
    <s v="United States"/>
    <s v="San Luis Obispo"/>
    <x v="1"/>
    <n v="93405"/>
    <x v="1"/>
    <s v="OFF-FA-10003059"/>
    <x v="1"/>
    <x v="13"/>
    <s v="Assorted Color Push Pins"/>
    <n v="3.62"/>
    <n v="2"/>
    <n v="0"/>
    <n v="1.1946000000000001"/>
  </r>
  <r>
    <n v="9703"/>
    <x v="4873"/>
    <x v="3"/>
    <x v="689"/>
    <d v="2014-08-05T00:00:00"/>
    <s v="Standard Class"/>
    <s v="LB-16795"/>
    <s v="Laurel Beltran"/>
    <x v="2"/>
    <s v="United States"/>
    <s v="Wilmington"/>
    <x v="13"/>
    <n v="19805"/>
    <x v="3"/>
    <s v="OFF-PA-10003256"/>
    <x v="1"/>
    <x v="10"/>
    <s v="Avery Personal Creations Heavyweight Cards"/>
    <n v="11.54"/>
    <n v="1"/>
    <n v="0"/>
    <n v="5.5392000000000001"/>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2"/>
    <n v="3"/>
    <n v="0.2"/>
    <n v="13.868399999999999"/>
  </r>
  <r>
    <n v="9707"/>
    <x v="4875"/>
    <x v="0"/>
    <x v="147"/>
    <d v="2013-10-28T00:00:00"/>
    <s v="Standard Class"/>
    <s v="CS-11950"/>
    <s v="Carlos Soltero"/>
    <x v="0"/>
    <s v="United States"/>
    <s v="Los Angeles"/>
    <x v="1"/>
    <n v="90045"/>
    <x v="1"/>
    <s v="FUR-CH-10004626"/>
    <x v="0"/>
    <x v="1"/>
    <s v="Office Star Flex Back Scooter Chair with Aluminum Finish Frame"/>
    <n v="242.136"/>
    <n v="3"/>
    <n v="0.2"/>
    <n v="12.1068"/>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
  </r>
  <r>
    <n v="9710"/>
    <x v="4875"/>
    <x v="0"/>
    <x v="147"/>
    <d v="2013-10-28T00:00:00"/>
    <s v="Standard Class"/>
    <s v="CS-11950"/>
    <s v="Carlos Soltero"/>
    <x v="0"/>
    <s v="United States"/>
    <s v="Los Angeles"/>
    <x v="1"/>
    <n v="90045"/>
    <x v="1"/>
    <s v="OFF-ST-10002743"/>
    <x v="1"/>
    <x v="4"/>
    <s v="SAFCO Boltless Steel Shelving"/>
    <n v="340.92"/>
    <n v="3"/>
    <n v="0"/>
    <n v="3.4091999999999998"/>
  </r>
  <r>
    <n v="9711"/>
    <x v="4876"/>
    <x v="2"/>
    <x v="1127"/>
    <d v="2011-11-10T00:00:00"/>
    <s v="Standard Class"/>
    <s v="MD-17350"/>
    <s v="Maribeth Dona"/>
    <x v="0"/>
    <s v="United States"/>
    <s v="Philadelphia"/>
    <x v="9"/>
    <n v="19143"/>
    <x v="3"/>
    <s v="FUR-FU-10001468"/>
    <x v="0"/>
    <x v="5"/>
    <s v="Tenex Antistatic Computer Chair Mats"/>
    <n v="273.56799999999998"/>
    <n v="2"/>
    <n v="0.2"/>
    <n v="-34.195999999999998"/>
  </r>
  <r>
    <n v="9712"/>
    <x v="4876"/>
    <x v="2"/>
    <x v="1127"/>
    <d v="2011-11-10T00:00:00"/>
    <s v="Standard Class"/>
    <s v="MD-17350"/>
    <s v="Maribeth Dona"/>
    <x v="0"/>
    <s v="United States"/>
    <s v="Philadelphia"/>
    <x v="9"/>
    <n v="19143"/>
    <x v="3"/>
    <s v="OFF-BI-10003684"/>
    <x v="1"/>
    <x v="8"/>
    <s v="Wilson Jones Legal Size Ring Binders"/>
    <n v="13.194000000000001"/>
    <n v="2"/>
    <n v="0.7"/>
    <n v="-8.7959999999999994"/>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03"/>
  </r>
  <r>
    <n v="9715"/>
    <x v="4876"/>
    <x v="2"/>
    <x v="1127"/>
    <d v="2011-11-10T00:00:00"/>
    <s v="Standard Class"/>
    <s v="MD-17350"/>
    <s v="Maribeth Dona"/>
    <x v="0"/>
    <s v="United States"/>
    <s v="Philadelphia"/>
    <x v="9"/>
    <n v="19143"/>
    <x v="3"/>
    <s v="TEC-AC-10004864"/>
    <x v="2"/>
    <x v="11"/>
    <s v="Memorex Micro Travel Drive 32 GB"/>
    <n v="58.415999999999997"/>
    <n v="2"/>
    <n v="0.2"/>
    <n v="16.794599999999999"/>
  </r>
  <r>
    <n v="9716"/>
    <x v="4877"/>
    <x v="0"/>
    <x v="77"/>
    <d v="2013-11-13T00:00:00"/>
    <s v="Standard Class"/>
    <s v="LD-17005"/>
    <s v="Lisa DeCherney"/>
    <x v="0"/>
    <s v="United States"/>
    <s v="San Francisco"/>
    <x v="1"/>
    <n v="94122"/>
    <x v="1"/>
    <s v="OFF-BI-10001543"/>
    <x v="1"/>
    <x v="8"/>
    <s v="GBC VeloBinder Manual Binding System"/>
    <n v="57.584000000000003"/>
    <n v="2"/>
    <n v="0.2"/>
    <n v="20.154399999999999"/>
  </r>
  <r>
    <n v="9717"/>
    <x v="4878"/>
    <x v="0"/>
    <x v="399"/>
    <d v="2013-08-15T00:00:00"/>
    <s v="Second Class"/>
    <s v="DB-13270"/>
    <s v="Deborah Brumfield"/>
    <x v="2"/>
    <s v="United States"/>
    <s v="Philadelphia"/>
    <x v="9"/>
    <n v="19134"/>
    <x v="3"/>
    <s v="OFF-AR-10000914"/>
    <x v="1"/>
    <x v="6"/>
    <s v="Boston 16765 Mini Stand Up Battery Pencil Sharpener"/>
    <n v="37.311999999999998"/>
    <n v="4"/>
    <n v="0.2"/>
    <n v="2.7984"/>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x v="198"/>
    <d v="2013-06-01T00:00:00"/>
    <s v="Same Day"/>
    <s v="AT-10735"/>
    <s v="Annie Thurman"/>
    <x v="0"/>
    <s v="United States"/>
    <s v="Houston"/>
    <x v="5"/>
    <n v="77041"/>
    <x v="2"/>
    <s v="TEC-AC-10000109"/>
    <x v="2"/>
    <x v="11"/>
    <s v="Sony Micro Vault Click 16 GB USB 2.0 Flash Drive"/>
    <n v="223.96"/>
    <n v="5"/>
    <n v="0.2"/>
    <n v="11.198"/>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39999999999996"/>
  </r>
  <r>
    <n v="9722"/>
    <x v="4882"/>
    <x v="0"/>
    <x v="595"/>
    <d v="2013-02-20T00:00:00"/>
    <s v="Standard Class"/>
    <s v="JF-15565"/>
    <s v="Jill Fjeld"/>
    <x v="0"/>
    <s v="United States"/>
    <s v="New York City"/>
    <x v="15"/>
    <n v="10024"/>
    <x v="3"/>
    <s v="FUR-CH-10001802"/>
    <x v="0"/>
    <x v="1"/>
    <s v="Hon Every-Day Chair Series Swivel Task Chairs"/>
    <n v="326.64600000000002"/>
    <n v="3"/>
    <n v="0.1"/>
    <n v="39.923400000000001"/>
  </r>
  <r>
    <n v="9723"/>
    <x v="4882"/>
    <x v="0"/>
    <x v="595"/>
    <d v="2013-02-20T00:00:00"/>
    <s v="Standard Class"/>
    <s v="JF-15565"/>
    <s v="Jill Fjeld"/>
    <x v="0"/>
    <s v="United States"/>
    <s v="New York City"/>
    <x v="15"/>
    <n v="10024"/>
    <x v="3"/>
    <s v="TEC-AC-10003628"/>
    <x v="2"/>
    <x v="11"/>
    <s v="Logitech 910-002974 M325 Wireless Mouse for Web Scrolling"/>
    <n v="89.97"/>
    <n v="3"/>
    <n v="0"/>
    <n v="39.586799999999997"/>
  </r>
  <r>
    <n v="9724"/>
    <x v="4883"/>
    <x v="2"/>
    <x v="1091"/>
    <d v="2011-12-26T00:00:00"/>
    <s v="Standard Class"/>
    <s v="TW-21025"/>
    <s v="Tamara Willingham"/>
    <x v="2"/>
    <s v="United States"/>
    <s v="New York City"/>
    <x v="15"/>
    <n v="10011"/>
    <x v="3"/>
    <s v="OFF-BI-10003984"/>
    <x v="1"/>
    <x v="8"/>
    <s v="Lock-Up Easel 'Spel-Binder'"/>
    <n v="296.71199999999999"/>
    <n v="13"/>
    <n v="0.2"/>
    <n v="100.1403"/>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399999999998"/>
  </r>
  <r>
    <n v="9727"/>
    <x v="4886"/>
    <x v="3"/>
    <x v="574"/>
    <d v="2014-12-05T00:00:00"/>
    <s v="First Class"/>
    <s v="KM-16720"/>
    <s v="Kunst Miller"/>
    <x v="0"/>
    <s v="United States"/>
    <s v="Lowell"/>
    <x v="31"/>
    <n v="1852"/>
    <x v="3"/>
    <s v="OFF-AP-10001293"/>
    <x v="1"/>
    <x v="9"/>
    <s v="Belkin 8 Outlet Surge Protector"/>
    <n v="286.86"/>
    <n v="7"/>
    <n v="0"/>
    <n v="80.320800000000006"/>
  </r>
  <r>
    <n v="9728"/>
    <x v="4886"/>
    <x v="3"/>
    <x v="574"/>
    <d v="2014-12-05T00:00:00"/>
    <s v="First Class"/>
    <s v="KM-16720"/>
    <s v="Kunst Miller"/>
    <x v="0"/>
    <s v="United States"/>
    <s v="Lowell"/>
    <x v="31"/>
    <n v="1852"/>
    <x v="3"/>
    <s v="TEC-PH-10004977"/>
    <x v="2"/>
    <x v="7"/>
    <s v="GE 30524EE4"/>
    <n v="979.95"/>
    <n v="5"/>
    <n v="0"/>
    <n v="284.18549999999999"/>
  </r>
  <r>
    <n v="9729"/>
    <x v="4886"/>
    <x v="3"/>
    <x v="574"/>
    <d v="2014-12-05T00:00:00"/>
    <s v="First Class"/>
    <s v="KM-16720"/>
    <s v="Kunst Miller"/>
    <x v="0"/>
    <s v="United States"/>
    <s v="Lowell"/>
    <x v="31"/>
    <n v="1852"/>
    <x v="3"/>
    <s v="OFF-SU-10001935"/>
    <x v="1"/>
    <x v="14"/>
    <s v="Staples"/>
    <n v="4.3600000000000003"/>
    <n v="2"/>
    <n v="0"/>
    <n v="0.1744"/>
  </r>
  <r>
    <n v="9730"/>
    <x v="4887"/>
    <x v="2"/>
    <x v="411"/>
    <d v="2011-10-04T00:00:00"/>
    <s v="Standard Class"/>
    <s v="EB-14170"/>
    <s v="Evan Bailliet"/>
    <x v="0"/>
    <s v="United States"/>
    <s v="Seattle"/>
    <x v="4"/>
    <n v="98115"/>
    <x v="1"/>
    <s v="OFF-BI-10001308"/>
    <x v="1"/>
    <x v="8"/>
    <s v="GBC Standard Plastic Binding Systems' Combs"/>
    <n v="10.048"/>
    <n v="2"/>
    <n v="0.2"/>
    <n v="3.14"/>
  </r>
  <r>
    <n v="9731"/>
    <x v="4887"/>
    <x v="2"/>
    <x v="411"/>
    <d v="2011-10-04T00:00:00"/>
    <s v="Standard Class"/>
    <s v="EB-14170"/>
    <s v="Evan Bailliet"/>
    <x v="0"/>
    <s v="United States"/>
    <s v="Seattle"/>
    <x v="4"/>
    <n v="98115"/>
    <x v="1"/>
    <s v="OFF-ST-10000046"/>
    <x v="1"/>
    <x v="4"/>
    <s v="Fellowes Super Stor/Drawer Files"/>
    <n v="807.75"/>
    <n v="5"/>
    <n v="0"/>
    <n v="153.4725"/>
  </r>
  <r>
    <n v="9732"/>
    <x v="4888"/>
    <x v="3"/>
    <x v="237"/>
    <d v="2014-11-20T00:00:00"/>
    <s v="Standard Class"/>
    <s v="JE-15715"/>
    <s v="Joe Elijah"/>
    <x v="0"/>
    <s v="United States"/>
    <s v="Los Angeles"/>
    <x v="1"/>
    <n v="90049"/>
    <x v="1"/>
    <s v="OFF-AR-10003504"/>
    <x v="1"/>
    <x v="6"/>
    <s v="Newell 347"/>
    <n v="34.24"/>
    <n v="8"/>
    <n v="0"/>
    <n v="9.9296000000000006"/>
  </r>
  <r>
    <n v="9733"/>
    <x v="4889"/>
    <x v="2"/>
    <x v="1071"/>
    <d v="2011-08-25T00:00:00"/>
    <s v="Standard Class"/>
    <s v="NC-18535"/>
    <s v="Nick Crebassa"/>
    <x v="1"/>
    <s v="United States"/>
    <s v="Hampton"/>
    <x v="17"/>
    <n v="23666"/>
    <x v="0"/>
    <s v="FUR-CH-10001797"/>
    <x v="0"/>
    <x v="1"/>
    <s v="Safco Chair Connectors, 6/Carton"/>
    <n v="500.24"/>
    <n v="13"/>
    <n v="0"/>
    <n v="145.06960000000001"/>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30000000002"/>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8"/>
  </r>
  <r>
    <n v="9740"/>
    <x v="4892"/>
    <x v="3"/>
    <x v="633"/>
    <d v="2014-03-22T00:00:00"/>
    <s v="Standard Class"/>
    <s v="KD-16615"/>
    <s v="Ken Dana"/>
    <x v="1"/>
    <s v="United States"/>
    <s v="Los Angeles"/>
    <x v="1"/>
    <n v="90032"/>
    <x v="1"/>
    <s v="OFF-BI-10001757"/>
    <x v="1"/>
    <x v="8"/>
    <s v="Pressboard Hanging Data Binders for Unburst Sheets"/>
    <n v="19.68"/>
    <n v="5"/>
    <n v="0.2"/>
    <n v="6.8879999999999999"/>
  </r>
  <r>
    <n v="9741"/>
    <x v="4892"/>
    <x v="3"/>
    <x v="633"/>
    <d v="2014-03-22T00:00:00"/>
    <s v="Standard Class"/>
    <s v="KD-16615"/>
    <s v="Ken Dana"/>
    <x v="1"/>
    <s v="United States"/>
    <s v="Los Angeles"/>
    <x v="1"/>
    <n v="90032"/>
    <x v="1"/>
    <s v="OFF-AP-10001154"/>
    <x v="1"/>
    <x v="9"/>
    <s v="Bionaire Personal Warm Mist Humidifier/Vaporizer"/>
    <n v="140.66999999999999"/>
    <n v="3"/>
    <n v="0"/>
    <n v="54.8613"/>
  </r>
  <r>
    <n v="9742"/>
    <x v="4893"/>
    <x v="1"/>
    <x v="627"/>
    <d v="2012-11-12T00:00:00"/>
    <s v="Standard Class"/>
    <s v="QJ-19255"/>
    <s v="Quincy Jones"/>
    <x v="1"/>
    <s v="United States"/>
    <s v="Burlington"/>
    <x v="42"/>
    <n v="5408"/>
    <x v="3"/>
    <s v="FUR-BO-10004834"/>
    <x v="0"/>
    <x v="0"/>
    <s v="Riverside Palais Royal Lawyers Bookcase, Royale Cherry Finish"/>
    <n v="4404.8999999999996"/>
    <n v="5"/>
    <n v="0"/>
    <n v="1013.127"/>
  </r>
  <r>
    <n v="9743"/>
    <x v="4894"/>
    <x v="3"/>
    <x v="354"/>
    <d v="2014-12-03T00:00:00"/>
    <s v="Standard Class"/>
    <s v="EP-13915"/>
    <s v="Emily Phan"/>
    <x v="0"/>
    <s v="United States"/>
    <s v="San Diego"/>
    <x v="1"/>
    <n v="92037"/>
    <x v="1"/>
    <s v="OFF-LA-10001074"/>
    <x v="1"/>
    <x v="2"/>
    <s v="Round Specialty Laser Printer Labels"/>
    <n v="62.65"/>
    <n v="5"/>
    <n v="0"/>
    <n v="29.445499999999999"/>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400000000005"/>
  </r>
  <r>
    <n v="9746"/>
    <x v="4897"/>
    <x v="3"/>
    <x v="221"/>
    <d v="2014-11-25T00:00:00"/>
    <s v="Same Day"/>
    <s v="BP-11290"/>
    <s v="Beth Paige"/>
    <x v="0"/>
    <s v="United States"/>
    <s v="Los Angeles"/>
    <x v="1"/>
    <n v="90008"/>
    <x v="1"/>
    <s v="FUR-TA-10000617"/>
    <x v="0"/>
    <x v="3"/>
    <s v="Hon Practical Foundations 30 x 60 Training Table, Light Gray/Charcoal"/>
    <n v="364.08"/>
    <n v="2"/>
    <n v="0.2"/>
    <n v="9.1020000000000003"/>
  </r>
  <r>
    <n v="9747"/>
    <x v="4897"/>
    <x v="3"/>
    <x v="221"/>
    <d v="2014-11-25T00:00:00"/>
    <s v="Same Day"/>
    <s v="BP-11290"/>
    <s v="Beth Paige"/>
    <x v="0"/>
    <s v="United States"/>
    <s v="Los Angeles"/>
    <x v="1"/>
    <n v="90008"/>
    <x v="1"/>
    <s v="FUR-TA-10001676"/>
    <x v="0"/>
    <x v="3"/>
    <s v="Hon 61000 Series Interactive Training Tables"/>
    <n v="71.087999999999994"/>
    <n v="2"/>
    <n v="0.2"/>
    <n v="-1.7771999999999999"/>
  </r>
  <r>
    <n v="9748"/>
    <x v="4898"/>
    <x v="2"/>
    <x v="7"/>
    <d v="2011-11-15T00:00:00"/>
    <s v="Standard Class"/>
    <s v="BH-11710"/>
    <s v="Brosina Hoffman"/>
    <x v="0"/>
    <s v="United States"/>
    <s v="Chicago"/>
    <x v="10"/>
    <n v="60653"/>
    <x v="2"/>
    <s v="FUR-FU-10000175"/>
    <x v="0"/>
    <x v="5"/>
    <s v="DAX Wood Document Frame."/>
    <n v="10.984"/>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6000000000002"/>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800000000000004"/>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
    <n v="1"/>
    <n v="0.2"/>
    <n v="0.90480000000000005"/>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009"/>
  </r>
  <r>
    <n v="9757"/>
    <x v="4902"/>
    <x v="3"/>
    <x v="996"/>
    <d v="2014-03-30T00:00:00"/>
    <s v="Second Class"/>
    <s v="LC-16870"/>
    <s v="Lena Cacioppo"/>
    <x v="0"/>
    <s v="United States"/>
    <s v="Richmond"/>
    <x v="17"/>
    <n v="23223"/>
    <x v="0"/>
    <s v="FUR-TA-10002533"/>
    <x v="0"/>
    <x v="3"/>
    <s v="BPI Conference Tables"/>
    <n v="292.10000000000002"/>
    <n v="2"/>
    <n v="0"/>
    <n v="58.42"/>
  </r>
  <r>
    <n v="9758"/>
    <x v="4902"/>
    <x v="3"/>
    <x v="996"/>
    <d v="2014-03-30T00:00:00"/>
    <s v="Second Class"/>
    <s v="LC-16870"/>
    <s v="Lena Cacioppo"/>
    <x v="0"/>
    <s v="United States"/>
    <s v="Richmond"/>
    <x v="17"/>
    <n v="23223"/>
    <x v="0"/>
    <s v="TEC-PH-10004006"/>
    <x v="2"/>
    <x v="7"/>
    <s v="Panasonic KX - TS880B Telephone"/>
    <n v="206.1"/>
    <n v="5"/>
    <n v="0"/>
    <n v="55.646999999999998"/>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x v="259"/>
    <d v="2014-11-09T00:00:00"/>
    <s v="Standard Class"/>
    <s v="KM-16375"/>
    <s v="Katherine Murray"/>
    <x v="2"/>
    <s v="United States"/>
    <s v="Springdale"/>
    <x v="36"/>
    <n v="72762"/>
    <x v="0"/>
    <s v="OFF-AR-10000657"/>
    <x v="1"/>
    <x v="6"/>
    <s v="Binney &amp; Smith inkTank Desk Highlighter, Chisel Tip, Yellow, 12/Box"/>
    <n v="4.3"/>
    <n v="2"/>
    <n v="0"/>
    <n v="1.419"/>
  </r>
  <r>
    <n v="9762"/>
    <x v="4905"/>
    <x v="2"/>
    <x v="1047"/>
    <d v="2011-02-19T00:00:00"/>
    <s v="Standard Class"/>
    <s v="ML-17395"/>
    <s v="Marina Lichtenstein"/>
    <x v="1"/>
    <s v="United States"/>
    <s v="Seattle"/>
    <x v="4"/>
    <n v="98103"/>
    <x v="1"/>
    <s v="TEC-AC-10000736"/>
    <x v="2"/>
    <x v="11"/>
    <s v="Logitech G600 MMO Gaming Mouse"/>
    <n v="239.97"/>
    <n v="3"/>
    <n v="0"/>
    <n v="86.389200000000002"/>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02"/>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
  </r>
  <r>
    <n v="9766"/>
    <x v="4907"/>
    <x v="3"/>
    <x v="1230"/>
    <d v="2014-03-07T00:00:00"/>
    <s v="Standard Class"/>
    <s v="DB-13660"/>
    <s v="Duane Benoit"/>
    <x v="0"/>
    <s v="United States"/>
    <s v="Middletown"/>
    <x v="29"/>
    <n v="6457"/>
    <x v="3"/>
    <s v="OFF-BI-10001757"/>
    <x v="1"/>
    <x v="8"/>
    <s v="Pressboard Hanging Data Binders for Unburst Sheets"/>
    <n v="9.84"/>
    <n v="2"/>
    <n v="0"/>
    <n v="4.7232000000000003"/>
  </r>
  <r>
    <n v="9767"/>
    <x v="4907"/>
    <x v="3"/>
    <x v="1230"/>
    <d v="2014-03-07T00:00:00"/>
    <s v="Standard Class"/>
    <s v="DB-13660"/>
    <s v="Duane Benoit"/>
    <x v="0"/>
    <s v="United States"/>
    <s v="Middletown"/>
    <x v="29"/>
    <n v="6457"/>
    <x v="3"/>
    <s v="OFF-PA-10002137"/>
    <x v="1"/>
    <x v="10"/>
    <s v="Southworth 100% Résumé Paper, 24lb."/>
    <n v="7.78"/>
    <n v="1"/>
    <n v="0"/>
    <n v="3.5009999999999999"/>
  </r>
  <r>
    <n v="9768"/>
    <x v="4908"/>
    <x v="3"/>
    <x v="34"/>
    <d v="2014-12-16T00:00:00"/>
    <s v="Standard Class"/>
    <s v="LW-17215"/>
    <s v="Luke Weiss"/>
    <x v="0"/>
    <s v="United States"/>
    <s v="Grand Rapids"/>
    <x v="12"/>
    <n v="49505"/>
    <x v="2"/>
    <s v="OFF-BI-10000088"/>
    <x v="1"/>
    <x v="8"/>
    <s v="GBC Imprintable Covers"/>
    <n v="54.9"/>
    <n v="5"/>
    <n v="0"/>
    <n v="26.901"/>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
    <n v="5"/>
    <n v="0.2"/>
    <n v="8.4979999999999993"/>
  </r>
  <r>
    <n v="9771"/>
    <x v="4910"/>
    <x v="0"/>
    <x v="390"/>
    <d v="2013-12-01T00:00:00"/>
    <s v="Standard Class"/>
    <s v="SC-20050"/>
    <s v="Sample Company A"/>
    <x v="2"/>
    <s v="United States"/>
    <s v="Hialeah"/>
    <x v="2"/>
    <n v="33012"/>
    <x v="0"/>
    <s v="OFF-PA-10001609"/>
    <x v="1"/>
    <x v="10"/>
    <s v="Tops Wirebound Message Log Books"/>
    <n v="10.528"/>
    <n v="4"/>
    <n v="0.2"/>
    <n v="3.4216000000000002"/>
  </r>
  <r>
    <n v="9772"/>
    <x v="4910"/>
    <x v="0"/>
    <x v="390"/>
    <d v="2013-12-01T00:00:00"/>
    <s v="Standard Class"/>
    <s v="SC-20050"/>
    <s v="Sample Company A"/>
    <x v="2"/>
    <s v="United States"/>
    <s v="Hialeah"/>
    <x v="2"/>
    <n v="33012"/>
    <x v="0"/>
    <s v="OFF-AP-10002765"/>
    <x v="1"/>
    <x v="9"/>
    <s v="Fellowes Advanced Computer Series Surge Protectors"/>
    <n v="42.384"/>
    <n v="2"/>
    <n v="0.2"/>
    <n v="4.2384000000000004"/>
  </r>
  <r>
    <n v="9773"/>
    <x v="4911"/>
    <x v="0"/>
    <x v="894"/>
    <d v="2013-07-04T00:00:00"/>
    <s v="Same Day"/>
    <s v="FM-14215"/>
    <s v="Filia McAdams"/>
    <x v="1"/>
    <s v="United States"/>
    <s v="Philadelphia"/>
    <x v="9"/>
    <n v="19143"/>
    <x v="3"/>
    <s v="OFF-PA-10000167"/>
    <x v="1"/>
    <x v="10"/>
    <s v="Xerox 1925"/>
    <n v="123.92"/>
    <n v="5"/>
    <n v="0.2"/>
    <n v="38.725000000000001"/>
  </r>
  <r>
    <n v="9774"/>
    <x v="4912"/>
    <x v="0"/>
    <x v="190"/>
    <d v="2013-07-04T00:00:00"/>
    <s v="Standard Class"/>
    <s v="PF-19225"/>
    <s v="Phillip Flathmann"/>
    <x v="0"/>
    <s v="United States"/>
    <s v="Atlanta"/>
    <x v="32"/>
    <n v="30318"/>
    <x v="0"/>
    <s v="TEC-PH-10004434"/>
    <x v="2"/>
    <x v="7"/>
    <s v="Cisco IP Phone 7961G VoIP phone - Dark gray"/>
    <n v="135.94999999999999"/>
    <n v="1"/>
    <n v="0"/>
    <n v="39.4255"/>
  </r>
  <r>
    <n v="9775"/>
    <x v="4913"/>
    <x v="2"/>
    <x v="711"/>
    <d v="2011-07-30T00:00:00"/>
    <s v="Standard Class"/>
    <s v="LF-17185"/>
    <s v="Luke Foster"/>
    <x v="0"/>
    <s v="United States"/>
    <s v="San Antonio"/>
    <x v="5"/>
    <n v="78207"/>
    <x v="2"/>
    <s v="OFF-BI-10004995"/>
    <x v="1"/>
    <x v="8"/>
    <s v="GBC DocuBind P400 Electric Binding System"/>
    <n v="2177.5839999999998"/>
    <n v="8"/>
    <n v="0.8"/>
    <n v="-3701.8928000000001"/>
  </r>
  <r>
    <n v="9776"/>
    <x v="4913"/>
    <x v="2"/>
    <x v="711"/>
    <d v="2011-07-30T00:00:00"/>
    <s v="Standard Class"/>
    <s v="LF-17185"/>
    <s v="Luke Foster"/>
    <x v="0"/>
    <s v="United States"/>
    <s v="San Antonio"/>
    <x v="5"/>
    <n v="78207"/>
    <x v="2"/>
    <s v="FUR-FU-10004666"/>
    <x v="0"/>
    <x v="5"/>
    <s v="DAX Clear Channel Poster Frame"/>
    <n v="17.495999999999999"/>
    <n v="3"/>
    <n v="0.6"/>
    <n v="-10.0602"/>
  </r>
  <r>
    <n v="9777"/>
    <x v="4913"/>
    <x v="2"/>
    <x v="711"/>
    <d v="2011-07-30T00:00:00"/>
    <s v="Standard Class"/>
    <s v="LF-17185"/>
    <s v="Luke Foster"/>
    <x v="0"/>
    <s v="United States"/>
    <s v="San Antonio"/>
    <x v="5"/>
    <n v="78207"/>
    <x v="2"/>
    <s v="OFF-BI-10001524"/>
    <x v="1"/>
    <x v="8"/>
    <s v="GBC Premium Transparent Covers with Diagonal Lined Pattern"/>
    <n v="16.783999999999999"/>
    <n v="4"/>
    <n v="0.8"/>
    <n v="-26.854399999999998"/>
  </r>
  <r>
    <n v="9778"/>
    <x v="4913"/>
    <x v="2"/>
    <x v="711"/>
    <d v="2011-07-30T00:00:00"/>
    <s v="Standard Class"/>
    <s v="LF-17185"/>
    <s v="Luke Foster"/>
    <x v="0"/>
    <s v="United States"/>
    <s v="San Antonio"/>
    <x v="5"/>
    <n v="78207"/>
    <x v="2"/>
    <s v="TEC-AC-10002076"/>
    <x v="2"/>
    <x v="11"/>
    <s v="Microsoft Natural Keyboard Elite"/>
    <n v="431.13600000000002"/>
    <n v="9"/>
    <n v="0.2"/>
    <n v="-26.946000000000002"/>
  </r>
  <r>
    <n v="9779"/>
    <x v="4913"/>
    <x v="2"/>
    <x v="711"/>
    <d v="2011-07-30T00:00:00"/>
    <s v="Standard Class"/>
    <s v="LF-17185"/>
    <s v="Luke Foster"/>
    <x v="0"/>
    <s v="United States"/>
    <s v="San Antonio"/>
    <x v="5"/>
    <n v="78207"/>
    <x v="2"/>
    <s v="OFF-BI-10001679"/>
    <x v="1"/>
    <x v="8"/>
    <s v="GBC Instant Index System for Binding Systems"/>
    <n v="8.8800000000000008"/>
    <n v="5"/>
    <n v="0.8"/>
    <n v="-13.32"/>
  </r>
  <r>
    <n v="9780"/>
    <x v="4913"/>
    <x v="2"/>
    <x v="711"/>
    <d v="2011-07-30T00:00:00"/>
    <s v="Standard Class"/>
    <s v="LF-17185"/>
    <s v="Luke Foster"/>
    <x v="0"/>
    <s v="United States"/>
    <s v="San Antonio"/>
    <x v="5"/>
    <n v="78207"/>
    <x v="2"/>
    <s v="OFF-AP-10003281"/>
    <x v="1"/>
    <x v="9"/>
    <s v="Acco 6 Outlet Guardian Standard Surge Suppressor"/>
    <n v="4.8360000000000003"/>
    <n v="2"/>
    <n v="0.8"/>
    <n v="-12.09"/>
  </r>
  <r>
    <n v="9781"/>
    <x v="4914"/>
    <x v="0"/>
    <x v="749"/>
    <d v="2013-09-19T00:00:00"/>
    <s v="Standard Class"/>
    <s v="CL-12565"/>
    <s v="Clay Ludtke"/>
    <x v="0"/>
    <s v="United States"/>
    <s v="Long Beach"/>
    <x v="15"/>
    <n v="11561"/>
    <x v="3"/>
    <s v="TEC-PH-10001944"/>
    <x v="2"/>
    <x v="7"/>
    <s v="Wi-Ex zBoost YX540 Cellular Phone Signal Booster"/>
    <n v="437.85"/>
    <n v="3"/>
    <n v="0"/>
    <n v="131.35499999999999"/>
  </r>
  <r>
    <n v="9782"/>
    <x v="4914"/>
    <x v="0"/>
    <x v="749"/>
    <d v="2013-09-19T00:00:00"/>
    <s v="Standard Class"/>
    <s v="CL-12565"/>
    <s v="Clay Ludtke"/>
    <x v="0"/>
    <s v="United States"/>
    <s v="Long Beach"/>
    <x v="15"/>
    <n v="11561"/>
    <x v="3"/>
    <s v="OFF-BI-10004390"/>
    <x v="1"/>
    <x v="8"/>
    <s v="GBC DocuBind 200 Manual Binding Machine"/>
    <n v="673.56799999999998"/>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599999999999"/>
  </r>
  <r>
    <n v="9785"/>
    <x v="4915"/>
    <x v="1"/>
    <x v="70"/>
    <d v="2012-06-02T00:00:00"/>
    <s v="Second Class"/>
    <s v="EM-13825"/>
    <s v="Elizabeth Moffitt"/>
    <x v="1"/>
    <s v="United States"/>
    <s v="Paterson"/>
    <x v="30"/>
    <n v="7501"/>
    <x v="3"/>
    <s v="FUR-FU-10001847"/>
    <x v="0"/>
    <x v="5"/>
    <s v="Eldon Image Series Black Desk Accessories"/>
    <n v="8.2799999999999994"/>
    <n v="2"/>
    <n v="0"/>
    <n v="2.9807999999999999"/>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2"/>
    <n v="5"/>
    <n v="0.32"/>
    <n v="-30.097999999999999"/>
  </r>
  <r>
    <n v="9789"/>
    <x v="4918"/>
    <x v="3"/>
    <x v="996"/>
    <d v="2014-04-02T00:00:00"/>
    <s v="Standard Class"/>
    <s v="CJ-12010"/>
    <s v="Caroline Jumper"/>
    <x v="0"/>
    <s v="United States"/>
    <s v="Houston"/>
    <x v="5"/>
    <n v="77070"/>
    <x v="2"/>
    <s v="FUR-CH-10004063"/>
    <x v="0"/>
    <x v="1"/>
    <s v="Global Deluxe High-Back Manager's Chair"/>
    <n v="600.55799999999999"/>
    <n v="3"/>
    <n v="0.3"/>
    <n v="-8.5793999999999997"/>
  </r>
  <r>
    <n v="9790"/>
    <x v="4918"/>
    <x v="3"/>
    <x v="996"/>
    <d v="2014-04-02T00:00:00"/>
    <s v="Standard Class"/>
    <s v="CJ-12010"/>
    <s v="Caroline Jumper"/>
    <x v="0"/>
    <s v="United States"/>
    <s v="Houston"/>
    <x v="5"/>
    <n v="77070"/>
    <x v="2"/>
    <s v="TEC-AC-10004901"/>
    <x v="2"/>
    <x v="11"/>
    <s v="Kensington SlimBlade Notebook Wireless Mouse with Nano Receiver "/>
    <n v="39.991999999999997"/>
    <n v="1"/>
    <n v="0.2"/>
    <n v="6.9985999999999997"/>
  </r>
  <r>
    <n v="9791"/>
    <x v="4918"/>
    <x v="3"/>
    <x v="996"/>
    <d v="2014-04-02T00:00:00"/>
    <s v="Standard Class"/>
    <s v="CJ-12010"/>
    <s v="Caroline Jumper"/>
    <x v="0"/>
    <s v="United States"/>
    <s v="Houston"/>
    <x v="5"/>
    <n v="77070"/>
    <x v="2"/>
    <s v="FUR-CH-10001714"/>
    <x v="0"/>
    <x v="1"/>
    <s v="Global Leather &amp; Oak Executive Chair, Burgundy"/>
    <n v="211.24600000000001"/>
    <n v="2"/>
    <n v="0.3"/>
    <n v="-66.391599999999997"/>
  </r>
  <r>
    <n v="9792"/>
    <x v="4919"/>
    <x v="2"/>
    <x v="371"/>
    <d v="2011-05-23T00:00:00"/>
    <s v="Second Class"/>
    <s v="KH-16360"/>
    <s v="Katherine Hughes"/>
    <x v="0"/>
    <s v="United States"/>
    <s v="Houston"/>
    <x v="5"/>
    <n v="77070"/>
    <x v="2"/>
    <s v="OFF-EN-10003134"/>
    <x v="1"/>
    <x v="12"/>
    <s v="Staples"/>
    <n v="56.064"/>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2"/>
  </r>
  <r>
    <n v="9794"/>
    <x v="4919"/>
    <x v="2"/>
    <x v="371"/>
    <d v="2011-05-23T00:00:00"/>
    <s v="Second Class"/>
    <s v="KH-16360"/>
    <s v="Katherine Hughes"/>
    <x v="0"/>
    <s v="United States"/>
    <s v="Houston"/>
    <x v="5"/>
    <n v="77070"/>
    <x v="2"/>
    <s v="OFF-PA-10001560"/>
    <x v="1"/>
    <x v="10"/>
    <s v="Adams Telephone Message Books, 5 1/4” x 11”"/>
    <n v="4.8319999999999999"/>
    <n v="1"/>
    <n v="0.2"/>
    <n v="1.6308"/>
  </r>
  <r>
    <n v="9795"/>
    <x v="4919"/>
    <x v="2"/>
    <x v="371"/>
    <d v="2011-05-23T00:00:00"/>
    <s v="Second Class"/>
    <s v="KH-16360"/>
    <s v="Katherine Hughes"/>
    <x v="0"/>
    <s v="United States"/>
    <s v="Houston"/>
    <x v="5"/>
    <n v="77070"/>
    <x v="2"/>
    <s v="OFF-BI-10000977"/>
    <x v="1"/>
    <x v="8"/>
    <s v="Ibico Plastic Spiral Binding Combs"/>
    <n v="18.239999999999998"/>
    <n v="3"/>
    <n v="0.8"/>
    <n v="-31.007999999999999"/>
  </r>
  <r>
    <n v="9796"/>
    <x v="4920"/>
    <x v="0"/>
    <x v="206"/>
    <d v="2013-05-29T00:00:00"/>
    <s v="Standard Class"/>
    <s v="SH-19975"/>
    <s v="Sally Hughsby"/>
    <x v="1"/>
    <s v="United States"/>
    <s v="Chicago"/>
    <x v="10"/>
    <n v="60610"/>
    <x v="2"/>
    <s v="OFF-BI-10003429"/>
    <x v="1"/>
    <x v="8"/>
    <s v="Cardinal HOLDit! Binder Insert Strips,Extra Strips"/>
    <n v="3.798"/>
    <n v="3"/>
    <n v="0.8"/>
    <n v="-5.8868999999999998"/>
  </r>
  <r>
    <n v="9797"/>
    <x v="4921"/>
    <x v="1"/>
    <x v="1026"/>
    <d v="2012-01-17T00:00:00"/>
    <s v="Standard Class"/>
    <s v="CS-12490"/>
    <s v="Cindy Schnelling"/>
    <x v="1"/>
    <s v="United States"/>
    <s v="Toledo"/>
    <x v="24"/>
    <n v="43615"/>
    <x v="3"/>
    <s v="OFF-AR-10001374"/>
    <x v="1"/>
    <x v="6"/>
    <s v="BIC Brite Liner Highlighters, Chisel Tip"/>
    <n v="10.368"/>
    <n v="2"/>
    <n v="0.2"/>
    <n v="1.5551999999999999"/>
  </r>
  <r>
    <n v="9798"/>
    <x v="4921"/>
    <x v="1"/>
    <x v="1026"/>
    <d v="2012-01-17T00:00:00"/>
    <s v="Standard Class"/>
    <s v="CS-12490"/>
    <s v="Cindy Schnelling"/>
    <x v="1"/>
    <s v="United States"/>
    <s v="Toledo"/>
    <x v="24"/>
    <n v="43615"/>
    <x v="3"/>
    <s v="TEC-PH-10004977"/>
    <x v="2"/>
    <x v="7"/>
    <s v="GE 30524EE4"/>
    <n v="235.18799999999999"/>
    <n v="2"/>
    <n v="0.4"/>
    <n v="-43.117800000000003"/>
  </r>
  <r>
    <n v="9799"/>
    <x v="4921"/>
    <x v="1"/>
    <x v="1026"/>
    <d v="2012-01-17T00:00:00"/>
    <s v="Standard Class"/>
    <s v="CS-12490"/>
    <s v="Cindy Schnelling"/>
    <x v="1"/>
    <s v="United States"/>
    <s v="Toledo"/>
    <x v="24"/>
    <n v="43615"/>
    <x v="3"/>
    <s v="TEC-PH-10000912"/>
    <x v="2"/>
    <x v="7"/>
    <s v="Anker 24W Portable Micro USB Car Charger"/>
    <n v="26.376000000000001"/>
    <n v="4"/>
    <n v="0.4"/>
    <n v="2.6375999999999999"/>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6"/>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x v="1074"/>
    <d v="2012-07-20T00:00:00"/>
    <s v="Second Class"/>
    <s v="PJ-19015"/>
    <s v="Pauline Johnson"/>
    <x v="0"/>
    <s v="United States"/>
    <s v="New York City"/>
    <x v="15"/>
    <n v="10024"/>
    <x v="3"/>
    <s v="OFF-BI-10004182"/>
    <x v="1"/>
    <x v="8"/>
    <s v="Economy Binders"/>
    <n v="3.3279999999999998"/>
    <n v="2"/>
    <n v="0.2"/>
    <n v="1.2063999999999999"/>
  </r>
  <r>
    <n v="9804"/>
    <x v="4923"/>
    <x v="1"/>
    <x v="1074"/>
    <d v="2012-07-20T00:00:00"/>
    <s v="Second Class"/>
    <s v="PJ-19015"/>
    <s v="Pauline Johnson"/>
    <x v="0"/>
    <s v="United States"/>
    <s v="New York City"/>
    <x v="15"/>
    <n v="10024"/>
    <x v="3"/>
    <s v="TEC-PH-10002468"/>
    <x v="2"/>
    <x v="7"/>
    <s v="Plantronics CS 50-USB - headset - Convertible, Monaural"/>
    <n v="135.99"/>
    <n v="1"/>
    <n v="0"/>
    <n v="36.717300000000002"/>
  </r>
  <r>
    <n v="9805"/>
    <x v="4923"/>
    <x v="1"/>
    <x v="1074"/>
    <d v="2012-07-20T00:00:00"/>
    <s v="Second Class"/>
    <s v="PJ-19015"/>
    <s v="Pauline Johnson"/>
    <x v="0"/>
    <s v="United States"/>
    <s v="New York City"/>
    <x v="15"/>
    <n v="10024"/>
    <x v="3"/>
    <s v="FUR-FU-10002364"/>
    <x v="0"/>
    <x v="5"/>
    <s v="Eldon Expressions Wood Desk Accessories, Oak"/>
    <n v="7.38"/>
    <n v="1"/>
    <n v="0"/>
    <n v="2.1402000000000001"/>
  </r>
  <r>
    <n v="9806"/>
    <x v="4924"/>
    <x v="0"/>
    <x v="147"/>
    <d v="2013-10-27T00:00:00"/>
    <s v="Standard Class"/>
    <s v="AP-10720"/>
    <s v="Anne Pryor"/>
    <x v="2"/>
    <s v="United States"/>
    <s v="Fort Lauderdale"/>
    <x v="2"/>
    <n v="33311"/>
    <x v="0"/>
    <s v="FUR-FU-10002878"/>
    <x v="0"/>
    <x v="5"/>
    <s v="Seth Thomas 14&quot; Day/Date Wall Clock"/>
    <n v="45.567999999999998"/>
    <n v="2"/>
    <n v="0.2"/>
    <n v="9.6831999999999994"/>
  </r>
  <r>
    <n v="9807"/>
    <x v="4924"/>
    <x v="0"/>
    <x v="147"/>
    <d v="2013-10-27T00:00:00"/>
    <s v="Standard Class"/>
    <s v="AP-10720"/>
    <s v="Anne Pryor"/>
    <x v="2"/>
    <s v="United States"/>
    <s v="Fort Lauderdale"/>
    <x v="2"/>
    <n v="33311"/>
    <x v="0"/>
    <s v="OFF-BI-10004817"/>
    <x v="1"/>
    <x v="8"/>
    <s v="GBC Personal VeloBind Strips"/>
    <n v="28.751999999999999"/>
    <n v="8"/>
    <n v="0.7"/>
    <n v="-21.084800000000001"/>
  </r>
  <r>
    <n v="9808"/>
    <x v="4925"/>
    <x v="3"/>
    <x v="944"/>
    <d v="2014-08-02T00:00:00"/>
    <s v="Second Class"/>
    <s v="JW-15955"/>
    <s v="Joni Wasserman"/>
    <x v="0"/>
    <s v="United States"/>
    <s v="Raleigh"/>
    <x v="3"/>
    <n v="27604"/>
    <x v="0"/>
    <s v="FUR-CH-10001146"/>
    <x v="0"/>
    <x v="1"/>
    <s v="Global Value Mid-Back Manager's Chair, Gray"/>
    <n v="194.84800000000001"/>
    <n v="4"/>
    <n v="0.2"/>
    <n v="12.178000000000001"/>
  </r>
  <r>
    <n v="9809"/>
    <x v="4926"/>
    <x v="3"/>
    <x v="246"/>
    <d v="2014-07-27T00:00:00"/>
    <s v="Standard Class"/>
    <s v="PT-19090"/>
    <s v="Pete Takahito"/>
    <x v="0"/>
    <s v="United States"/>
    <s v="Chicago"/>
    <x v="10"/>
    <n v="60623"/>
    <x v="2"/>
    <s v="OFF-BI-10001116"/>
    <x v="1"/>
    <x v="8"/>
    <s v="Wilson Jones 1&quot; Hanging DublLock Ring Binders"/>
    <n v="2.1120000000000001"/>
    <n v="2"/>
    <n v="0.8"/>
    <n v="-3.3792"/>
  </r>
  <r>
    <n v="9810"/>
    <x v="4927"/>
    <x v="2"/>
    <x v="845"/>
    <d v="2011-11-11T00:00:00"/>
    <s v="Second Class"/>
    <s v="TB-21595"/>
    <s v="Troy Blackwell"/>
    <x v="0"/>
    <s v="United States"/>
    <s v="Portland"/>
    <x v="21"/>
    <n v="97206"/>
    <x v="1"/>
    <s v="OFF-PA-10000304"/>
    <x v="1"/>
    <x v="10"/>
    <s v="Xerox 1995"/>
    <n v="25.92"/>
    <n v="5"/>
    <n v="0.2"/>
    <n v="9.0719999999999992"/>
  </r>
  <r>
    <n v="9811"/>
    <x v="4927"/>
    <x v="2"/>
    <x v="845"/>
    <d v="2011-11-11T00:00:00"/>
    <s v="Second Class"/>
    <s v="TB-21595"/>
    <s v="Troy Blackwell"/>
    <x v="0"/>
    <s v="United States"/>
    <s v="Portland"/>
    <x v="21"/>
    <n v="97206"/>
    <x v="1"/>
    <s v="OFF-AR-10002240"/>
    <x v="1"/>
    <x v="6"/>
    <s v="Panasonic KP-150 Electric Pencil Sharpener"/>
    <n v="120.768"/>
    <n v="4"/>
    <n v="0.2"/>
    <n v="9.0576000000000008"/>
  </r>
  <r>
    <n v="9812"/>
    <x v="4928"/>
    <x v="0"/>
    <x v="581"/>
    <d v="2013-12-01T00:00:00"/>
    <s v="First Class"/>
    <s v="CB-12025"/>
    <s v="Cassandra Brandow"/>
    <x v="0"/>
    <s v="United States"/>
    <s v="East Orange"/>
    <x v="30"/>
    <n v="7017"/>
    <x v="3"/>
    <s v="OFF-PA-10001246"/>
    <x v="1"/>
    <x v="10"/>
    <s v="Xerox 215"/>
    <n v="25.92"/>
    <n v="4"/>
    <n v="0"/>
    <n v="12.441599999999999"/>
  </r>
  <r>
    <n v="9813"/>
    <x v="4928"/>
    <x v="0"/>
    <x v="581"/>
    <d v="2013-12-01T00:00:00"/>
    <s v="First Class"/>
    <s v="CB-12025"/>
    <s v="Cassandra Brandow"/>
    <x v="0"/>
    <s v="United States"/>
    <s v="East Orange"/>
    <x v="30"/>
    <n v="7017"/>
    <x v="3"/>
    <s v="OFF-AR-10000658"/>
    <x v="1"/>
    <x v="6"/>
    <s v="Newell 324"/>
    <n v="34.65"/>
    <n v="3"/>
    <n v="0"/>
    <n v="9.702"/>
  </r>
  <r>
    <n v="9814"/>
    <x v="4928"/>
    <x v="0"/>
    <x v="581"/>
    <d v="2013-12-01T00:00:00"/>
    <s v="First Class"/>
    <s v="CB-12025"/>
    <s v="Cassandra Brandow"/>
    <x v="0"/>
    <s v="United States"/>
    <s v="East Orange"/>
    <x v="30"/>
    <n v="7017"/>
    <x v="3"/>
    <s v="OFF-PA-10000100"/>
    <x v="1"/>
    <x v="10"/>
    <s v="Xerox 1945"/>
    <n v="204.95"/>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5999999999998"/>
  </r>
  <r>
    <n v="9816"/>
    <x v="4929"/>
    <x v="1"/>
    <x v="1214"/>
    <d v="2012-06-12T00:00:00"/>
    <s v="Standard Class"/>
    <s v="AG-10495"/>
    <s v="Andrew Gjertsen"/>
    <x v="1"/>
    <s v="United States"/>
    <s v="Saint Petersburg"/>
    <x v="2"/>
    <n v="33710"/>
    <x v="0"/>
    <s v="OFF-PA-10002581"/>
    <x v="1"/>
    <x v="10"/>
    <s v="Xerox 1951"/>
    <n v="173.488"/>
    <n v="7"/>
    <n v="0.2"/>
    <n v="54.215000000000003"/>
  </r>
  <r>
    <n v="9817"/>
    <x v="4929"/>
    <x v="1"/>
    <x v="1214"/>
    <d v="2012-06-12T00:00:00"/>
    <s v="Standard Class"/>
    <s v="AG-10495"/>
    <s v="Andrew Gjertsen"/>
    <x v="1"/>
    <s v="United States"/>
    <s v="Saint Petersburg"/>
    <x v="2"/>
    <n v="33710"/>
    <x v="0"/>
    <s v="OFF-ST-10000046"/>
    <x v="1"/>
    <x v="4"/>
    <s v="Fellowes Super Stor/Drawer Files"/>
    <n v="516.96"/>
    <n v="4"/>
    <n v="0.2"/>
    <n v="-6.4619999999999997"/>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2"/>
  </r>
  <r>
    <n v="9819"/>
    <x v="4929"/>
    <x v="1"/>
    <x v="1214"/>
    <d v="2012-06-12T00:00:00"/>
    <s v="Standard Class"/>
    <s v="AG-10495"/>
    <s v="Andrew Gjertsen"/>
    <x v="1"/>
    <s v="United States"/>
    <s v="Saint Petersburg"/>
    <x v="2"/>
    <n v="33710"/>
    <x v="0"/>
    <s v="OFF-AR-10003856"/>
    <x v="1"/>
    <x v="6"/>
    <s v="Newell 344"/>
    <n v="4.4480000000000004"/>
    <n v="2"/>
    <n v="0.2"/>
    <n v="0.33360000000000001"/>
  </r>
  <r>
    <n v="9820"/>
    <x v="4929"/>
    <x v="1"/>
    <x v="1214"/>
    <d v="2012-06-12T00:00:00"/>
    <s v="Standard Class"/>
    <s v="AG-10495"/>
    <s v="Andrew Gjertsen"/>
    <x v="1"/>
    <s v="United States"/>
    <s v="Saint Petersburg"/>
    <x v="2"/>
    <n v="33710"/>
    <x v="0"/>
    <s v="OFF-LA-10001982"/>
    <x v="1"/>
    <x v="2"/>
    <s v="Smead Alpha-Z Color-Coded Name Labels First Letter Starter Set"/>
    <n v="9"/>
    <n v="3"/>
    <n v="0.2"/>
    <n v="3.15"/>
  </r>
  <r>
    <n v="9821"/>
    <x v="4929"/>
    <x v="1"/>
    <x v="1214"/>
    <d v="2012-06-12T00:00:00"/>
    <s v="Standard Class"/>
    <s v="AG-10495"/>
    <s v="Andrew Gjertsen"/>
    <x v="1"/>
    <s v="United States"/>
    <s v="Saint Petersburg"/>
    <x v="2"/>
    <n v="33710"/>
    <x v="0"/>
    <s v="OFF-PA-10001215"/>
    <x v="1"/>
    <x v="10"/>
    <s v="Xerox 1963"/>
    <n v="42.24"/>
    <n v="10"/>
    <n v="0.2"/>
    <n v="13.2"/>
  </r>
  <r>
    <n v="9822"/>
    <x v="4929"/>
    <x v="1"/>
    <x v="1214"/>
    <d v="2012-06-12T00:00:00"/>
    <s v="Standard Class"/>
    <s v="AG-10495"/>
    <s v="Andrew Gjertsen"/>
    <x v="1"/>
    <s v="United States"/>
    <s v="Saint Petersburg"/>
    <x v="2"/>
    <n v="33710"/>
    <x v="0"/>
    <s v="OFF-BI-10002429"/>
    <x v="1"/>
    <x v="8"/>
    <s v="Premier Elliptical Ring Binder, Black"/>
    <n v="18.263999999999999"/>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3"/>
  </r>
  <r>
    <n v="9825"/>
    <x v="4930"/>
    <x v="2"/>
    <x v="860"/>
    <d v="2011-08-19T00:00:00"/>
    <s v="Standard Class"/>
    <s v="BD-11605"/>
    <s v="Brian Dahlen"/>
    <x v="0"/>
    <s v="United States"/>
    <s v="San Francisco"/>
    <x v="1"/>
    <n v="94122"/>
    <x v="1"/>
    <s v="OFF-BI-10002309"/>
    <x v="1"/>
    <x v="8"/>
    <s v="Avery Heavy-Duty EZD  Binder With Locking Rings"/>
    <n v="17.856000000000002"/>
    <n v="4"/>
    <n v="0.2"/>
    <n v="6.2496"/>
  </r>
  <r>
    <n v="9826"/>
    <x v="4930"/>
    <x v="2"/>
    <x v="860"/>
    <d v="2011-08-19T00:00:00"/>
    <s v="Standard Class"/>
    <s v="BD-11605"/>
    <s v="Brian Dahlen"/>
    <x v="0"/>
    <s v="United States"/>
    <s v="San Francisco"/>
    <x v="1"/>
    <n v="94122"/>
    <x v="1"/>
    <s v="OFF-BI-10003638"/>
    <x v="1"/>
    <x v="8"/>
    <s v="GBC Durable Plastic Covers"/>
    <n v="46.44"/>
    <n v="3"/>
    <n v="0.2"/>
    <n v="15.093"/>
  </r>
  <r>
    <n v="9827"/>
    <x v="4930"/>
    <x v="2"/>
    <x v="860"/>
    <d v="2011-08-19T00:00:00"/>
    <s v="Standard Class"/>
    <s v="BD-11605"/>
    <s v="Brian Dahlen"/>
    <x v="0"/>
    <s v="United States"/>
    <s v="San Francisco"/>
    <x v="1"/>
    <n v="94122"/>
    <x v="1"/>
    <s v="FUR-CH-10003833"/>
    <x v="0"/>
    <x v="1"/>
    <s v="Novimex Fabric Task Chair"/>
    <n v="195.136"/>
    <n v="4"/>
    <n v="0.2"/>
    <n v="-12.196"/>
  </r>
  <r>
    <n v="9828"/>
    <x v="4931"/>
    <x v="3"/>
    <x v="249"/>
    <d v="2014-06-27T00:00:00"/>
    <s v="Standard Class"/>
    <s v="JS-15685"/>
    <s v="Jim Sink"/>
    <x v="1"/>
    <s v="United States"/>
    <s v="New York City"/>
    <x v="15"/>
    <n v="10035"/>
    <x v="3"/>
    <s v="OFF-ST-10001511"/>
    <x v="1"/>
    <x v="4"/>
    <s v="Space Solutions Commercial Steel Shelving"/>
    <n v="129.30000000000001"/>
    <n v="2"/>
    <n v="0"/>
    <n v="6.4649999999999999"/>
  </r>
  <r>
    <n v="9829"/>
    <x v="4931"/>
    <x v="3"/>
    <x v="249"/>
    <d v="2014-06-27T00:00:00"/>
    <s v="Standard Class"/>
    <s v="JS-15685"/>
    <s v="Jim Sink"/>
    <x v="1"/>
    <s v="United States"/>
    <s v="New York City"/>
    <x v="15"/>
    <n v="10035"/>
    <x v="3"/>
    <s v="OFF-BI-10004728"/>
    <x v="1"/>
    <x v="8"/>
    <s v="Wilson Jones Turn Tabs Binder Tool for Ring Binders"/>
    <n v="11.568"/>
    <n v="3"/>
    <n v="0.2"/>
    <n v="3.7595999999999998"/>
  </r>
  <r>
    <n v="9830"/>
    <x v="4932"/>
    <x v="3"/>
    <x v="11"/>
    <d v="2014-07-24T00:00:00"/>
    <s v="Standard Class"/>
    <s v="NF-18385"/>
    <s v="Natalie Fritzler"/>
    <x v="0"/>
    <s v="United States"/>
    <s v="Charlotte"/>
    <x v="3"/>
    <n v="28205"/>
    <x v="0"/>
    <s v="FUR-CH-10004218"/>
    <x v="0"/>
    <x v="1"/>
    <s v="Global Fabric Manager's Chair, Dark Gray"/>
    <n v="242.352"/>
    <n v="3"/>
    <n v="0.2"/>
    <n v="15.147"/>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399999999994"/>
  </r>
  <r>
    <n v="9832"/>
    <x v="4933"/>
    <x v="2"/>
    <x v="757"/>
    <d v="2011-12-18T00:00:00"/>
    <s v="Second Class"/>
    <s v="SC-20305"/>
    <s v="Sean Christensen"/>
    <x v="0"/>
    <s v="United States"/>
    <s v="Beaumont"/>
    <x v="5"/>
    <n v="77705"/>
    <x v="2"/>
    <s v="FUR-FU-10001706"/>
    <x v="0"/>
    <x v="5"/>
    <s v="Longer-Life Soft White Bulbs"/>
    <n v="8.6240000000000006"/>
    <n v="7"/>
    <n v="0.6"/>
    <n v="-2.5872000000000002"/>
  </r>
  <r>
    <n v="9833"/>
    <x v="4934"/>
    <x v="2"/>
    <x v="598"/>
    <d v="2011-05-22T00:00:00"/>
    <s v="Second Class"/>
    <s v="GA-14515"/>
    <s v="George Ashbrook"/>
    <x v="0"/>
    <s v="United States"/>
    <s v="Dallas"/>
    <x v="5"/>
    <n v="75220"/>
    <x v="2"/>
    <s v="OFF-PA-10001526"/>
    <x v="1"/>
    <x v="10"/>
    <s v="Xerox 1949"/>
    <n v="3.984"/>
    <n v="1"/>
    <n v="0.2"/>
    <n v="1.4441999999999999"/>
  </r>
  <r>
    <n v="9834"/>
    <x v="4935"/>
    <x v="3"/>
    <x v="32"/>
    <d v="2014-09-20T00:00:00"/>
    <s v="Standard Class"/>
    <s v="CY-12745"/>
    <s v="Craig Yedwab"/>
    <x v="1"/>
    <s v="United States"/>
    <s v="Springfield"/>
    <x v="24"/>
    <n v="45503"/>
    <x v="3"/>
    <s v="TEC-AC-10002001"/>
    <x v="2"/>
    <x v="11"/>
    <s v="Logitech Wireless Gaming Headset G930"/>
    <n v="895.94399999999996"/>
    <n v="7"/>
    <n v="0.2"/>
    <n v="190.38810000000001"/>
  </r>
  <r>
    <n v="9835"/>
    <x v="4936"/>
    <x v="0"/>
    <x v="1155"/>
    <d v="2013-10-13T00:00:00"/>
    <s v="First Class"/>
    <s v="WB-21850"/>
    <s v="William Brown"/>
    <x v="0"/>
    <s v="United States"/>
    <s v="La Porte"/>
    <x v="5"/>
    <n v="77571"/>
    <x v="2"/>
    <s v="FUR-FU-10004963"/>
    <x v="0"/>
    <x v="5"/>
    <s v="Eldon 400 Class Desk Accessories, Black Carbon"/>
    <n v="14"/>
    <n v="4"/>
    <n v="0.6"/>
    <n v="-6.3"/>
  </r>
  <r>
    <n v="9836"/>
    <x v="4936"/>
    <x v="0"/>
    <x v="1155"/>
    <d v="2013-10-13T00:00:00"/>
    <s v="First Class"/>
    <s v="WB-21850"/>
    <s v="William Brown"/>
    <x v="0"/>
    <s v="United States"/>
    <s v="La Porte"/>
    <x v="5"/>
    <n v="77571"/>
    <x v="2"/>
    <s v="OFF-BI-10001597"/>
    <x v="1"/>
    <x v="8"/>
    <s v="Wilson Jones Ledger-Size, Piano-Hinge Binder, 2&quot;, Blue"/>
    <n v="16.391999999999999"/>
    <n v="2"/>
    <n v="0.8"/>
    <n v="-26.2272"/>
  </r>
  <r>
    <n v="9837"/>
    <x v="4937"/>
    <x v="0"/>
    <x v="477"/>
    <d v="2013-10-02T00:00:00"/>
    <s v="Standard Class"/>
    <s v="DL-12865"/>
    <s v="Dan Lawera"/>
    <x v="0"/>
    <s v="United States"/>
    <s v="Long Beach"/>
    <x v="1"/>
    <n v="90805"/>
    <x v="1"/>
    <s v="OFF-PA-10000141"/>
    <x v="1"/>
    <x v="10"/>
    <s v="Ampad Evidence Wirebond Steno Books, 6&quot; x 9&quot;"/>
    <n v="10.9"/>
    <n v="5"/>
    <n v="0"/>
    <n v="5.1230000000000002"/>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
    <n v="3"/>
    <n v="0.2"/>
    <n v="161.99189999999999"/>
  </r>
  <r>
    <n v="9841"/>
    <x v="4937"/>
    <x v="0"/>
    <x v="477"/>
    <d v="2013-10-02T00:00:00"/>
    <s v="Standard Class"/>
    <s v="DL-12865"/>
    <s v="Dan Lawera"/>
    <x v="0"/>
    <s v="United States"/>
    <s v="Long Beach"/>
    <x v="1"/>
    <n v="90805"/>
    <x v="1"/>
    <s v="TEC-PH-10003356"/>
    <x v="2"/>
    <x v="7"/>
    <s v="SmartStand Mobile Device Holder, Assorted Colors"/>
    <n v="44.735999999999997"/>
    <n v="8"/>
    <n v="0.2"/>
    <n v="4.4736000000000002"/>
  </r>
  <r>
    <n v="9842"/>
    <x v="4937"/>
    <x v="0"/>
    <x v="477"/>
    <d v="2013-10-02T00:00:00"/>
    <s v="Standard Class"/>
    <s v="DL-12865"/>
    <s v="Dan Lawera"/>
    <x v="0"/>
    <s v="United States"/>
    <s v="Long Beach"/>
    <x v="1"/>
    <n v="90805"/>
    <x v="1"/>
    <s v="OFF-AR-10002255"/>
    <x v="1"/>
    <x v="6"/>
    <s v="Newell 346"/>
    <n v="5.76"/>
    <n v="2"/>
    <n v="0"/>
    <n v="1.6704000000000001"/>
  </r>
  <r>
    <n v="9843"/>
    <x v="4937"/>
    <x v="0"/>
    <x v="477"/>
    <d v="2013-10-02T00:00:00"/>
    <s v="Standard Class"/>
    <s v="DL-12865"/>
    <s v="Dan Lawera"/>
    <x v="0"/>
    <s v="United States"/>
    <s v="Long Beach"/>
    <x v="1"/>
    <n v="90805"/>
    <x v="1"/>
    <s v="FUR-CH-10000665"/>
    <x v="0"/>
    <x v="1"/>
    <s v="Global Airflow Leather Mesh Back Chair, Black"/>
    <n v="483.13600000000002"/>
    <n v="4"/>
    <n v="0.2"/>
    <n v="60.392000000000003"/>
  </r>
  <r>
    <n v="9844"/>
    <x v="4938"/>
    <x v="2"/>
    <x v="561"/>
    <d v="2011-06-06T00:00:00"/>
    <s v="First Class"/>
    <s v="RE-19450"/>
    <s v="Richard Eichhorn"/>
    <x v="0"/>
    <s v="United States"/>
    <s v="Decatur"/>
    <x v="10"/>
    <n v="62521"/>
    <x v="2"/>
    <s v="OFF-LA-10001771"/>
    <x v="1"/>
    <x v="2"/>
    <s v="Avery 513"/>
    <n v="15.936"/>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95"/>
  </r>
  <r>
    <n v="9847"/>
    <x v="4939"/>
    <x v="3"/>
    <x v="264"/>
    <d v="2014-09-05T00:00:00"/>
    <s v="Second Class"/>
    <s v="MH-17290"/>
    <s v="Marc Harrigan"/>
    <x v="2"/>
    <s v="United States"/>
    <s v="Los Angeles"/>
    <x v="1"/>
    <n v="90008"/>
    <x v="1"/>
    <s v="OFF-AP-10001492"/>
    <x v="1"/>
    <x v="9"/>
    <s v="Acco Six-Outlet Power Strip, 4' Cord Length"/>
    <n v="43.1"/>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5000000000001"/>
  </r>
  <r>
    <n v="9850"/>
    <x v="4940"/>
    <x v="2"/>
    <x v="791"/>
    <d v="2011-04-18T00:00:00"/>
    <s v="Standard Class"/>
    <s v="EH-13765"/>
    <s v="Edward Hooks"/>
    <x v="1"/>
    <s v="United States"/>
    <s v="Lodi"/>
    <x v="1"/>
    <n v="95240"/>
    <x v="1"/>
    <s v="OFF-AR-10002987"/>
    <x v="1"/>
    <x v="6"/>
    <s v="Prismacolor Color Pencil Set"/>
    <n v="39.68"/>
    <n v="2"/>
    <n v="0"/>
    <n v="16.268799999999999"/>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399999999999"/>
  </r>
  <r>
    <n v="9856"/>
    <x v="4942"/>
    <x v="3"/>
    <x v="249"/>
    <d v="2014-06-24T00:00:00"/>
    <s v="Standard Class"/>
    <s v="GA-14515"/>
    <s v="George Ashbrook"/>
    <x v="0"/>
    <s v="United States"/>
    <s v="San Francisco"/>
    <x v="1"/>
    <n v="94109"/>
    <x v="1"/>
    <s v="OFF-PA-10004438"/>
    <x v="1"/>
    <x v="10"/>
    <s v="Xerox 1907"/>
    <n v="24.56"/>
    <n v="2"/>
    <n v="0"/>
    <n v="11.543200000000001"/>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4000000000001"/>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60000000000001"/>
  </r>
  <r>
    <n v="9862"/>
    <x v="4945"/>
    <x v="3"/>
    <x v="424"/>
    <d v="2014-01-21T00:00:00"/>
    <s v="Standard Class"/>
    <s v="HR-14770"/>
    <s v="Hallie Redmond"/>
    <x v="2"/>
    <s v="United States"/>
    <s v="Richmond"/>
    <x v="14"/>
    <n v="47374"/>
    <x v="2"/>
    <s v="OFF-ST-10002562"/>
    <x v="1"/>
    <x v="4"/>
    <s v="Staples"/>
    <n v="18.760000000000002"/>
    <n v="2"/>
    <n v="0"/>
    <n v="5.2527999999999997"/>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9"/>
  </r>
  <r>
    <n v="9864"/>
    <x v="4945"/>
    <x v="3"/>
    <x v="424"/>
    <d v="2014-01-21T00:00:00"/>
    <s v="Standard Class"/>
    <s v="HR-14770"/>
    <s v="Hallie Redmond"/>
    <x v="2"/>
    <s v="United States"/>
    <s v="Richmond"/>
    <x v="14"/>
    <n v="47374"/>
    <x v="2"/>
    <s v="OFF-PA-10004156"/>
    <x v="1"/>
    <x v="10"/>
    <s v="Xerox 188"/>
    <n v="11.34"/>
    <n v="1"/>
    <n v="0"/>
    <n v="5.5566000000000004"/>
  </r>
  <r>
    <n v="9865"/>
    <x v="4945"/>
    <x v="3"/>
    <x v="424"/>
    <d v="2014-01-21T00:00:00"/>
    <s v="Standard Class"/>
    <s v="HR-14770"/>
    <s v="Hallie Redmond"/>
    <x v="2"/>
    <s v="United States"/>
    <s v="Richmond"/>
    <x v="14"/>
    <n v="47374"/>
    <x v="2"/>
    <s v="TEC-AC-10004469"/>
    <x v="2"/>
    <x v="11"/>
    <s v="Microsoft Sculpt Comfort Mouse"/>
    <n v="159.80000000000001"/>
    <n v="4"/>
    <n v="0"/>
    <n v="70.311999999999998"/>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5999999999999"/>
  </r>
  <r>
    <n v="9869"/>
    <x v="4947"/>
    <x v="2"/>
    <x v="301"/>
    <d v="2011-11-03T00:00:00"/>
    <s v="First Class"/>
    <s v="EA-14035"/>
    <s v="Erin Ashbrook"/>
    <x v="1"/>
    <s v="United States"/>
    <s v="Mason"/>
    <x v="24"/>
    <n v="45040"/>
    <x v="3"/>
    <s v="FUR-FU-10002253"/>
    <x v="0"/>
    <x v="5"/>
    <s v="Howard Miller 13&quot; Diameter Pewter Finish Round Wall Clock"/>
    <n v="68.703999999999994"/>
    <n v="2"/>
    <n v="0.2"/>
    <n v="16.3172"/>
  </r>
  <r>
    <n v="9870"/>
    <x v="4947"/>
    <x v="2"/>
    <x v="301"/>
    <d v="2011-11-03T00:00:00"/>
    <s v="First Class"/>
    <s v="EA-14035"/>
    <s v="Erin Ashbrook"/>
    <x v="1"/>
    <s v="United States"/>
    <s v="Mason"/>
    <x v="24"/>
    <n v="45040"/>
    <x v="3"/>
    <s v="OFF-BI-10000494"/>
    <x v="1"/>
    <x v="8"/>
    <s v="Acco Economy Flexible Poly Round Ring Binder"/>
    <n v="3.1320000000000001"/>
    <n v="2"/>
    <n v="0.7"/>
    <n v="-2.61"/>
  </r>
  <r>
    <n v="9871"/>
    <x v="4947"/>
    <x v="2"/>
    <x v="301"/>
    <d v="2011-11-03T00:00:00"/>
    <s v="First Class"/>
    <s v="EA-14035"/>
    <s v="Erin Ashbrook"/>
    <x v="1"/>
    <s v="United States"/>
    <s v="Mason"/>
    <x v="24"/>
    <n v="45040"/>
    <x v="3"/>
    <s v="OFF-BI-10001658"/>
    <x v="1"/>
    <x v="8"/>
    <s v="GBC Standard Therm-A-Bind Covers"/>
    <n v="22.428000000000001"/>
    <n v="3"/>
    <n v="0.7"/>
    <n v="-17.942399999999999"/>
  </r>
  <r>
    <n v="9872"/>
    <x v="4948"/>
    <x v="3"/>
    <x v="833"/>
    <d v="2014-10-07T00:00:00"/>
    <s v="Same Day"/>
    <s v="MH-17455"/>
    <s v="Mark Hamilton"/>
    <x v="0"/>
    <s v="United States"/>
    <s v="Chicago"/>
    <x v="10"/>
    <n v="60623"/>
    <x v="2"/>
    <s v="OFF-ST-10003208"/>
    <x v="1"/>
    <x v="4"/>
    <s v="Adjustable Depth Letter/Legal Cart"/>
    <n v="290.33600000000001"/>
    <n v="2"/>
    <n v="0.2"/>
    <n v="32.662799999999997"/>
  </r>
  <r>
    <n v="9873"/>
    <x v="4948"/>
    <x v="3"/>
    <x v="833"/>
    <d v="2014-10-07T00:00:00"/>
    <s v="Same Day"/>
    <s v="MH-17455"/>
    <s v="Mark Hamilton"/>
    <x v="0"/>
    <s v="United States"/>
    <s v="Chicago"/>
    <x v="10"/>
    <n v="60623"/>
    <x v="2"/>
    <s v="OFF-AR-10004790"/>
    <x v="1"/>
    <x v="6"/>
    <s v="Staples"/>
    <n v="19.152000000000001"/>
    <n v="2"/>
    <n v="0.2"/>
    <n v="1.1970000000000001"/>
  </r>
  <r>
    <n v="9874"/>
    <x v="4949"/>
    <x v="0"/>
    <x v="107"/>
    <d v="2013-12-15T00:00:00"/>
    <s v="Standard Class"/>
    <s v="SL-20155"/>
    <s v="Sara Luxemburg"/>
    <x v="2"/>
    <s v="United States"/>
    <s v="New York City"/>
    <x v="15"/>
    <n v="10024"/>
    <x v="3"/>
    <s v="OFF-PA-10004609"/>
    <x v="1"/>
    <x v="10"/>
    <s v="Xerox 221"/>
    <n v="6.48"/>
    <n v="1"/>
    <n v="0"/>
    <n v="3.1103999999999998"/>
  </r>
  <r>
    <n v="9875"/>
    <x v="4950"/>
    <x v="0"/>
    <x v="897"/>
    <d v="2013-09-25T00:00:00"/>
    <s v="Second Class"/>
    <s v="NP-18685"/>
    <s v="Nora Pelletier"/>
    <x v="2"/>
    <s v="United States"/>
    <s v="Parma"/>
    <x v="24"/>
    <n v="44134"/>
    <x v="3"/>
    <s v="OFF-EN-10003055"/>
    <x v="1"/>
    <x v="12"/>
    <s v="Blue String-Tie &amp; Button Interoffice Envelopes, 10 x 13"/>
    <n v="63.968000000000004"/>
    <n v="2"/>
    <n v="0.2"/>
    <n v="19.989999999999998"/>
  </r>
  <r>
    <n v="9876"/>
    <x v="4951"/>
    <x v="1"/>
    <x v="1233"/>
    <d v="2013-01-05T00:00:00"/>
    <s v="Standard Class"/>
    <s v="RF-19840"/>
    <s v="Roy Französisch"/>
    <x v="0"/>
    <s v="United States"/>
    <s v="New York City"/>
    <x v="15"/>
    <n v="10035"/>
    <x v="3"/>
    <s v="OFF-SU-10003936"/>
    <x v="1"/>
    <x v="14"/>
    <s v="Acme Serrated Blade Letter Opener"/>
    <n v="6.36"/>
    <n v="2"/>
    <n v="0"/>
    <n v="6.3600000000000004E-2"/>
  </r>
  <r>
    <n v="9877"/>
    <x v="4952"/>
    <x v="3"/>
    <x v="693"/>
    <d v="2014-04-22T00:00:00"/>
    <s v="First Class"/>
    <s v="BE-11455"/>
    <s v="Brad Eason"/>
    <x v="2"/>
    <s v="United States"/>
    <s v="Cleveland"/>
    <x v="24"/>
    <n v="44105"/>
    <x v="3"/>
    <s v="OFF-ST-10000078"/>
    <x v="1"/>
    <x v="4"/>
    <s v="Tennsco 6- and 18-Compartment Lockers"/>
    <n v="848.54399999999998"/>
    <n v="4"/>
    <n v="0.2"/>
    <n v="-21.2136"/>
  </r>
  <r>
    <n v="9878"/>
    <x v="4952"/>
    <x v="3"/>
    <x v="693"/>
    <d v="2014-04-22T00:00:00"/>
    <s v="First Class"/>
    <s v="BE-11455"/>
    <s v="Brad Eason"/>
    <x v="2"/>
    <s v="United States"/>
    <s v="Cleveland"/>
    <x v="24"/>
    <n v="44105"/>
    <x v="3"/>
    <s v="OFF-BI-10000174"/>
    <x v="1"/>
    <x v="8"/>
    <s v="Wilson Jones Clip &amp; Carry Folder Binder Tool for Ring Binders, Clear"/>
    <n v="8.6999999999999993"/>
    <n v="5"/>
    <n v="0.7"/>
    <n v="-6.38"/>
  </r>
  <r>
    <n v="9879"/>
    <x v="4952"/>
    <x v="3"/>
    <x v="693"/>
    <d v="2014-04-22T00:00:00"/>
    <s v="First Class"/>
    <s v="BE-11455"/>
    <s v="Brad Eason"/>
    <x v="2"/>
    <s v="United States"/>
    <s v="Cleveland"/>
    <x v="24"/>
    <n v="44105"/>
    <x v="3"/>
    <s v="TEC-PH-10004080"/>
    <x v="2"/>
    <x v="7"/>
    <s v="Avaya 5410 Digital phone"/>
    <n v="122.38200000000001"/>
    <n v="3"/>
    <n v="0.4"/>
    <n v="-24.476400000000002"/>
  </r>
  <r>
    <n v="9880"/>
    <x v="4953"/>
    <x v="0"/>
    <x v="1036"/>
    <d v="2013-08-26T00:00:00"/>
    <s v="Standard Class"/>
    <s v="JK-15370"/>
    <s v="Jay Kimmel"/>
    <x v="0"/>
    <s v="United States"/>
    <s v="New York City"/>
    <x v="15"/>
    <n v="10035"/>
    <x v="3"/>
    <s v="FUR-CH-10002961"/>
    <x v="0"/>
    <x v="1"/>
    <s v="Leather Task Chair, Black"/>
    <n v="573.17399999999998"/>
    <n v="7"/>
    <n v="0.1"/>
    <n v="63.686"/>
  </r>
  <r>
    <n v="9881"/>
    <x v="4954"/>
    <x v="1"/>
    <x v="352"/>
    <d v="2012-05-31T00:00:00"/>
    <s v="First Class"/>
    <s v="CC-12100"/>
    <s v="Chad Cunningham"/>
    <x v="2"/>
    <s v="United States"/>
    <s v="Cleveland"/>
    <x v="24"/>
    <n v="44105"/>
    <x v="3"/>
    <s v="OFF-PA-10000474"/>
    <x v="1"/>
    <x v="10"/>
    <s v="Staples"/>
    <n v="85.055999999999997"/>
    <n v="3"/>
    <n v="0.2"/>
    <n v="28.706399999999999"/>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600000000002"/>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4"/>
    <n v="3"/>
    <n v="0"/>
    <n v="0"/>
  </r>
  <r>
    <n v="9888"/>
    <x v="4958"/>
    <x v="3"/>
    <x v="386"/>
    <d v="2014-10-16T00:00:00"/>
    <s v="First Class"/>
    <s v="CA-12265"/>
    <s v="Christina Anderson"/>
    <x v="0"/>
    <s v="United States"/>
    <s v="New York City"/>
    <x v="15"/>
    <n v="10024"/>
    <x v="3"/>
    <s v="OFF-PA-10000477"/>
    <x v="1"/>
    <x v="10"/>
    <s v="Xerox 1952"/>
    <n v="9.9600000000000009"/>
    <n v="2"/>
    <n v="0"/>
    <n v="4.6811999999999996"/>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2"/>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500000000003"/>
  </r>
  <r>
    <n v="9893"/>
    <x v="4961"/>
    <x v="0"/>
    <x v="197"/>
    <d v="2013-07-29T00:00:00"/>
    <s v="Second Class"/>
    <s v="SH-19975"/>
    <s v="Sally Hughsby"/>
    <x v="1"/>
    <s v="United States"/>
    <s v="Milwaukee"/>
    <x v="6"/>
    <n v="53209"/>
    <x v="2"/>
    <s v="TEC-PH-10002262"/>
    <x v="2"/>
    <x v="7"/>
    <s v="LG Electronics Tone+ HBS-730 Bluetooth Headset"/>
    <n v="297.55"/>
    <n v="5"/>
    <n v="0"/>
    <n v="83.313999999999993"/>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2"/>
    <n v="5"/>
    <n v="0"/>
    <n v="27.608000000000001"/>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799999999999"/>
  </r>
  <r>
    <n v="9898"/>
    <x v="4964"/>
    <x v="0"/>
    <x v="112"/>
    <d v="2013-06-11T00:00:00"/>
    <s v="Standard Class"/>
    <s v="LP-17095"/>
    <s v="Liz Preis"/>
    <x v="0"/>
    <s v="United States"/>
    <s v="Fairfield"/>
    <x v="24"/>
    <n v="45014"/>
    <x v="3"/>
    <s v="FUR-FU-10004306"/>
    <x v="0"/>
    <x v="5"/>
    <s v="Electrix Halogen Magnifier Lamp"/>
    <n v="466.32"/>
    <n v="3"/>
    <n v="0.2"/>
    <n v="34.973999999999997"/>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79999999999"/>
  </r>
  <r>
    <n v="9901"/>
    <x v="4966"/>
    <x v="3"/>
    <x v="170"/>
    <d v="2014-08-26T00:00:00"/>
    <s v="Standard Class"/>
    <s v="SC-20845"/>
    <s v="Sung Chung"/>
    <x v="0"/>
    <s v="United States"/>
    <s v="Louisville"/>
    <x v="22"/>
    <n v="80027"/>
    <x v="1"/>
    <s v="OFF-ST-10000036"/>
    <x v="1"/>
    <x v="4"/>
    <s v="Recycled Data-Pak for Archival Bound Computer Printouts, 12-1/2 x 12-1/2 x 16"/>
    <n v="237.096"/>
    <n v="3"/>
    <n v="0.2"/>
    <n v="20.745899999999999"/>
  </r>
  <r>
    <n v="9902"/>
    <x v="4966"/>
    <x v="3"/>
    <x v="170"/>
    <d v="2014-08-26T00:00:00"/>
    <s v="Standard Class"/>
    <s v="SC-20845"/>
    <s v="Sung Chung"/>
    <x v="0"/>
    <s v="United States"/>
    <s v="Louisville"/>
    <x v="22"/>
    <n v="80027"/>
    <x v="1"/>
    <s v="FUR-FU-10001037"/>
    <x v="0"/>
    <x v="5"/>
    <s v="DAX Charcoal/Nickel-Tone Document Frame, 5 x 7"/>
    <n v="22.751999999999999"/>
    <n v="3"/>
    <n v="0.2"/>
    <n v="7.11"/>
  </r>
  <r>
    <n v="9903"/>
    <x v="4966"/>
    <x v="3"/>
    <x v="170"/>
    <d v="2014-08-26T00:00:00"/>
    <s v="Standard Class"/>
    <s v="SC-20845"/>
    <s v="Sung Chung"/>
    <x v="0"/>
    <s v="United States"/>
    <s v="Louisville"/>
    <x v="22"/>
    <n v="80027"/>
    <x v="1"/>
    <s v="OFF-PA-10001950"/>
    <x v="1"/>
    <x v="10"/>
    <s v="Southworth 25% Cotton Antique Laid Paper &amp; Envelopes"/>
    <n v="6.6719999999999997"/>
    <n v="1"/>
    <n v="0.2"/>
    <n v="2.085"/>
  </r>
  <r>
    <n v="9904"/>
    <x v="4967"/>
    <x v="2"/>
    <x v="607"/>
    <d v="2011-11-18T00:00:00"/>
    <s v="Standard Class"/>
    <s v="DP-13000"/>
    <s v="Darren Powers"/>
    <x v="0"/>
    <s v="United States"/>
    <s v="Carrollton"/>
    <x v="5"/>
    <n v="75007"/>
    <x v="2"/>
    <s v="FUR-FU-10004587"/>
    <x v="0"/>
    <x v="5"/>
    <s v="GE General Use Halogen Bulbs, 100 Watts, 1 Bulb per Pack"/>
    <n v="25.128"/>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800000000002"/>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2"/>
    <n v="3"/>
    <n v="0.2"/>
    <n v="7.8224999999999998"/>
  </r>
  <r>
    <n v="9908"/>
    <x v="4968"/>
    <x v="1"/>
    <x v="1023"/>
    <d v="2012-09-15T00:00:00"/>
    <s v="First Class"/>
    <s v="KD-16615"/>
    <s v="Ken Dana"/>
    <x v="1"/>
    <s v="United States"/>
    <s v="Anaheim"/>
    <x v="1"/>
    <n v="92804"/>
    <x v="1"/>
    <s v="FUR-CH-10000155"/>
    <x v="0"/>
    <x v="1"/>
    <s v="Global Comet Stacking Armless Chair"/>
    <n v="717.72"/>
    <n v="3"/>
    <n v="0.2"/>
    <n v="71.772000000000006"/>
  </r>
  <r>
    <n v="9909"/>
    <x v="4968"/>
    <x v="1"/>
    <x v="1023"/>
    <d v="2012-09-15T00:00:00"/>
    <s v="First Class"/>
    <s v="KD-16615"/>
    <s v="Ken Dana"/>
    <x v="1"/>
    <s v="United States"/>
    <s v="Anaheim"/>
    <x v="1"/>
    <n v="92804"/>
    <x v="1"/>
    <s v="FUR-FU-10002379"/>
    <x v="0"/>
    <x v="5"/>
    <s v="Eldon Econocleat Chair Mats for Low Pile Carpets"/>
    <n v="207.35"/>
    <n v="5"/>
    <n v="0"/>
    <n v="24.882000000000001"/>
  </r>
  <r>
    <n v="9910"/>
    <x v="4968"/>
    <x v="1"/>
    <x v="1023"/>
    <d v="2012-09-15T00:00:00"/>
    <s v="First Class"/>
    <s v="KD-16615"/>
    <s v="Ken Dana"/>
    <x v="1"/>
    <s v="United States"/>
    <s v="Anaheim"/>
    <x v="1"/>
    <n v="92804"/>
    <x v="1"/>
    <s v="FUR-FU-10004018"/>
    <x v="0"/>
    <x v="5"/>
    <s v="Tensor Computer Mounted Lamp"/>
    <n v="44.67"/>
    <n v="3"/>
    <n v="0"/>
    <n v="12.0609"/>
  </r>
  <r>
    <n v="9911"/>
    <x v="4968"/>
    <x v="1"/>
    <x v="1023"/>
    <d v="2012-09-15T00:00:00"/>
    <s v="First Class"/>
    <s v="KD-16615"/>
    <s v="Ken Dana"/>
    <x v="1"/>
    <s v="United States"/>
    <s v="Anaheim"/>
    <x v="1"/>
    <n v="92804"/>
    <x v="1"/>
    <s v="OFF-PA-10000994"/>
    <x v="1"/>
    <x v="10"/>
    <s v="Xerox 1915"/>
    <n v="209.7"/>
    <n v="2"/>
    <n v="0"/>
    <n v="100.65600000000001"/>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600000000002"/>
    <n v="3"/>
    <n v="0.2"/>
    <n v="-54.320399999999999"/>
  </r>
  <r>
    <n v="9914"/>
    <x v="4970"/>
    <x v="1"/>
    <x v="998"/>
    <d v="2012-10-12T00:00:00"/>
    <s v="First Class"/>
    <s v="KN-16390"/>
    <s v="Katherine Nockton"/>
    <x v="1"/>
    <s v="United States"/>
    <s v="Santa Barbara"/>
    <x v="1"/>
    <n v="93101"/>
    <x v="1"/>
    <s v="OFF-LA-10000414"/>
    <x v="1"/>
    <x v="2"/>
    <s v="Avery 503"/>
    <n v="31.05"/>
    <n v="3"/>
    <n v="0"/>
    <n v="14.904"/>
  </r>
  <r>
    <n v="9915"/>
    <x v="4971"/>
    <x v="3"/>
    <x v="926"/>
    <d v="2014-02-01T00:00:00"/>
    <s v="Second Class"/>
    <s v="TM-21010"/>
    <s v="Tamara Manning"/>
    <x v="0"/>
    <s v="United States"/>
    <s v="Marion"/>
    <x v="23"/>
    <n v="52302"/>
    <x v="2"/>
    <s v="OFF-PA-10003848"/>
    <x v="1"/>
    <x v="10"/>
    <s v="Xerox 1997"/>
    <n v="12.96"/>
    <n v="2"/>
    <n v="0"/>
    <n v="6.2207999999999997"/>
  </r>
  <r>
    <n v="9916"/>
    <x v="4971"/>
    <x v="3"/>
    <x v="926"/>
    <d v="2014-02-01T00:00:00"/>
    <s v="Second Class"/>
    <s v="TM-21010"/>
    <s v="Tamara Manning"/>
    <x v="0"/>
    <s v="United States"/>
    <s v="Marion"/>
    <x v="23"/>
    <n v="52302"/>
    <x v="2"/>
    <s v="OFF-PA-10000176"/>
    <x v="1"/>
    <x v="10"/>
    <s v="Xerox 1887"/>
    <n v="94.85"/>
    <n v="5"/>
    <n v="0"/>
    <n v="45.527999999999999"/>
  </r>
  <r>
    <n v="9917"/>
    <x v="4971"/>
    <x v="3"/>
    <x v="926"/>
    <d v="2014-02-01T00:00:00"/>
    <s v="Second Class"/>
    <s v="TM-21010"/>
    <s v="Tamara Manning"/>
    <x v="0"/>
    <s v="United States"/>
    <s v="Marion"/>
    <x v="23"/>
    <n v="52302"/>
    <x v="2"/>
    <s v="OFF-ST-10001590"/>
    <x v="1"/>
    <x v="4"/>
    <s v="Tenex Personal Project File with Scoop Front Design, Black"/>
    <n v="13.48"/>
    <n v="1"/>
    <n v="0"/>
    <n v="3.5047999999999999"/>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1"/>
  </r>
  <r>
    <n v="9920"/>
    <x v="4973"/>
    <x v="0"/>
    <x v="543"/>
    <d v="2013-03-20T00:00:00"/>
    <s v="Standard Class"/>
    <s v="MY-18295"/>
    <s v="Muhammed Yedwab"/>
    <x v="1"/>
    <s v="United States"/>
    <s v="Bryan"/>
    <x v="5"/>
    <n v="77803"/>
    <x v="2"/>
    <s v="FUR-CH-10000863"/>
    <x v="0"/>
    <x v="1"/>
    <s v="Novimex Swivel Fabric Task Chair"/>
    <n v="528.42999999999995"/>
    <n v="5"/>
    <n v="0.3"/>
    <n v="-143.43100000000001"/>
  </r>
  <r>
    <n v="9921"/>
    <x v="4973"/>
    <x v="0"/>
    <x v="543"/>
    <d v="2013-03-20T00:00:00"/>
    <s v="Standard Class"/>
    <s v="MY-18295"/>
    <s v="Muhammed Yedwab"/>
    <x v="1"/>
    <s v="United States"/>
    <s v="Bryan"/>
    <x v="5"/>
    <n v="77803"/>
    <x v="2"/>
    <s v="OFF-BI-10004233"/>
    <x v="1"/>
    <x v="8"/>
    <s v="GBC Pre-Punched Binding Paper, Plastic, White, 8-1/2&quot; x 11&quot;"/>
    <n v="22.385999999999999"/>
    <n v="7"/>
    <n v="0.8"/>
    <n v="-35.817599999999999"/>
  </r>
  <r>
    <n v="9922"/>
    <x v="4974"/>
    <x v="2"/>
    <x v="156"/>
    <d v="2011-11-30T00:00:00"/>
    <s v="Standard Class"/>
    <s v="AT-10435"/>
    <s v="Alyssa Tate"/>
    <x v="2"/>
    <s v="United States"/>
    <s v="Akron"/>
    <x v="24"/>
    <n v="44312"/>
    <x v="3"/>
    <s v="OFF-BI-10003350"/>
    <x v="1"/>
    <x v="8"/>
    <s v="Acco Expandable Hanging Binders"/>
    <n v="5.742"/>
    <n v="3"/>
    <n v="0.7"/>
    <n v="-4.5936000000000003"/>
  </r>
  <r>
    <n v="9923"/>
    <x v="4975"/>
    <x v="3"/>
    <x v="636"/>
    <d v="2014-05-11T00:00:00"/>
    <s v="Standard Class"/>
    <s v="JF-15490"/>
    <s v="Jeremy Farry"/>
    <x v="0"/>
    <s v="United States"/>
    <s v="Chicago"/>
    <x v="10"/>
    <n v="60653"/>
    <x v="2"/>
    <s v="TEC-AC-10001990"/>
    <x v="2"/>
    <x v="11"/>
    <s v="Kensington Orbit Wireless Mobile Trackball for PC and Mac"/>
    <n v="191.96799999999999"/>
    <n v="4"/>
    <n v="0.2"/>
    <n v="28.795200000000001"/>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59999999999"/>
    <n v="8"/>
    <n v="0.2"/>
    <n v="353.57920000000001"/>
  </r>
  <r>
    <n v="9927"/>
    <x v="4976"/>
    <x v="1"/>
    <x v="305"/>
    <d v="2012-03-23T00:00:00"/>
    <s v="First Class"/>
    <s v="DH-13075"/>
    <s v="Dave Hallsten"/>
    <x v="1"/>
    <s v="United States"/>
    <s v="New York City"/>
    <x v="15"/>
    <n v="10035"/>
    <x v="3"/>
    <s v="TEC-PH-10002310"/>
    <x v="2"/>
    <x v="7"/>
    <s v="Panasonic KX T7731-B Digital phone"/>
    <n v="199.98"/>
    <n v="2"/>
    <n v="0"/>
    <n v="53.994599999999998"/>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
    <n v="5"/>
    <n v="0.2"/>
    <n v="944.98649999999998"/>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2"/>
  </r>
  <r>
    <n v="9932"/>
    <x v="4978"/>
    <x v="1"/>
    <x v="50"/>
    <d v="2012-11-17T00:00:00"/>
    <s v="Standard Class"/>
    <s v="KH-16510"/>
    <s v="Keith Herrera"/>
    <x v="0"/>
    <s v="United States"/>
    <s v="San Bernardino"/>
    <x v="1"/>
    <n v="92404"/>
    <x v="1"/>
    <s v="FUR-BO-10004357"/>
    <x v="0"/>
    <x v="0"/>
    <s v="O'Sullivan Living Dimensions 3-Shelf Bookcases"/>
    <n v="683.33199999999999"/>
    <n v="4"/>
    <n v="0.15"/>
    <n v="-40.195999999999998"/>
  </r>
  <r>
    <n v="9933"/>
    <x v="4978"/>
    <x v="1"/>
    <x v="50"/>
    <d v="2012-11-17T00:00:00"/>
    <s v="Standard Class"/>
    <s v="KH-16510"/>
    <s v="Keith Herrera"/>
    <x v="0"/>
    <s v="United States"/>
    <s v="San Bernardino"/>
    <x v="1"/>
    <n v="92404"/>
    <x v="1"/>
    <s v="OFF-PA-10004610"/>
    <x v="1"/>
    <x v="10"/>
    <s v="Xerox 1900"/>
    <n v="29.96"/>
    <n v="7"/>
    <n v="0"/>
    <n v="13.481999999999999"/>
  </r>
  <r>
    <n v="9934"/>
    <x v="4979"/>
    <x v="2"/>
    <x v="384"/>
    <d v="2011-07-14T00:00:00"/>
    <s v="First Class"/>
    <s v="JK-15205"/>
    <s v="Jamie Kunitz"/>
    <x v="0"/>
    <s v="United States"/>
    <s v="Niagara Falls"/>
    <x v="15"/>
    <n v="14304"/>
    <x v="3"/>
    <s v="TEC-PH-10004912"/>
    <x v="2"/>
    <x v="7"/>
    <s v="Cisco SPA112 2 Port Phone Adapter"/>
    <n v="164.85"/>
    <n v="3"/>
    <n v="0"/>
    <n v="47.8065"/>
  </r>
  <r>
    <n v="9935"/>
    <x v="4980"/>
    <x v="0"/>
    <x v="281"/>
    <d v="2013-04-13T00:00:00"/>
    <s v="Standard Class"/>
    <s v="AS-10240"/>
    <s v="Alan Shonely"/>
    <x v="0"/>
    <s v="United States"/>
    <s v="Philadelphia"/>
    <x v="9"/>
    <n v="19120"/>
    <x v="3"/>
    <s v="OFF-AP-10003278"/>
    <x v="1"/>
    <x v="9"/>
    <s v="Belkin 7-Outlet SurgeMaster Home Series"/>
    <n v="33.527999999999999"/>
    <n v="3"/>
    <n v="0.2"/>
    <n v="2.5146000000000002"/>
  </r>
  <r>
    <n v="9936"/>
    <x v="4980"/>
    <x v="0"/>
    <x v="281"/>
    <d v="2013-04-13T00:00:00"/>
    <s v="Standard Class"/>
    <s v="AS-10240"/>
    <s v="Alan Shonely"/>
    <x v="0"/>
    <s v="United States"/>
    <s v="Philadelphia"/>
    <x v="9"/>
    <n v="19120"/>
    <x v="3"/>
    <s v="OFF-ST-10001627"/>
    <x v="1"/>
    <x v="4"/>
    <s v="Eldon Jumbo ProFile Portable File Boxes Graphite/Black"/>
    <n v="36.744"/>
    <n v="3"/>
    <n v="0.2"/>
    <n v="3.6743999999999999"/>
  </r>
  <r>
    <n v="9937"/>
    <x v="4981"/>
    <x v="3"/>
    <x v="92"/>
    <d v="2014-06-29T00:00:00"/>
    <s v="Standard Class"/>
    <s v="SC-20575"/>
    <s v="Sonia Cooley"/>
    <x v="0"/>
    <s v="United States"/>
    <s v="Cranston"/>
    <x v="34"/>
    <n v="2920"/>
    <x v="3"/>
    <s v="OFF-BI-10002735"/>
    <x v="1"/>
    <x v="8"/>
    <s v="GBC Prestige Therm-A-Bind Covers"/>
    <n v="102.93"/>
    <n v="3"/>
    <n v="0"/>
    <n v="48.377099999999999"/>
  </r>
  <r>
    <n v="9938"/>
    <x v="4982"/>
    <x v="0"/>
    <x v="1235"/>
    <d v="2013-06-07T00:00:00"/>
    <s v="Second Class"/>
    <s v="CP-12340"/>
    <s v="Christine Phan"/>
    <x v="1"/>
    <s v="United States"/>
    <s v="Los Angeles"/>
    <x v="1"/>
    <n v="90049"/>
    <x v="1"/>
    <s v="FUR-TA-10001676"/>
    <x v="0"/>
    <x v="3"/>
    <s v="Hon 61000 Series Interactive Training Tables"/>
    <n v="71.087999999999994"/>
    <n v="2"/>
    <n v="0.2"/>
    <n v="-1.7771999999999999"/>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07"/>
  </r>
  <r>
    <n v="9941"/>
    <x v="4983"/>
    <x v="0"/>
    <x v="939"/>
    <d v="2013-12-18T00:00:00"/>
    <s v="Standard Class"/>
    <s v="NS-18640"/>
    <s v="Noel Staavos"/>
    <x v="1"/>
    <s v="United States"/>
    <s v="New York City"/>
    <x v="15"/>
    <n v="10009"/>
    <x v="3"/>
    <s v="OFF-AR-10000462"/>
    <x v="1"/>
    <x v="6"/>
    <s v="Sanford Pocket Accent Highlighters"/>
    <n v="11.2"/>
    <n v="7"/>
    <n v="0"/>
    <n v="4.8159999999999998"/>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01"/>
  </r>
  <r>
    <n v="9944"/>
    <x v="4985"/>
    <x v="2"/>
    <x v="129"/>
    <d v="2012-01-03T00:00:00"/>
    <s v="Standard Class"/>
    <s v="MD-17350"/>
    <s v="Maribeth Dona"/>
    <x v="0"/>
    <s v="United States"/>
    <s v="Anaheim"/>
    <x v="1"/>
    <n v="92804"/>
    <x v="1"/>
    <s v="OFF-SU-10002537"/>
    <x v="1"/>
    <x v="14"/>
    <s v="Acme Box Cutter Scissors"/>
    <n v="51.15"/>
    <n v="5"/>
    <n v="0"/>
    <n v="13.298999999999999"/>
  </r>
  <r>
    <n v="9945"/>
    <x v="4986"/>
    <x v="1"/>
    <x v="1236"/>
    <d v="2012-04-17T00:00:00"/>
    <s v="Second Class"/>
    <s v="RD-19660"/>
    <s v="Robert Dilbeck"/>
    <x v="2"/>
    <s v="United States"/>
    <s v="Seattle"/>
    <x v="4"/>
    <n v="98103"/>
    <x v="1"/>
    <s v="OFF-ST-10000419"/>
    <x v="1"/>
    <x v="4"/>
    <s v="Rogers Jumbo File, Granite"/>
    <n v="40.74"/>
    <n v="3"/>
    <n v="0"/>
    <n v="0.40739999999999998"/>
  </r>
  <r>
    <n v="9946"/>
    <x v="4987"/>
    <x v="2"/>
    <x v="1086"/>
    <d v="2011-03-06T00:00:00"/>
    <s v="Standard Class"/>
    <s v="NH-18610"/>
    <s v="Nicole Hansen"/>
    <x v="1"/>
    <s v="United States"/>
    <s v="Philadelphia"/>
    <x v="9"/>
    <n v="19120"/>
    <x v="3"/>
    <s v="OFF-PA-10000327"/>
    <x v="1"/>
    <x v="10"/>
    <s v="Xerox 1971"/>
    <n v="3.4239999999999999"/>
    <n v="1"/>
    <n v="0.2"/>
    <n v="1.07"/>
  </r>
  <r>
    <n v="9947"/>
    <x v="4987"/>
    <x v="2"/>
    <x v="1086"/>
    <d v="2011-03-06T00:00:00"/>
    <s v="Standard Class"/>
    <s v="NH-18610"/>
    <s v="Nicole Hansen"/>
    <x v="1"/>
    <s v="United States"/>
    <s v="Philadelphia"/>
    <x v="9"/>
    <n v="19120"/>
    <x v="3"/>
    <s v="TEC-AC-10004353"/>
    <x v="2"/>
    <x v="11"/>
    <s v="Hypercom P1300 Pinpad"/>
    <n v="151.19999999999999"/>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x v="702"/>
    <d v="2014-06-04T00:00:00"/>
    <s v="Second Class"/>
    <s v="HW-14935"/>
    <s v="Helen Wasserman"/>
    <x v="1"/>
    <s v="United States"/>
    <s v="Indianapolis"/>
    <x v="14"/>
    <n v="46203"/>
    <x v="2"/>
    <s v="TEC-AC-10004568"/>
    <x v="2"/>
    <x v="11"/>
    <s v="Maxell LTO Ultrium - 800 GB"/>
    <n v="83.97"/>
    <n v="3"/>
    <n v="0"/>
    <n v="15.954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4"/>
  </r>
  <r>
    <n v="9954"/>
    <x v="4989"/>
    <x v="1"/>
    <x v="639"/>
    <d v="2012-12-16T00:00:00"/>
    <s v="Second Class"/>
    <s v="DB-12970"/>
    <s v="Darren Budd"/>
    <x v="1"/>
    <s v="United States"/>
    <s v="Los Angeles"/>
    <x v="1"/>
    <n v="90045"/>
    <x v="1"/>
    <s v="OFF-PA-10004983"/>
    <x v="1"/>
    <x v="10"/>
    <s v="Xerox 23"/>
    <n v="6.48"/>
    <n v="1"/>
    <n v="0"/>
    <n v="3.1103999999999998"/>
  </r>
  <r>
    <n v="9955"/>
    <x v="4989"/>
    <x v="1"/>
    <x v="639"/>
    <d v="2012-12-16T00:00:00"/>
    <s v="Second Class"/>
    <s v="DB-12970"/>
    <s v="Darren Budd"/>
    <x v="1"/>
    <s v="United States"/>
    <s v="Los Angeles"/>
    <x v="1"/>
    <n v="90045"/>
    <x v="1"/>
    <s v="OFF-BI-10000948"/>
    <x v="1"/>
    <x v="8"/>
    <s v="GBC Laser Imprintable Binding System Covers, Desert Sand"/>
    <n v="34.247999999999998"/>
    <n v="3"/>
    <n v="0.2"/>
    <n v="11.5587"/>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1"/>
  </r>
  <r>
    <n v="9957"/>
    <x v="4990"/>
    <x v="2"/>
    <x v="7"/>
    <d v="2011-11-17T00:00:00"/>
    <s v="Standard Class"/>
    <s v="KN-16705"/>
    <s v="Kristina Nunn"/>
    <x v="2"/>
    <s v="United States"/>
    <s v="New Rochelle"/>
    <x v="15"/>
    <n v="10801"/>
    <x v="3"/>
    <s v="OFF-PA-10001776"/>
    <x v="1"/>
    <x v="10"/>
    <s v="Wirebound Message Books, Four 2 3/4&quot; x 5&quot; Forms per Page, 600 Sets per Book"/>
    <n v="46.35"/>
    <n v="5"/>
    <n v="0"/>
    <n v="21.784500000000001"/>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9"/>
  </r>
  <r>
    <n v="9960"/>
    <x v="4991"/>
    <x v="3"/>
    <x v="833"/>
    <d v="2014-10-12T00:00:00"/>
    <s v="Standard Class"/>
    <s v="AJ-10945"/>
    <s v="Ashley Jarboe"/>
    <x v="0"/>
    <s v="United States"/>
    <s v="Chandler"/>
    <x v="16"/>
    <n v="85224"/>
    <x v="1"/>
    <s v="OFF-AR-10001761"/>
    <x v="1"/>
    <x v="6"/>
    <s v="Avery Hi-Liter Smear-Safe Highlighters"/>
    <n v="9.3439999999999994"/>
    <n v="2"/>
    <n v="0.2"/>
    <n v="1.8688"/>
  </r>
  <r>
    <n v="9961"/>
    <x v="4992"/>
    <x v="3"/>
    <x v="118"/>
    <d v="2014-09-19T00:00:00"/>
    <s v="Second Class"/>
    <s v="CL-12700"/>
    <s v="Craig Leslie"/>
    <x v="2"/>
    <s v="United States"/>
    <s v="Florence"/>
    <x v="0"/>
    <n v="41042"/>
    <x v="0"/>
    <s v="TEC-AC-10002305"/>
    <x v="2"/>
    <x v="11"/>
    <s v="KeyTronic E03601U1 - Keyboard - Beige"/>
    <n v="18"/>
    <n v="1"/>
    <n v="0"/>
    <n v="3.2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x v="353"/>
    <d v="2012-07-26T00:00:00"/>
    <s v="Same Day"/>
    <s v="AS-10240"/>
    <s v="Alan Shonely"/>
    <x v="0"/>
    <s v="United States"/>
    <s v="Philadelphia"/>
    <x v="9"/>
    <n v="19140"/>
    <x v="3"/>
    <s v="OFF-PA-10003072"/>
    <x v="1"/>
    <x v="10"/>
    <s v="Eureka Recycled Copy Paper 8 1/2&quot; x 11&quot;, Ream"/>
    <n v="10.368"/>
    <n v="2"/>
    <n v="0.2"/>
    <n v="3.6288"/>
  </r>
  <r>
    <n v="9965"/>
    <x v="4995"/>
    <x v="0"/>
    <x v="5"/>
    <d v="2013-12-11T00:00:00"/>
    <s v="Second Class"/>
    <s v="HE-14800"/>
    <s v="Harold Engle"/>
    <x v="1"/>
    <s v="United States"/>
    <s v="Newark"/>
    <x v="13"/>
    <n v="19711"/>
    <x v="3"/>
    <s v="FUR-FU-10002671"/>
    <x v="0"/>
    <x v="5"/>
    <s v="Electrix 20W Halogen Replacement Bulb for Zoom-In Desk Lamp"/>
    <n v="13.4"/>
    <n v="1"/>
    <n v="0"/>
    <n v="6.4320000000000004"/>
  </r>
  <r>
    <n v="9966"/>
    <x v="4995"/>
    <x v="0"/>
    <x v="5"/>
    <d v="2013-12-11T00:00:00"/>
    <s v="Second Class"/>
    <s v="HE-14800"/>
    <s v="Harold Engle"/>
    <x v="1"/>
    <s v="United States"/>
    <s v="Newark"/>
    <x v="13"/>
    <n v="19711"/>
    <x v="3"/>
    <s v="OFF-PA-10000349"/>
    <x v="1"/>
    <x v="10"/>
    <s v="Staples"/>
    <n v="4.9800000000000004"/>
    <n v="1"/>
    <n v="0"/>
    <n v="2.3405999999999998"/>
  </r>
  <r>
    <n v="9967"/>
    <x v="4995"/>
    <x v="0"/>
    <x v="5"/>
    <d v="2013-12-11T00:00:00"/>
    <s v="Second Class"/>
    <s v="HE-14800"/>
    <s v="Harold Engle"/>
    <x v="1"/>
    <s v="United States"/>
    <s v="Newark"/>
    <x v="13"/>
    <n v="19711"/>
    <x v="3"/>
    <s v="OFF-EN-10004483"/>
    <x v="1"/>
    <x v="12"/>
    <s v="#10 White Business Envelopes,4 1/8 x 9 1/2"/>
    <n v="109.69"/>
    <n v="7"/>
    <n v="0"/>
    <n v="51.554299999999998"/>
  </r>
  <r>
    <n v="9968"/>
    <x v="4996"/>
    <x v="3"/>
    <x v="157"/>
    <d v="2014-12-18T00:00:00"/>
    <s v="Standard Class"/>
    <s v="RB-19435"/>
    <s v="Richard Bierner"/>
    <x v="0"/>
    <s v="United States"/>
    <s v="Plainfield"/>
    <x v="30"/>
    <n v="7060"/>
    <x v="3"/>
    <s v="OFF-BI-10004209"/>
    <x v="1"/>
    <x v="8"/>
    <s v="Fellowes Twister Kit, Gray/Clear, 3/pkg"/>
    <n v="40.200000000000003"/>
    <n v="5"/>
    <n v="0"/>
    <n v="18.09"/>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5000000000001"/>
  </r>
  <r>
    <n v="9971"/>
    <x v="4997"/>
    <x v="1"/>
    <x v="1141"/>
    <d v="2012-07-02T00:00:00"/>
    <s v="Standard Class"/>
    <s v="MP-17470"/>
    <s v="Mark Packer"/>
    <x v="2"/>
    <s v="United States"/>
    <s v="Smyrna"/>
    <x v="32"/>
    <n v="30080"/>
    <x v="0"/>
    <s v="OFF-BI-10002867"/>
    <x v="1"/>
    <x v="8"/>
    <s v="GBC Recycled Regency Composition Covers"/>
    <n v="119.56"/>
    <n v="2"/>
    <n v="0"/>
    <n v="54.997599999999998"/>
  </r>
  <r>
    <n v="9972"/>
    <x v="4997"/>
    <x v="1"/>
    <x v="1141"/>
    <d v="2012-07-02T00:00:00"/>
    <s v="Standard Class"/>
    <s v="MP-17470"/>
    <s v="Mark Packer"/>
    <x v="2"/>
    <s v="United States"/>
    <s v="Smyrna"/>
    <x v="32"/>
    <n v="30080"/>
    <x v="0"/>
    <s v="OFF-AR-10000538"/>
    <x v="1"/>
    <x v="6"/>
    <s v="Boston Model 1800 Electric Pencil Sharpener, Gray"/>
    <n v="140.75"/>
    <n v="5"/>
    <n v="0"/>
    <n v="42.225000000000001"/>
  </r>
  <r>
    <n v="9973"/>
    <x v="4998"/>
    <x v="0"/>
    <x v="108"/>
    <d v="2013-09-18T00:00:00"/>
    <s v="Standard Class"/>
    <s v="RC-19960"/>
    <s v="Ryan Crowe"/>
    <x v="0"/>
    <s v="United States"/>
    <s v="Houston"/>
    <x v="5"/>
    <n v="77041"/>
    <x v="2"/>
    <s v="OFF-EN-10000056"/>
    <x v="1"/>
    <x v="12"/>
    <s v="Cameo Buff Policy Envelopes"/>
    <n v="99.567999999999998"/>
    <n v="2"/>
    <n v="0.2"/>
    <n v="33.604199999999999"/>
  </r>
  <r>
    <n v="9974"/>
    <x v="4999"/>
    <x v="0"/>
    <x v="409"/>
    <d v="2013-12-11T00:00:00"/>
    <s v="Standard Class"/>
    <s v="AP-10720"/>
    <s v="Anne Pryor"/>
    <x v="2"/>
    <s v="United States"/>
    <s v="Los Angeles"/>
    <x v="1"/>
    <n v="90032"/>
    <x v="1"/>
    <s v="TEC-PH-10004080"/>
    <x v="2"/>
    <x v="7"/>
    <s v="Avaya 5410 Digital phone"/>
    <n v="271.95999999999998"/>
    <n v="5"/>
    <n v="0.2"/>
    <n v="27.196000000000002"/>
  </r>
  <r>
    <n v="9975"/>
    <x v="4999"/>
    <x v="0"/>
    <x v="409"/>
    <d v="2013-12-11T00:00:00"/>
    <s v="Standard Class"/>
    <s v="AP-10720"/>
    <s v="Anne Pryor"/>
    <x v="2"/>
    <s v="United States"/>
    <s v="Los Angeles"/>
    <x v="1"/>
    <n v="90032"/>
    <x v="1"/>
    <s v="OFF-AR-10004752"/>
    <x v="1"/>
    <x v="6"/>
    <s v="Blackstonian Pencils"/>
    <n v="18.690000000000001"/>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
    <n v="2"/>
    <n v="0.2"/>
    <n v="31.198"/>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6000000000004"/>
  </r>
  <r>
    <n v="9980"/>
    <x v="4999"/>
    <x v="0"/>
    <x v="409"/>
    <d v="2013-12-11T00:00:00"/>
    <s v="Standard Class"/>
    <s v="AP-10720"/>
    <s v="Anne Pryor"/>
    <x v="2"/>
    <s v="United States"/>
    <s v="Los Angeles"/>
    <x v="1"/>
    <n v="90032"/>
    <x v="1"/>
    <s v="OFF-BI-10002026"/>
    <x v="1"/>
    <x v="8"/>
    <s v="Ibico Recycled Linen-Style Covers"/>
    <n v="437.47199999999998"/>
    <n v="14"/>
    <n v="0.2"/>
    <n v="153.11519999999999"/>
  </r>
  <r>
    <n v="9981"/>
    <x v="5000"/>
    <x v="1"/>
    <x v="684"/>
    <d v="2012-09-09T00:00:00"/>
    <s v="Second Class"/>
    <s v="SW-20455"/>
    <s v="Shaun Weien"/>
    <x v="0"/>
    <s v="United States"/>
    <s v="Lafayette"/>
    <x v="28"/>
    <n v="70506"/>
    <x v="0"/>
    <s v="FUR-TA-10001039"/>
    <x v="0"/>
    <x v="3"/>
    <s v="KI Adjustable-Height Table"/>
    <n v="85.98"/>
    <n v="1"/>
    <n v="0"/>
    <n v="22.354800000000001"/>
  </r>
  <r>
    <n v="9982"/>
    <x v="5001"/>
    <x v="3"/>
    <x v="646"/>
    <d v="2014-08-07T00:00:00"/>
    <s v="First Class"/>
    <s v="TB-21055"/>
    <s v="Ted Butterfield"/>
    <x v="0"/>
    <s v="United States"/>
    <s v="Fairfield"/>
    <x v="24"/>
    <n v="45014"/>
    <x v="3"/>
    <s v="OFF-LA-10004484"/>
    <x v="1"/>
    <x v="2"/>
    <s v="Avery 476"/>
    <n v="16.52"/>
    <n v="5"/>
    <n v="0.2"/>
    <n v="5.3689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
  </r>
  <r>
    <n v="9985"/>
    <x v="5003"/>
    <x v="1"/>
    <x v="961"/>
    <d v="2012-05-23T00:00:00"/>
    <s v="Standard Class"/>
    <s v="DV-13465"/>
    <s v="Dianna Vittorini"/>
    <x v="0"/>
    <s v="United States"/>
    <s v="Long Beach"/>
    <x v="15"/>
    <n v="11561"/>
    <x v="3"/>
    <s v="OFF-LA-10003766"/>
    <x v="1"/>
    <x v="2"/>
    <s v="Self-Adhesive Removable Labels"/>
    <n v="31.5"/>
    <n v="10"/>
    <n v="0"/>
    <n v="15.12"/>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6999999999998"/>
  </r>
  <r>
    <n v="9990"/>
    <x v="5006"/>
    <x v="2"/>
    <x v="1237"/>
    <d v="2011-01-24T00:00:00"/>
    <s v="Second Class"/>
    <s v="TB-21400"/>
    <s v="Tom Boeckenhauer"/>
    <x v="0"/>
    <s v="United States"/>
    <s v="Miami"/>
    <x v="2"/>
    <n v="33180"/>
    <x v="0"/>
    <s v="FUR-FU-10001889"/>
    <x v="0"/>
    <x v="5"/>
    <s v="Ultra Door Pull Handle"/>
    <n v="25.248000000000001"/>
    <n v="3"/>
    <n v="0.2"/>
    <n v="4.1028000000000002"/>
  </r>
  <r>
    <n v="9991"/>
    <x v="5007"/>
    <x v="3"/>
    <x v="425"/>
    <d v="2014-03-04T00:00:00"/>
    <s v="Standard Class"/>
    <s v="DB-13060"/>
    <s v="Dave Brooks"/>
    <x v="0"/>
    <s v="United States"/>
    <s v="Costa Mesa"/>
    <x v="1"/>
    <n v="92627"/>
    <x v="1"/>
    <s v="FUR-FU-10000747"/>
    <x v="0"/>
    <x v="5"/>
    <s v="Tenex B1-RE Series Chair Mats for Low Pile Carpets"/>
    <n v="91.96"/>
    <n v="2"/>
    <n v="0"/>
    <n v="15.6332"/>
  </r>
  <r>
    <n v="9992"/>
    <x v="5007"/>
    <x v="3"/>
    <x v="425"/>
    <d v="2014-03-04T00:00:00"/>
    <s v="Standard Class"/>
    <s v="DB-13060"/>
    <s v="Dave Brooks"/>
    <x v="0"/>
    <s v="United States"/>
    <s v="Costa Mesa"/>
    <x v="1"/>
    <n v="92627"/>
    <x v="1"/>
    <s v="TEC-PH-10003645"/>
    <x v="2"/>
    <x v="7"/>
    <s v="Aastra 57i VoIP phone"/>
    <n v="258.57600000000002"/>
    <n v="2"/>
    <n v="0.2"/>
    <n v="19.3932"/>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7C3678-D45D-41E3-AAFC-F1DDC73A744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
    <format dxfId="0">
      <pivotArea outline="0" collapsedLevelsAreSubtotals="1" fieldPosition="0"/>
    </format>
    <format dxfId="1">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9D4C4-69D8-4280-A305-41DC7ACDAEA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AA8042-12BB-4DE0-8105-8E771D41C0D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4A285D-6043-4A0D-A2A2-04A06F6F47C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41A23C-BFC2-4150-89AF-565A778D7BD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D45AD5-6ECE-463C-99DD-292157929809}"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C6ECB7-6602-4410-9027-FC60B326902A}"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86EB1B-D99C-4113-8C17-86BB6F71E86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A2074E-E6E3-44B1-A184-BE4863B051F1}"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3E66C5-F911-4A5B-98ED-787451258B1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FD7547-DEEA-4DC9-B931-6A6CBEE4AE0A}" name="PivotTable1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7510E4-E3FC-4EF8-9E65-D0519CA906E0}"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779BE2-540E-4521-B8BC-4A70C641CEEE}" sourceName="Year">
  <pivotTables>
    <pivotTable tabId="9" name="PivotTable6"/>
  </pivotTables>
  <data>
    <tabular pivotCacheId="1719125996">
      <items count="4">
        <i x="2"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B3F593A-CDAA-4D18-998B-5F588B65189B}" sourceName="Segment">
  <pivotTables>
    <pivotTable tabId="9" name="PivotTable6"/>
  </pivotTables>
  <data>
    <tabular pivotCacheId="1719125996">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9383A6-D5C4-431A-804A-057D1AA2F78A}" sourceName="Region">
  <pivotTables>
    <pivotTable tabId="9" name="PivotTable6"/>
  </pivotTables>
  <data>
    <tabular pivotCacheId="1719125996">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3743F77-E3E8-45F0-B056-9E752C4BBB2D}" cache="Slicer_Year" caption="Year" rowHeight="234950"/>
  <slicer name="Segment" xr10:uid="{FC5FDF67-1D56-46F4-A3AA-AC592370CDA9}" cache="Slicer_Segment" caption="Segment" rowHeight="234950"/>
  <slicer name="Region" xr10:uid="{758CA729-D786-41CF-A544-90BA65CCFD8A}"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8674273-D8D1-440A-A256-9E19E32BC001}" cache="Slicer_Year" caption="Year" style="AB" rowHeight="234950"/>
  <slicer name="Segment 1" xr10:uid="{6E87DB1F-E6F7-484B-AEA5-B6FACA7EAE67}" cache="Slicer_Segment" caption="Segment" style="AB" rowHeight="234950"/>
  <slicer name="Region 1" xr10:uid="{E6F53D3B-B75E-43EF-89D0-F1F0C237BB14}" cache="Slicer_Region" caption="Region" style="AB"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DC1054-37E6-41A8-B03D-59A590859784}" name="Copy_of_Ecommerce_Sales_Analysis_xlsx___Data" displayName="Copy_of_Ecommerce_Sales_Analysis_xlsx___Data" ref="A1:V9995" tableType="queryTable" totalsRowShown="0">
  <autoFilter ref="A1:V9995" xr:uid="{EDDC1054-37E6-41A8-B03D-59A590859784}"/>
  <tableColumns count="22">
    <tableColumn id="1" xr3:uid="{E039B061-3047-4FD7-AB37-FBC5F0300931}" uniqueName="1" name="Row ID" queryTableFieldId="1"/>
    <tableColumn id="2" xr3:uid="{4D4A6EDD-A94E-4D7C-A222-3C05899FA9F4}" uniqueName="2" name="Order ID" queryTableFieldId="2" dataDxfId="18"/>
    <tableColumn id="3" xr3:uid="{12D5FE5A-BCB8-4414-A537-BA5A77697788}" uniqueName="3" name="Year" queryTableFieldId="3"/>
    <tableColumn id="4" xr3:uid="{47E57510-B271-43B1-9314-E8188A155451}" uniqueName="4" name="Order Date" queryTableFieldId="4" dataDxfId="17"/>
    <tableColumn id="5" xr3:uid="{343BFA51-C4EB-47D6-B557-B8AA967A4780}" uniqueName="5" name="Ship Date" queryTableFieldId="5" dataDxfId="16"/>
    <tableColumn id="6" xr3:uid="{0414DF37-C6D3-4247-BCF4-4A3E572BBBCA}" uniqueName="6" name="Ship Mode" queryTableFieldId="6" dataDxfId="15"/>
    <tableColumn id="7" xr3:uid="{5225181F-641A-4B30-B2E7-41EFEB421053}" uniqueName="7" name="Customer ID" queryTableFieldId="7" dataDxfId="14"/>
    <tableColumn id="8" xr3:uid="{E20EA990-8890-4155-8B2D-B8F669CE9003}" uniqueName="8" name="Customer Name" queryTableFieldId="8" dataDxfId="13"/>
    <tableColumn id="9" xr3:uid="{B9060D1A-5ED7-47E3-A46B-36B7C2191696}" uniqueName="9" name="Segment" queryTableFieldId="9" dataDxfId="12"/>
    <tableColumn id="10" xr3:uid="{D256F91C-C875-4B57-9917-89CEA94B4181}" uniqueName="10" name="Country" queryTableFieldId="10" dataDxfId="11"/>
    <tableColumn id="11" xr3:uid="{71F52D39-DA9E-48F1-917A-066C7E771CEF}" uniqueName="11" name="City" queryTableFieldId="11" dataDxfId="10"/>
    <tableColumn id="12" xr3:uid="{D67A95DF-B8BF-4CA3-A987-42F3CE1D04F2}" uniqueName="12" name="State" queryTableFieldId="12" dataDxfId="9"/>
    <tableColumn id="13" xr3:uid="{B45A56DB-974A-4DDC-8BE2-6629858B779D}" uniqueName="13" name="Postal Code" queryTableFieldId="13"/>
    <tableColumn id="14" xr3:uid="{2195574D-7572-42C5-AC4A-59F1FF4A495F}" uniqueName="14" name="Region" queryTableFieldId="14" dataDxfId="8"/>
    <tableColumn id="15" xr3:uid="{2E9520DE-8E34-4407-8DFD-2ECB40164911}" uniqueName="15" name="Product ID" queryTableFieldId="15" dataDxfId="7"/>
    <tableColumn id="16" xr3:uid="{AD4F1D7B-A779-4E02-8F85-447649C24E8E}" uniqueName="16" name="Category" queryTableFieldId="16" dataDxfId="6"/>
    <tableColumn id="17" xr3:uid="{340070A0-A7CE-4965-88EE-D46F214789D4}" uniqueName="17" name="Sub-Category" queryTableFieldId="17" dataDxfId="5"/>
    <tableColumn id="18" xr3:uid="{B6C86629-469F-4812-B710-D58BED958EC6}" uniqueName="18" name="Product Name" queryTableFieldId="18" dataDxfId="4"/>
    <tableColumn id="19" xr3:uid="{FF5391DB-0AF3-4499-A6E7-5496FE01E80D}" uniqueName="19" name="Sales" queryTableFieldId="19"/>
    <tableColumn id="20" xr3:uid="{6F1A04A8-EE71-40C4-84AF-62E839C49A0B}" uniqueName="20" name="Quantity" queryTableFieldId="20"/>
    <tableColumn id="21" xr3:uid="{C391E46C-F43F-4B64-8233-7235C398F159}" uniqueName="21" name="Discount" queryTableFieldId="21"/>
    <tableColumn id="22" xr3:uid="{28F4E8B0-B217-43BE-B8F0-3E11C5BB1260}" uniqueName="22" name="Profit" queryTableFieldId="2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39E-A311-4DE1-932B-76ABA3693C40}">
  <dimension ref="A1:V9995"/>
  <sheetViews>
    <sheetView topLeftCell="A2" workbookViewId="0">
      <selection sqref="A1:V9995"/>
    </sheetView>
  </sheetViews>
  <sheetFormatPr defaultRowHeight="14.4" x14ac:dyDescent="0.3"/>
  <cols>
    <col min="1" max="1" width="9.109375" bestFit="1" customWidth="1"/>
    <col min="2" max="2" width="14.6640625" bestFit="1" customWidth="1"/>
    <col min="3" max="3" width="6.88671875" bestFit="1" customWidth="1"/>
    <col min="4" max="4" width="12.3320312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3">
        <v>41587</v>
      </c>
      <c r="E2" s="3">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3">
        <v>41587</v>
      </c>
      <c r="E3" s="3">
        <v>41590</v>
      </c>
      <c r="F3" t="s">
        <v>23</v>
      </c>
      <c r="G3" t="s">
        <v>24</v>
      </c>
      <c r="H3" t="s">
        <v>25</v>
      </c>
      <c r="I3" t="s">
        <v>26</v>
      </c>
      <c r="J3" t="s">
        <v>27</v>
      </c>
      <c r="K3" t="s">
        <v>28</v>
      </c>
      <c r="L3" t="s">
        <v>29</v>
      </c>
      <c r="M3">
        <v>42420</v>
      </c>
      <c r="N3" t="s">
        <v>30</v>
      </c>
      <c r="O3" t="s">
        <v>35</v>
      </c>
      <c r="P3" t="s">
        <v>32</v>
      </c>
      <c r="Q3" t="s">
        <v>36</v>
      </c>
      <c r="R3" t="s">
        <v>37</v>
      </c>
      <c r="S3">
        <v>731.94</v>
      </c>
      <c r="T3">
        <v>3</v>
      </c>
      <c r="U3">
        <v>0</v>
      </c>
      <c r="V3">
        <v>219.58199999999999</v>
      </c>
    </row>
    <row r="4" spans="1:22" x14ac:dyDescent="0.3">
      <c r="A4">
        <v>3</v>
      </c>
      <c r="B4" t="s">
        <v>38</v>
      </c>
      <c r="C4">
        <v>2013</v>
      </c>
      <c r="D4" s="3">
        <v>41438</v>
      </c>
      <c r="E4" s="3">
        <v>41442</v>
      </c>
      <c r="F4" t="s">
        <v>23</v>
      </c>
      <c r="G4" t="s">
        <v>39</v>
      </c>
      <c r="H4" t="s">
        <v>40</v>
      </c>
      <c r="I4" t="s">
        <v>41</v>
      </c>
      <c r="J4" t="s">
        <v>27</v>
      </c>
      <c r="K4" t="s">
        <v>42</v>
      </c>
      <c r="L4" t="s">
        <v>43</v>
      </c>
      <c r="M4">
        <v>90036</v>
      </c>
      <c r="N4" t="s">
        <v>44</v>
      </c>
      <c r="O4" t="s">
        <v>45</v>
      </c>
      <c r="P4" t="s">
        <v>46</v>
      </c>
      <c r="Q4" t="s">
        <v>47</v>
      </c>
      <c r="R4" t="s">
        <v>48</v>
      </c>
      <c r="S4">
        <v>14.62</v>
      </c>
      <c r="T4">
        <v>2</v>
      </c>
      <c r="U4">
        <v>0</v>
      </c>
      <c r="V4">
        <v>6.8714000000000004</v>
      </c>
    </row>
    <row r="5" spans="1:22" x14ac:dyDescent="0.3">
      <c r="A5">
        <v>4</v>
      </c>
      <c r="B5" t="s">
        <v>49</v>
      </c>
      <c r="C5">
        <v>2012</v>
      </c>
      <c r="D5" s="3">
        <v>41193</v>
      </c>
      <c r="E5" s="3">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-383.03100000000001</v>
      </c>
    </row>
    <row r="6" spans="1:22" x14ac:dyDescent="0.3">
      <c r="A6">
        <v>5</v>
      </c>
      <c r="B6" t="s">
        <v>49</v>
      </c>
      <c r="C6">
        <v>2012</v>
      </c>
      <c r="D6" s="3">
        <v>41193</v>
      </c>
      <c r="E6" s="3">
        <v>41200</v>
      </c>
      <c r="F6" t="s">
        <v>50</v>
      </c>
      <c r="G6" t="s">
        <v>51</v>
      </c>
      <c r="H6" t="s">
        <v>52</v>
      </c>
      <c r="I6" t="s">
        <v>26</v>
      </c>
      <c r="J6" t="s">
        <v>27</v>
      </c>
      <c r="K6" t="s">
        <v>53</v>
      </c>
      <c r="L6" t="s">
        <v>54</v>
      </c>
      <c r="M6">
        <v>33311</v>
      </c>
      <c r="N6" t="s">
        <v>30</v>
      </c>
      <c r="O6" t="s">
        <v>58</v>
      </c>
      <c r="P6" t="s">
        <v>46</v>
      </c>
      <c r="Q6" t="s">
        <v>59</v>
      </c>
      <c r="R6" t="s">
        <v>60</v>
      </c>
      <c r="S6">
        <v>22.367999999999999</v>
      </c>
      <c r="T6">
        <v>2</v>
      </c>
      <c r="U6">
        <v>0.2</v>
      </c>
      <c r="V6">
        <v>2.5164</v>
      </c>
    </row>
    <row r="7" spans="1:22" x14ac:dyDescent="0.3">
      <c r="A7">
        <v>6</v>
      </c>
      <c r="B7" t="s">
        <v>61</v>
      </c>
      <c r="C7">
        <v>2011</v>
      </c>
      <c r="D7" s="3">
        <v>40703</v>
      </c>
      <c r="E7" s="3">
        <v>40708</v>
      </c>
      <c r="F7" t="s">
        <v>50</v>
      </c>
      <c r="G7" t="s">
        <v>62</v>
      </c>
      <c r="H7" t="s">
        <v>63</v>
      </c>
      <c r="I7" t="s">
        <v>26</v>
      </c>
      <c r="J7" t="s">
        <v>27</v>
      </c>
      <c r="K7" t="s">
        <v>42</v>
      </c>
      <c r="L7" t="s">
        <v>43</v>
      </c>
      <c r="M7">
        <v>90032</v>
      </c>
      <c r="N7" t="s">
        <v>44</v>
      </c>
      <c r="O7" t="s">
        <v>64</v>
      </c>
      <c r="P7" t="s">
        <v>32</v>
      </c>
      <c r="Q7" t="s">
        <v>65</v>
      </c>
      <c r="R7" t="s">
        <v>66</v>
      </c>
      <c r="S7">
        <v>48.86</v>
      </c>
      <c r="T7">
        <v>7</v>
      </c>
      <c r="U7">
        <v>0</v>
      </c>
      <c r="V7">
        <v>14.1694</v>
      </c>
    </row>
    <row r="8" spans="1:22" x14ac:dyDescent="0.3">
      <c r="A8">
        <v>7</v>
      </c>
      <c r="B8" t="s">
        <v>61</v>
      </c>
      <c r="C8">
        <v>2011</v>
      </c>
      <c r="D8" s="3">
        <v>40703</v>
      </c>
      <c r="E8" s="3">
        <v>40708</v>
      </c>
      <c r="F8" t="s">
        <v>50</v>
      </c>
      <c r="G8" t="s">
        <v>62</v>
      </c>
      <c r="H8" t="s">
        <v>63</v>
      </c>
      <c r="I8" t="s">
        <v>26</v>
      </c>
      <c r="J8" t="s">
        <v>27</v>
      </c>
      <c r="K8" t="s">
        <v>42</v>
      </c>
      <c r="L8" t="s">
        <v>43</v>
      </c>
      <c r="M8">
        <v>90032</v>
      </c>
      <c r="N8" t="s">
        <v>44</v>
      </c>
      <c r="O8" t="s">
        <v>67</v>
      </c>
      <c r="P8" t="s">
        <v>46</v>
      </c>
      <c r="Q8" t="s">
        <v>68</v>
      </c>
      <c r="R8" t="s">
        <v>69</v>
      </c>
      <c r="S8">
        <v>7.28</v>
      </c>
      <c r="T8">
        <v>4</v>
      </c>
      <c r="U8">
        <v>0</v>
      </c>
      <c r="V8">
        <v>1.9656</v>
      </c>
    </row>
    <row r="9" spans="1:22" x14ac:dyDescent="0.3">
      <c r="A9">
        <v>8</v>
      </c>
      <c r="B9" t="s">
        <v>61</v>
      </c>
      <c r="C9">
        <v>2011</v>
      </c>
      <c r="D9" s="3">
        <v>40703</v>
      </c>
      <c r="E9" s="3">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90.715199999999996</v>
      </c>
    </row>
    <row r="10" spans="1:22" x14ac:dyDescent="0.3">
      <c r="A10">
        <v>9</v>
      </c>
      <c r="B10" t="s">
        <v>61</v>
      </c>
      <c r="C10">
        <v>2011</v>
      </c>
      <c r="D10" s="3">
        <v>40703</v>
      </c>
      <c r="E10" s="3">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v>2011</v>
      </c>
      <c r="D11" s="3">
        <v>40703</v>
      </c>
      <c r="E11" s="3">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34.47</v>
      </c>
    </row>
    <row r="12" spans="1:22" x14ac:dyDescent="0.3">
      <c r="A12">
        <v>11</v>
      </c>
      <c r="B12" t="s">
        <v>61</v>
      </c>
      <c r="C12">
        <v>2011</v>
      </c>
      <c r="D12" s="3">
        <v>40703</v>
      </c>
      <c r="E12" s="3">
        <v>40708</v>
      </c>
      <c r="F12" t="s">
        <v>50</v>
      </c>
      <c r="G12" t="s">
        <v>62</v>
      </c>
      <c r="H12" t="s">
        <v>63</v>
      </c>
      <c r="I12" t="s">
        <v>26</v>
      </c>
      <c r="J12" t="s">
        <v>27</v>
      </c>
      <c r="K12" t="s">
        <v>42</v>
      </c>
      <c r="L12" t="s">
        <v>43</v>
      </c>
      <c r="M12">
        <v>90032</v>
      </c>
      <c r="N12" t="s">
        <v>44</v>
      </c>
      <c r="O12" t="s">
        <v>80</v>
      </c>
      <c r="P12" t="s">
        <v>32</v>
      </c>
      <c r="Q12" t="s">
        <v>56</v>
      </c>
      <c r="R12" t="s">
        <v>81</v>
      </c>
      <c r="S12">
        <v>1706.184</v>
      </c>
      <c r="T12">
        <v>9</v>
      </c>
      <c r="U12">
        <v>0.2</v>
      </c>
      <c r="V12">
        <v>85.309200000000004</v>
      </c>
    </row>
    <row r="13" spans="1:22" x14ac:dyDescent="0.3">
      <c r="A13">
        <v>12</v>
      </c>
      <c r="B13" t="s">
        <v>61</v>
      </c>
      <c r="C13">
        <v>2011</v>
      </c>
      <c r="D13" s="3">
        <v>40703</v>
      </c>
      <c r="E13" s="3">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68.356800000000007</v>
      </c>
    </row>
    <row r="14" spans="1:22" x14ac:dyDescent="0.3">
      <c r="A14">
        <v>13</v>
      </c>
      <c r="B14" t="s">
        <v>84</v>
      </c>
      <c r="C14">
        <v>2014</v>
      </c>
      <c r="D14" s="3">
        <v>41745</v>
      </c>
      <c r="E14" s="3">
        <v>41750</v>
      </c>
      <c r="F14" t="s">
        <v>50</v>
      </c>
      <c r="G14" t="s">
        <v>85</v>
      </c>
      <c r="H14" t="s">
        <v>86</v>
      </c>
      <c r="I14" t="s">
        <v>26</v>
      </c>
      <c r="J14" t="s">
        <v>27</v>
      </c>
      <c r="K14" t="s">
        <v>87</v>
      </c>
      <c r="L14" t="s">
        <v>88</v>
      </c>
      <c r="M14">
        <v>28027</v>
      </c>
      <c r="N14" t="s">
        <v>30</v>
      </c>
      <c r="O14" t="s">
        <v>89</v>
      </c>
      <c r="P14" t="s">
        <v>46</v>
      </c>
      <c r="Q14" t="s">
        <v>90</v>
      </c>
      <c r="R14" t="s">
        <v>91</v>
      </c>
      <c r="S14">
        <v>15.552</v>
      </c>
      <c r="T14">
        <v>3</v>
      </c>
      <c r="U14">
        <v>0.2</v>
      </c>
      <c r="V14">
        <v>5.4432</v>
      </c>
    </row>
    <row r="15" spans="1:22" x14ac:dyDescent="0.3">
      <c r="A15">
        <v>14</v>
      </c>
      <c r="B15" t="s">
        <v>92</v>
      </c>
      <c r="C15">
        <v>2013</v>
      </c>
      <c r="D15" s="3">
        <v>41614</v>
      </c>
      <c r="E15" s="3">
        <v>41619</v>
      </c>
      <c r="F15" t="s">
        <v>50</v>
      </c>
      <c r="G15" t="s">
        <v>93</v>
      </c>
      <c r="H15" t="s">
        <v>94</v>
      </c>
      <c r="I15" t="s">
        <v>26</v>
      </c>
      <c r="J15" t="s">
        <v>27</v>
      </c>
      <c r="K15" t="s">
        <v>95</v>
      </c>
      <c r="L15" t="s">
        <v>96</v>
      </c>
      <c r="M15">
        <v>98103</v>
      </c>
      <c r="N15" t="s">
        <v>44</v>
      </c>
      <c r="O15" t="s">
        <v>97</v>
      </c>
      <c r="P15" t="s">
        <v>46</v>
      </c>
      <c r="Q15" t="s">
        <v>75</v>
      </c>
      <c r="R15" t="s">
        <v>98</v>
      </c>
      <c r="S15">
        <v>407.976</v>
      </c>
      <c r="T15">
        <v>3</v>
      </c>
      <c r="U15">
        <v>0.2</v>
      </c>
      <c r="V15">
        <v>132.59219999999999</v>
      </c>
    </row>
    <row r="16" spans="1:22" x14ac:dyDescent="0.3">
      <c r="A16">
        <v>15</v>
      </c>
      <c r="B16" t="s">
        <v>99</v>
      </c>
      <c r="C16">
        <v>2012</v>
      </c>
      <c r="D16" s="3">
        <v>41235</v>
      </c>
      <c r="E16" s="3">
        <v>41239</v>
      </c>
      <c r="F16" t="s">
        <v>50</v>
      </c>
      <c r="G16" t="s">
        <v>100</v>
      </c>
      <c r="H16" t="s">
        <v>101</v>
      </c>
      <c r="I16" t="s">
        <v>102</v>
      </c>
      <c r="J16" t="s">
        <v>27</v>
      </c>
      <c r="K16" t="s">
        <v>103</v>
      </c>
      <c r="L16" t="s">
        <v>104</v>
      </c>
      <c r="M16">
        <v>76106</v>
      </c>
      <c r="N16" t="s">
        <v>105</v>
      </c>
      <c r="O16" t="s">
        <v>106</v>
      </c>
      <c r="P16" t="s">
        <v>46</v>
      </c>
      <c r="Q16" t="s">
        <v>78</v>
      </c>
      <c r="R16" t="s">
        <v>107</v>
      </c>
      <c r="S16">
        <v>68.81</v>
      </c>
      <c r="T16">
        <v>5</v>
      </c>
      <c r="U16">
        <v>0.8</v>
      </c>
      <c r="V16">
        <v>-123.858</v>
      </c>
    </row>
    <row r="17" spans="1:22" x14ac:dyDescent="0.3">
      <c r="A17">
        <v>16</v>
      </c>
      <c r="B17" t="s">
        <v>99</v>
      </c>
      <c r="C17">
        <v>2012</v>
      </c>
      <c r="D17" s="3">
        <v>41235</v>
      </c>
      <c r="E17" s="3">
        <v>41239</v>
      </c>
      <c r="F17" t="s">
        <v>50</v>
      </c>
      <c r="G17" t="s">
        <v>100</v>
      </c>
      <c r="H17" t="s">
        <v>101</v>
      </c>
      <c r="I17" t="s">
        <v>102</v>
      </c>
      <c r="J17" t="s">
        <v>27</v>
      </c>
      <c r="K17" t="s">
        <v>103</v>
      </c>
      <c r="L17" t="s">
        <v>104</v>
      </c>
      <c r="M17">
        <v>76106</v>
      </c>
      <c r="N17" t="s">
        <v>105</v>
      </c>
      <c r="O17" t="s">
        <v>108</v>
      </c>
      <c r="P17" t="s">
        <v>46</v>
      </c>
      <c r="Q17" t="s">
        <v>75</v>
      </c>
      <c r="R17" t="s">
        <v>109</v>
      </c>
      <c r="S17">
        <v>2.544</v>
      </c>
      <c r="T17">
        <v>3</v>
      </c>
      <c r="U17">
        <v>0.8</v>
      </c>
      <c r="V17">
        <v>-3.8159999999999998</v>
      </c>
    </row>
    <row r="18" spans="1:22" x14ac:dyDescent="0.3">
      <c r="A18">
        <v>17</v>
      </c>
      <c r="B18" t="s">
        <v>110</v>
      </c>
      <c r="C18">
        <v>2011</v>
      </c>
      <c r="D18" s="3">
        <v>40858</v>
      </c>
      <c r="E18" s="3">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13.317600000000001</v>
      </c>
    </row>
    <row r="19" spans="1:22" x14ac:dyDescent="0.3">
      <c r="A19">
        <v>18</v>
      </c>
      <c r="B19" t="s">
        <v>117</v>
      </c>
      <c r="C19">
        <v>2011</v>
      </c>
      <c r="D19" s="3">
        <v>40676</v>
      </c>
      <c r="E19" s="3">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9.99</v>
      </c>
    </row>
    <row r="20" spans="1:22" x14ac:dyDescent="0.3">
      <c r="A20">
        <v>19</v>
      </c>
      <c r="B20" t="s">
        <v>124</v>
      </c>
      <c r="C20">
        <v>2011</v>
      </c>
      <c r="D20" s="3">
        <v>40782</v>
      </c>
      <c r="E20" s="3">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2.4824000000000002</v>
      </c>
    </row>
    <row r="21" spans="1:22" x14ac:dyDescent="0.3">
      <c r="A21">
        <v>20</v>
      </c>
      <c r="B21" t="s">
        <v>124</v>
      </c>
      <c r="C21">
        <v>2011</v>
      </c>
      <c r="D21" s="3">
        <v>40782</v>
      </c>
      <c r="E21" s="3">
        <v>40787</v>
      </c>
      <c r="F21" t="s">
        <v>23</v>
      </c>
      <c r="G21" t="s">
        <v>125</v>
      </c>
      <c r="H21" t="s">
        <v>126</v>
      </c>
      <c r="I21" t="s">
        <v>26</v>
      </c>
      <c r="J21" t="s">
        <v>27</v>
      </c>
      <c r="K21" t="s">
        <v>127</v>
      </c>
      <c r="L21" t="s">
        <v>43</v>
      </c>
      <c r="M21">
        <v>94109</v>
      </c>
      <c r="N21" t="s">
        <v>44</v>
      </c>
      <c r="O21" t="s">
        <v>130</v>
      </c>
      <c r="P21" t="s">
        <v>71</v>
      </c>
      <c r="Q21" t="s">
        <v>72</v>
      </c>
      <c r="R21" t="s">
        <v>131</v>
      </c>
      <c r="S21">
        <v>213.48</v>
      </c>
      <c r="T21">
        <v>3</v>
      </c>
      <c r="U21">
        <v>0.2</v>
      </c>
      <c r="V21">
        <v>16.010999999999999</v>
      </c>
    </row>
    <row r="22" spans="1:22" x14ac:dyDescent="0.3">
      <c r="A22">
        <v>21</v>
      </c>
      <c r="B22" t="s">
        <v>124</v>
      </c>
      <c r="C22">
        <v>2011</v>
      </c>
      <c r="D22" s="3">
        <v>40782</v>
      </c>
      <c r="E22" s="3">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7.3840000000000003</v>
      </c>
    </row>
    <row r="23" spans="1:22" x14ac:dyDescent="0.3">
      <c r="A23">
        <v>22</v>
      </c>
      <c r="B23" t="s">
        <v>134</v>
      </c>
      <c r="C23">
        <v>2013</v>
      </c>
      <c r="D23" s="3">
        <v>41618</v>
      </c>
      <c r="E23" s="3">
        <v>41622</v>
      </c>
      <c r="F23" t="s">
        <v>50</v>
      </c>
      <c r="G23" t="s">
        <v>135</v>
      </c>
      <c r="H23" t="s">
        <v>136</v>
      </c>
      <c r="I23" t="s">
        <v>41</v>
      </c>
      <c r="J23" t="s">
        <v>27</v>
      </c>
      <c r="K23" t="s">
        <v>137</v>
      </c>
      <c r="L23" t="s">
        <v>138</v>
      </c>
      <c r="M23">
        <v>68025</v>
      </c>
      <c r="N23" t="s">
        <v>105</v>
      </c>
      <c r="O23" t="s">
        <v>139</v>
      </c>
      <c r="P23" t="s">
        <v>46</v>
      </c>
      <c r="Q23" t="s">
        <v>68</v>
      </c>
      <c r="R23" t="s">
        <v>140</v>
      </c>
      <c r="S23">
        <v>19.46</v>
      </c>
      <c r="T23">
        <v>7</v>
      </c>
      <c r="U23">
        <v>0</v>
      </c>
      <c r="V23">
        <v>5.0595999999999997</v>
      </c>
    </row>
    <row r="24" spans="1:22" x14ac:dyDescent="0.3">
      <c r="A24">
        <v>23</v>
      </c>
      <c r="B24" t="s">
        <v>134</v>
      </c>
      <c r="C24">
        <v>2013</v>
      </c>
      <c r="D24" s="3">
        <v>41618</v>
      </c>
      <c r="E24" s="3">
        <v>41622</v>
      </c>
      <c r="F24" t="s">
        <v>50</v>
      </c>
      <c r="G24" t="s">
        <v>135</v>
      </c>
      <c r="H24" t="s">
        <v>136</v>
      </c>
      <c r="I24" t="s">
        <v>41</v>
      </c>
      <c r="J24" t="s">
        <v>27</v>
      </c>
      <c r="K24" t="s">
        <v>137</v>
      </c>
      <c r="L24" t="s">
        <v>138</v>
      </c>
      <c r="M24">
        <v>68025</v>
      </c>
      <c r="N24" t="s">
        <v>105</v>
      </c>
      <c r="O24" t="s">
        <v>141</v>
      </c>
      <c r="P24" t="s">
        <v>46</v>
      </c>
      <c r="Q24" t="s">
        <v>78</v>
      </c>
      <c r="R24" t="s">
        <v>142</v>
      </c>
      <c r="S24">
        <v>60.34</v>
      </c>
      <c r="T24">
        <v>7</v>
      </c>
      <c r="U24">
        <v>0</v>
      </c>
      <c r="V24">
        <v>15.6884</v>
      </c>
    </row>
    <row r="25" spans="1:22" x14ac:dyDescent="0.3">
      <c r="A25">
        <v>24</v>
      </c>
      <c r="B25" t="s">
        <v>143</v>
      </c>
      <c r="C25">
        <v>2014</v>
      </c>
      <c r="D25" s="3">
        <v>41837</v>
      </c>
      <c r="E25" s="3">
        <v>41839</v>
      </c>
      <c r="F25" t="s">
        <v>23</v>
      </c>
      <c r="G25" t="s">
        <v>144</v>
      </c>
      <c r="H25" t="s">
        <v>145</v>
      </c>
      <c r="I25" t="s">
        <v>26</v>
      </c>
      <c r="J25" t="s">
        <v>27</v>
      </c>
      <c r="K25" t="s">
        <v>146</v>
      </c>
      <c r="L25" t="s">
        <v>147</v>
      </c>
      <c r="M25">
        <v>19140</v>
      </c>
      <c r="N25" t="s">
        <v>148</v>
      </c>
      <c r="O25" t="s">
        <v>149</v>
      </c>
      <c r="P25" t="s">
        <v>32</v>
      </c>
      <c r="Q25" t="s">
        <v>36</v>
      </c>
      <c r="R25" t="s">
        <v>150</v>
      </c>
      <c r="S25">
        <v>71.372</v>
      </c>
      <c r="T25">
        <v>2</v>
      </c>
      <c r="U25">
        <v>0.3</v>
      </c>
      <c r="V25">
        <v>-1.0196000000000001</v>
      </c>
    </row>
    <row r="26" spans="1:22" x14ac:dyDescent="0.3">
      <c r="A26">
        <v>25</v>
      </c>
      <c r="B26" t="s">
        <v>151</v>
      </c>
      <c r="C26">
        <v>2012</v>
      </c>
      <c r="D26" s="3">
        <v>41177</v>
      </c>
      <c r="E26" s="3">
        <v>41182</v>
      </c>
      <c r="F26" t="s">
        <v>50</v>
      </c>
      <c r="G26" t="s">
        <v>152</v>
      </c>
      <c r="H26" t="s">
        <v>153</v>
      </c>
      <c r="I26" t="s">
        <v>26</v>
      </c>
      <c r="J26" t="s">
        <v>27</v>
      </c>
      <c r="K26" t="s">
        <v>154</v>
      </c>
      <c r="L26" t="s">
        <v>121</v>
      </c>
      <c r="M26">
        <v>84057</v>
      </c>
      <c r="N26" t="s">
        <v>44</v>
      </c>
      <c r="O26" t="s">
        <v>55</v>
      </c>
      <c r="P26" t="s">
        <v>32</v>
      </c>
      <c r="Q26" t="s">
        <v>56</v>
      </c>
      <c r="R26" t="s">
        <v>57</v>
      </c>
      <c r="S26">
        <v>1044.6300000000001</v>
      </c>
      <c r="T26">
        <v>3</v>
      </c>
      <c r="U26">
        <v>0</v>
      </c>
      <c r="V26">
        <v>240.26490000000001</v>
      </c>
    </row>
    <row r="27" spans="1:22" x14ac:dyDescent="0.3">
      <c r="A27">
        <v>26</v>
      </c>
      <c r="B27" t="s">
        <v>155</v>
      </c>
      <c r="C27">
        <v>2013</v>
      </c>
      <c r="D27" s="3">
        <v>41290</v>
      </c>
      <c r="E27" s="3">
        <v>41294</v>
      </c>
      <c r="F27" t="s">
        <v>23</v>
      </c>
      <c r="G27" t="s">
        <v>156</v>
      </c>
      <c r="H27" t="s">
        <v>157</v>
      </c>
      <c r="I27" t="s">
        <v>26</v>
      </c>
      <c r="J27" t="s">
        <v>27</v>
      </c>
      <c r="K27" t="s">
        <v>42</v>
      </c>
      <c r="L27" t="s">
        <v>43</v>
      </c>
      <c r="M27">
        <v>90049</v>
      </c>
      <c r="N27" t="s">
        <v>44</v>
      </c>
      <c r="O27" t="s">
        <v>158</v>
      </c>
      <c r="P27" t="s">
        <v>46</v>
      </c>
      <c r="Q27" t="s">
        <v>75</v>
      </c>
      <c r="R27" t="s">
        <v>159</v>
      </c>
      <c r="S27">
        <v>11.648</v>
      </c>
      <c r="T27">
        <v>2</v>
      </c>
      <c r="U27">
        <v>0.2</v>
      </c>
      <c r="V27">
        <v>4.2224000000000004</v>
      </c>
    </row>
    <row r="28" spans="1:22" x14ac:dyDescent="0.3">
      <c r="A28">
        <v>27</v>
      </c>
      <c r="B28" t="s">
        <v>155</v>
      </c>
      <c r="C28">
        <v>2013</v>
      </c>
      <c r="D28" s="3">
        <v>41290</v>
      </c>
      <c r="E28" s="3">
        <v>41294</v>
      </c>
      <c r="F28" t="s">
        <v>23</v>
      </c>
      <c r="G28" t="s">
        <v>156</v>
      </c>
      <c r="H28" t="s">
        <v>157</v>
      </c>
      <c r="I28" t="s">
        <v>26</v>
      </c>
      <c r="J28" t="s">
        <v>27</v>
      </c>
      <c r="K28" t="s">
        <v>42</v>
      </c>
      <c r="L28" t="s">
        <v>43</v>
      </c>
      <c r="M28">
        <v>90049</v>
      </c>
      <c r="N28" t="s">
        <v>44</v>
      </c>
      <c r="O28" t="s">
        <v>160</v>
      </c>
      <c r="P28" t="s">
        <v>71</v>
      </c>
      <c r="Q28" t="s">
        <v>161</v>
      </c>
      <c r="R28" t="s">
        <v>162</v>
      </c>
      <c r="S28">
        <v>90.57</v>
      </c>
      <c r="T28">
        <v>3</v>
      </c>
      <c r="U28">
        <v>0</v>
      </c>
      <c r="V28">
        <v>11.774100000000001</v>
      </c>
    </row>
    <row r="29" spans="1:22" x14ac:dyDescent="0.3">
      <c r="A29">
        <v>28</v>
      </c>
      <c r="B29" t="s">
        <v>163</v>
      </c>
      <c r="C29">
        <v>2012</v>
      </c>
      <c r="D29" s="3">
        <v>41169</v>
      </c>
      <c r="E29" s="3">
        <v>41173</v>
      </c>
      <c r="F29" t="s">
        <v>50</v>
      </c>
      <c r="G29" t="s">
        <v>164</v>
      </c>
      <c r="H29" t="s">
        <v>165</v>
      </c>
      <c r="I29" t="s">
        <v>26</v>
      </c>
      <c r="J29" t="s">
        <v>27</v>
      </c>
      <c r="K29" t="s">
        <v>146</v>
      </c>
      <c r="L29" t="s">
        <v>147</v>
      </c>
      <c r="M29">
        <v>19140</v>
      </c>
      <c r="N29" t="s">
        <v>148</v>
      </c>
      <c r="O29" t="s">
        <v>166</v>
      </c>
      <c r="P29" t="s">
        <v>32</v>
      </c>
      <c r="Q29" t="s">
        <v>33</v>
      </c>
      <c r="R29" t="s">
        <v>167</v>
      </c>
      <c r="S29">
        <v>3083.43</v>
      </c>
      <c r="T29">
        <v>7</v>
      </c>
      <c r="U29">
        <v>0.5</v>
      </c>
      <c r="V29">
        <v>-1665.0522000000001</v>
      </c>
    </row>
    <row r="30" spans="1:22" x14ac:dyDescent="0.3">
      <c r="A30">
        <v>29</v>
      </c>
      <c r="B30" t="s">
        <v>163</v>
      </c>
      <c r="C30">
        <v>2012</v>
      </c>
      <c r="D30" s="3">
        <v>41169</v>
      </c>
      <c r="E30" s="3">
        <v>41173</v>
      </c>
      <c r="F30" t="s">
        <v>50</v>
      </c>
      <c r="G30" t="s">
        <v>164</v>
      </c>
      <c r="H30" t="s">
        <v>165</v>
      </c>
      <c r="I30" t="s">
        <v>26</v>
      </c>
      <c r="J30" t="s">
        <v>27</v>
      </c>
      <c r="K30" t="s">
        <v>146</v>
      </c>
      <c r="L30" t="s">
        <v>147</v>
      </c>
      <c r="M30">
        <v>19140</v>
      </c>
      <c r="N30" t="s">
        <v>148</v>
      </c>
      <c r="O30" t="s">
        <v>168</v>
      </c>
      <c r="P30" t="s">
        <v>46</v>
      </c>
      <c r="Q30" t="s">
        <v>75</v>
      </c>
      <c r="R30" t="s">
        <v>169</v>
      </c>
      <c r="S30">
        <v>9.6180000000000003</v>
      </c>
      <c r="T30">
        <v>2</v>
      </c>
      <c r="U30">
        <v>0.7</v>
      </c>
      <c r="V30">
        <v>-7.0532000000000004</v>
      </c>
    </row>
    <row r="31" spans="1:22" x14ac:dyDescent="0.3">
      <c r="A31">
        <v>30</v>
      </c>
      <c r="B31" t="s">
        <v>163</v>
      </c>
      <c r="C31">
        <v>2012</v>
      </c>
      <c r="D31" s="3">
        <v>41169</v>
      </c>
      <c r="E31" s="3">
        <v>41173</v>
      </c>
      <c r="F31" t="s">
        <v>50</v>
      </c>
      <c r="G31" t="s">
        <v>164</v>
      </c>
      <c r="H31" t="s">
        <v>165</v>
      </c>
      <c r="I31" t="s">
        <v>26</v>
      </c>
      <c r="J31" t="s">
        <v>27</v>
      </c>
      <c r="K31" t="s">
        <v>146</v>
      </c>
      <c r="L31" t="s">
        <v>147</v>
      </c>
      <c r="M31">
        <v>19140</v>
      </c>
      <c r="N31" t="s">
        <v>148</v>
      </c>
      <c r="O31" t="s">
        <v>170</v>
      </c>
      <c r="P31" t="s">
        <v>32</v>
      </c>
      <c r="Q31" t="s">
        <v>65</v>
      </c>
      <c r="R31" t="s">
        <v>171</v>
      </c>
      <c r="S31">
        <v>124.2</v>
      </c>
      <c r="T31">
        <v>3</v>
      </c>
      <c r="U31">
        <v>0.2</v>
      </c>
      <c r="V31">
        <v>15.525</v>
      </c>
    </row>
    <row r="32" spans="1:22" x14ac:dyDescent="0.3">
      <c r="A32">
        <v>31</v>
      </c>
      <c r="B32" t="s">
        <v>163</v>
      </c>
      <c r="C32">
        <v>2012</v>
      </c>
      <c r="D32" s="3">
        <v>41169</v>
      </c>
      <c r="E32" s="3">
        <v>41173</v>
      </c>
      <c r="F32" t="s">
        <v>50</v>
      </c>
      <c r="G32" t="s">
        <v>164</v>
      </c>
      <c r="H32" t="s">
        <v>165</v>
      </c>
      <c r="I32" t="s">
        <v>26</v>
      </c>
      <c r="J32" t="s">
        <v>27</v>
      </c>
      <c r="K32" t="s">
        <v>146</v>
      </c>
      <c r="L32" t="s">
        <v>147</v>
      </c>
      <c r="M32">
        <v>19140</v>
      </c>
      <c r="N32" t="s">
        <v>148</v>
      </c>
      <c r="O32" t="s">
        <v>172</v>
      </c>
      <c r="P32" t="s">
        <v>46</v>
      </c>
      <c r="Q32" t="s">
        <v>173</v>
      </c>
      <c r="R32" t="s">
        <v>174</v>
      </c>
      <c r="S32">
        <v>3.2639999999999998</v>
      </c>
      <c r="T32">
        <v>2</v>
      </c>
      <c r="U32">
        <v>0.2</v>
      </c>
      <c r="V32">
        <v>1.1015999999999999</v>
      </c>
    </row>
    <row r="33" spans="1:22" x14ac:dyDescent="0.3">
      <c r="A33">
        <v>32</v>
      </c>
      <c r="B33" t="s">
        <v>163</v>
      </c>
      <c r="C33">
        <v>2012</v>
      </c>
      <c r="D33" s="3">
        <v>41169</v>
      </c>
      <c r="E33" s="3">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9.7091999999999992</v>
      </c>
    </row>
    <row r="34" spans="1:22" x14ac:dyDescent="0.3">
      <c r="A34">
        <v>33</v>
      </c>
      <c r="B34" t="s">
        <v>163</v>
      </c>
      <c r="C34">
        <v>2012</v>
      </c>
      <c r="D34" s="3">
        <v>41169</v>
      </c>
      <c r="E34" s="3">
        <v>41173</v>
      </c>
      <c r="F34" t="s">
        <v>50</v>
      </c>
      <c r="G34" t="s">
        <v>164</v>
      </c>
      <c r="H34" t="s">
        <v>165</v>
      </c>
      <c r="I34" t="s">
        <v>26</v>
      </c>
      <c r="J34" t="s">
        <v>27</v>
      </c>
      <c r="K34" t="s">
        <v>146</v>
      </c>
      <c r="L34" t="s">
        <v>147</v>
      </c>
      <c r="M34">
        <v>19140</v>
      </c>
      <c r="N34" t="s">
        <v>148</v>
      </c>
      <c r="O34" t="s">
        <v>177</v>
      </c>
      <c r="P34" t="s">
        <v>46</v>
      </c>
      <c r="Q34" t="s">
        <v>75</v>
      </c>
      <c r="R34" t="s">
        <v>178</v>
      </c>
      <c r="S34">
        <v>6.8579999999999997</v>
      </c>
      <c r="T34">
        <v>6</v>
      </c>
      <c r="U34">
        <v>0.7</v>
      </c>
      <c r="V34">
        <v>-5.7149999999999999</v>
      </c>
    </row>
    <row r="35" spans="1:22" x14ac:dyDescent="0.3">
      <c r="A35">
        <v>34</v>
      </c>
      <c r="B35" t="s">
        <v>163</v>
      </c>
      <c r="C35">
        <v>2012</v>
      </c>
      <c r="D35" s="3">
        <v>41169</v>
      </c>
      <c r="E35" s="3">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3.5459999999999998</v>
      </c>
    </row>
    <row r="36" spans="1:22" x14ac:dyDescent="0.3">
      <c r="A36">
        <v>35</v>
      </c>
      <c r="B36" t="s">
        <v>181</v>
      </c>
      <c r="C36">
        <v>2014</v>
      </c>
      <c r="D36" s="3">
        <v>41932</v>
      </c>
      <c r="E36" s="3">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9.9467999999999996</v>
      </c>
    </row>
    <row r="37" spans="1:22" x14ac:dyDescent="0.3">
      <c r="A37">
        <v>36</v>
      </c>
      <c r="B37" t="s">
        <v>187</v>
      </c>
      <c r="C37">
        <v>2013</v>
      </c>
      <c r="D37" s="3">
        <v>41617</v>
      </c>
      <c r="E37" s="3">
        <v>41619</v>
      </c>
      <c r="F37" t="s">
        <v>188</v>
      </c>
      <c r="G37" t="s">
        <v>189</v>
      </c>
      <c r="H37" t="s">
        <v>190</v>
      </c>
      <c r="I37" t="s">
        <v>41</v>
      </c>
      <c r="J37" t="s">
        <v>27</v>
      </c>
      <c r="K37" t="s">
        <v>191</v>
      </c>
      <c r="L37" t="s">
        <v>104</v>
      </c>
      <c r="M37">
        <v>75080</v>
      </c>
      <c r="N37" t="s">
        <v>105</v>
      </c>
      <c r="O37" t="s">
        <v>192</v>
      </c>
      <c r="P37" t="s">
        <v>71</v>
      </c>
      <c r="Q37" t="s">
        <v>72</v>
      </c>
      <c r="R37" t="s">
        <v>193</v>
      </c>
      <c r="S37">
        <v>1097.5440000000001</v>
      </c>
      <c r="T37">
        <v>7</v>
      </c>
      <c r="U37">
        <v>0.2</v>
      </c>
      <c r="V37">
        <v>123.47369999999999</v>
      </c>
    </row>
    <row r="38" spans="1:22" x14ac:dyDescent="0.3">
      <c r="A38">
        <v>37</v>
      </c>
      <c r="B38" t="s">
        <v>187</v>
      </c>
      <c r="C38">
        <v>2013</v>
      </c>
      <c r="D38" s="3">
        <v>41617</v>
      </c>
      <c r="E38" s="3">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-147.96299999999999</v>
      </c>
    </row>
    <row r="39" spans="1:22" x14ac:dyDescent="0.3">
      <c r="A39">
        <v>38</v>
      </c>
      <c r="B39" t="s">
        <v>196</v>
      </c>
      <c r="C39">
        <v>2012</v>
      </c>
      <c r="D39" s="3">
        <v>41270</v>
      </c>
      <c r="E39" s="3">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v>2012</v>
      </c>
      <c r="D40" s="3">
        <v>41270</v>
      </c>
      <c r="E40" s="3">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-46.976399999999998</v>
      </c>
    </row>
    <row r="41" spans="1:22" x14ac:dyDescent="0.3">
      <c r="A41">
        <v>40</v>
      </c>
      <c r="B41" t="s">
        <v>196</v>
      </c>
      <c r="C41">
        <v>2012</v>
      </c>
      <c r="D41" s="3">
        <v>41270</v>
      </c>
      <c r="E41" s="3">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-15.147</v>
      </c>
    </row>
    <row r="42" spans="1:22" x14ac:dyDescent="0.3">
      <c r="A42">
        <v>41</v>
      </c>
      <c r="B42" t="s">
        <v>196</v>
      </c>
      <c r="C42">
        <v>2012</v>
      </c>
      <c r="D42" s="3">
        <v>41270</v>
      </c>
      <c r="E42" s="3">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41.756399999999999</v>
      </c>
    </row>
    <row r="43" spans="1:22" x14ac:dyDescent="0.3">
      <c r="A43">
        <v>42</v>
      </c>
      <c r="B43" t="s">
        <v>207</v>
      </c>
      <c r="C43">
        <v>2014</v>
      </c>
      <c r="D43" s="3">
        <v>41893</v>
      </c>
      <c r="E43" s="3">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16.5564</v>
      </c>
    </row>
    <row r="44" spans="1:22" x14ac:dyDescent="0.3">
      <c r="A44">
        <v>43</v>
      </c>
      <c r="B44" t="s">
        <v>214</v>
      </c>
      <c r="C44">
        <v>2013</v>
      </c>
      <c r="D44" s="3">
        <v>41473</v>
      </c>
      <c r="E44" s="3">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3.8940000000000001</v>
      </c>
    </row>
    <row r="45" spans="1:22" x14ac:dyDescent="0.3">
      <c r="A45">
        <v>44</v>
      </c>
      <c r="B45" t="s">
        <v>219</v>
      </c>
      <c r="C45">
        <v>2014</v>
      </c>
      <c r="D45" s="3">
        <v>41902</v>
      </c>
      <c r="E45" s="3">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9.5616000000000003</v>
      </c>
    </row>
    <row r="46" spans="1:22" x14ac:dyDescent="0.3">
      <c r="A46">
        <v>45</v>
      </c>
      <c r="B46" t="s">
        <v>225</v>
      </c>
      <c r="C46">
        <v>2013</v>
      </c>
      <c r="D46" s="3">
        <v>41345</v>
      </c>
      <c r="E46" s="3">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v>2013</v>
      </c>
      <c r="D47" s="3">
        <v>41345</v>
      </c>
      <c r="E47" s="3">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8.2062000000000008</v>
      </c>
    </row>
    <row r="48" spans="1:22" x14ac:dyDescent="0.3">
      <c r="A48">
        <v>47</v>
      </c>
      <c r="B48" t="s">
        <v>234</v>
      </c>
      <c r="C48">
        <v>2011</v>
      </c>
      <c r="D48" s="3">
        <v>40836</v>
      </c>
      <c r="E48" s="3">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8.4784000000000006</v>
      </c>
    </row>
    <row r="49" spans="1:22" x14ac:dyDescent="0.3">
      <c r="A49">
        <v>48</v>
      </c>
      <c r="B49" t="s">
        <v>241</v>
      </c>
      <c r="C49">
        <v>2013</v>
      </c>
      <c r="D49" s="3">
        <v>41446</v>
      </c>
      <c r="E49" s="3">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v>
      </c>
    </row>
    <row r="50" spans="1:22" x14ac:dyDescent="0.3">
      <c r="A50">
        <v>49</v>
      </c>
      <c r="B50" t="s">
        <v>241</v>
      </c>
      <c r="C50">
        <v>2013</v>
      </c>
      <c r="D50" s="3">
        <v>41446</v>
      </c>
      <c r="E50" s="3">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6.1040000000000001</v>
      </c>
    </row>
    <row r="51" spans="1:22" x14ac:dyDescent="0.3">
      <c r="A51">
        <v>50</v>
      </c>
      <c r="B51" t="s">
        <v>250</v>
      </c>
      <c r="C51">
        <v>2012</v>
      </c>
      <c r="D51" s="3">
        <v>41017</v>
      </c>
      <c r="E51" s="3">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v>2012</v>
      </c>
      <c r="D52" s="3">
        <v>41017</v>
      </c>
      <c r="E52" s="3">
        <v>41021</v>
      </c>
      <c r="F52" t="s">
        <v>50</v>
      </c>
      <c r="G52" t="s">
        <v>251</v>
      </c>
      <c r="H52" t="s">
        <v>252</v>
      </c>
      <c r="I52" t="s">
        <v>26</v>
      </c>
      <c r="J52" t="s">
        <v>27</v>
      </c>
      <c r="K52" t="s">
        <v>253</v>
      </c>
      <c r="L52" t="s">
        <v>254</v>
      </c>
      <c r="M52">
        <v>47150</v>
      </c>
      <c r="N52" t="s">
        <v>105</v>
      </c>
      <c r="O52" t="s">
        <v>257</v>
      </c>
      <c r="P52" t="s">
        <v>46</v>
      </c>
      <c r="Q52" t="s">
        <v>47</v>
      </c>
      <c r="R52" t="s">
        <v>258</v>
      </c>
      <c r="S52">
        <v>75.180000000000007</v>
      </c>
      <c r="T52">
        <v>6</v>
      </c>
      <c r="U52">
        <v>0</v>
      </c>
      <c r="V52">
        <v>35.334600000000002</v>
      </c>
    </row>
    <row r="53" spans="1:22" x14ac:dyDescent="0.3">
      <c r="A53">
        <v>52</v>
      </c>
      <c r="B53" t="s">
        <v>250</v>
      </c>
      <c r="C53">
        <v>2012</v>
      </c>
      <c r="D53" s="3">
        <v>41017</v>
      </c>
      <c r="E53" s="3">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v>2012</v>
      </c>
      <c r="D54" s="3">
        <v>41017</v>
      </c>
      <c r="E54" s="3">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17.098099999999999</v>
      </c>
    </row>
    <row r="55" spans="1:22" x14ac:dyDescent="0.3">
      <c r="A55">
        <v>54</v>
      </c>
      <c r="B55" t="s">
        <v>263</v>
      </c>
      <c r="C55">
        <v>2013</v>
      </c>
      <c r="D55" s="3">
        <v>41620</v>
      </c>
      <c r="E55" s="3">
        <v>41626</v>
      </c>
      <c r="F55" t="s">
        <v>50</v>
      </c>
      <c r="G55" t="s">
        <v>264</v>
      </c>
      <c r="H55" t="s">
        <v>265</v>
      </c>
      <c r="I55" t="s">
        <v>41</v>
      </c>
      <c r="J55" t="s">
        <v>27</v>
      </c>
      <c r="K55" t="s">
        <v>266</v>
      </c>
      <c r="L55" t="s">
        <v>267</v>
      </c>
      <c r="M55">
        <v>10024</v>
      </c>
      <c r="N55" t="s">
        <v>148</v>
      </c>
      <c r="O55" t="s">
        <v>268</v>
      </c>
      <c r="P55" t="s">
        <v>46</v>
      </c>
      <c r="Q55" t="s">
        <v>269</v>
      </c>
      <c r="R55" t="s">
        <v>270</v>
      </c>
      <c r="S55">
        <v>15.26</v>
      </c>
      <c r="T55">
        <v>7</v>
      </c>
      <c r="U55">
        <v>0</v>
      </c>
      <c r="V55">
        <v>6.2565999999999997</v>
      </c>
    </row>
    <row r="56" spans="1:22" x14ac:dyDescent="0.3">
      <c r="A56">
        <v>55</v>
      </c>
      <c r="B56" t="s">
        <v>263</v>
      </c>
      <c r="C56">
        <v>2013</v>
      </c>
      <c r="D56" s="3">
        <v>41620</v>
      </c>
      <c r="E56" s="3">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v>2013</v>
      </c>
      <c r="D57" s="3">
        <v>41443</v>
      </c>
      <c r="E57" s="3">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52.14</v>
      </c>
    </row>
    <row r="58" spans="1:22" x14ac:dyDescent="0.3">
      <c r="A58">
        <v>57</v>
      </c>
      <c r="B58" t="s">
        <v>273</v>
      </c>
      <c r="C58">
        <v>2013</v>
      </c>
      <c r="D58" s="3">
        <v>41443</v>
      </c>
      <c r="E58" s="3">
        <v>41444</v>
      </c>
      <c r="F58" t="s">
        <v>188</v>
      </c>
      <c r="G58" t="s">
        <v>274</v>
      </c>
      <c r="H58" t="s">
        <v>275</v>
      </c>
      <c r="I58" t="s">
        <v>26</v>
      </c>
      <c r="J58" t="s">
        <v>27</v>
      </c>
      <c r="K58" t="s">
        <v>276</v>
      </c>
      <c r="L58" t="s">
        <v>267</v>
      </c>
      <c r="M58">
        <v>12180</v>
      </c>
      <c r="N58" t="s">
        <v>148</v>
      </c>
      <c r="O58" t="s">
        <v>279</v>
      </c>
      <c r="P58" t="s">
        <v>46</v>
      </c>
      <c r="Q58" t="s">
        <v>90</v>
      </c>
      <c r="R58" t="s">
        <v>280</v>
      </c>
      <c r="S58">
        <v>32.4</v>
      </c>
      <c r="T58">
        <v>5</v>
      </c>
      <c r="U58">
        <v>0</v>
      </c>
      <c r="V58">
        <v>15.552</v>
      </c>
    </row>
    <row r="59" spans="1:22" x14ac:dyDescent="0.3">
      <c r="A59">
        <v>58</v>
      </c>
      <c r="B59" t="s">
        <v>273</v>
      </c>
      <c r="C59">
        <v>2013</v>
      </c>
      <c r="D59" s="3">
        <v>41443</v>
      </c>
      <c r="E59" s="3">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7.0979999999999999</v>
      </c>
    </row>
    <row r="60" spans="1:22" x14ac:dyDescent="0.3">
      <c r="A60">
        <v>59</v>
      </c>
      <c r="B60" t="s">
        <v>273</v>
      </c>
      <c r="C60">
        <v>2013</v>
      </c>
      <c r="D60" s="3">
        <v>41443</v>
      </c>
      <c r="E60" s="3">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v>2013</v>
      </c>
      <c r="D61" s="3">
        <v>41443</v>
      </c>
      <c r="E61" s="3">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v>
      </c>
    </row>
    <row r="62" spans="1:22" x14ac:dyDescent="0.3">
      <c r="A62">
        <v>61</v>
      </c>
      <c r="B62" t="s">
        <v>273</v>
      </c>
      <c r="C62">
        <v>2013</v>
      </c>
      <c r="D62" s="3">
        <v>41443</v>
      </c>
      <c r="E62" s="3">
        <v>41444</v>
      </c>
      <c r="F62" t="s">
        <v>188</v>
      </c>
      <c r="G62" t="s">
        <v>274</v>
      </c>
      <c r="H62" t="s">
        <v>275</v>
      </c>
      <c r="I62" t="s">
        <v>26</v>
      </c>
      <c r="J62" t="s">
        <v>27</v>
      </c>
      <c r="K62" t="s">
        <v>276</v>
      </c>
      <c r="L62" t="s">
        <v>267</v>
      </c>
      <c r="M62">
        <v>12180</v>
      </c>
      <c r="N62" t="s">
        <v>148</v>
      </c>
      <c r="O62" t="s">
        <v>285</v>
      </c>
      <c r="P62" t="s">
        <v>46</v>
      </c>
      <c r="Q62" t="s">
        <v>75</v>
      </c>
      <c r="R62" t="s">
        <v>286</v>
      </c>
      <c r="S62">
        <v>48.48</v>
      </c>
      <c r="T62">
        <v>4</v>
      </c>
      <c r="U62">
        <v>0.2</v>
      </c>
      <c r="V62">
        <v>16.361999999999998</v>
      </c>
    </row>
    <row r="63" spans="1:22" x14ac:dyDescent="0.3">
      <c r="A63">
        <v>62</v>
      </c>
      <c r="B63" t="s">
        <v>273</v>
      </c>
      <c r="C63">
        <v>2013</v>
      </c>
      <c r="D63" s="3">
        <v>41443</v>
      </c>
      <c r="E63" s="3">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v>2012</v>
      </c>
      <c r="D64" s="3">
        <v>41237</v>
      </c>
      <c r="E64" s="3">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6.1512000000000002</v>
      </c>
    </row>
    <row r="65" spans="1:22" x14ac:dyDescent="0.3">
      <c r="A65">
        <v>64</v>
      </c>
      <c r="B65" t="s">
        <v>289</v>
      </c>
      <c r="C65">
        <v>2012</v>
      </c>
      <c r="D65" s="3">
        <v>41237</v>
      </c>
      <c r="E65" s="3">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v>2012</v>
      </c>
      <c r="D66" s="3">
        <v>41237</v>
      </c>
      <c r="E66" s="3">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v>2012</v>
      </c>
      <c r="D67" s="3">
        <v>41237</v>
      </c>
      <c r="E67" s="3">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22.332799999999999</v>
      </c>
    </row>
    <row r="68" spans="1:22" x14ac:dyDescent="0.3">
      <c r="A68">
        <v>67</v>
      </c>
      <c r="B68" t="s">
        <v>300</v>
      </c>
      <c r="C68">
        <v>2012</v>
      </c>
      <c r="D68" s="3">
        <v>41029</v>
      </c>
      <c r="E68" s="3">
        <v>41034</v>
      </c>
      <c r="F68" t="s">
        <v>50</v>
      </c>
      <c r="G68" t="s">
        <v>301</v>
      </c>
      <c r="H68" t="s">
        <v>302</v>
      </c>
      <c r="I68" t="s">
        <v>102</v>
      </c>
      <c r="J68" t="s">
        <v>27</v>
      </c>
      <c r="K68" t="s">
        <v>303</v>
      </c>
      <c r="L68" t="s">
        <v>211</v>
      </c>
      <c r="M68">
        <v>60610</v>
      </c>
      <c r="N68" t="s">
        <v>105</v>
      </c>
      <c r="O68" t="s">
        <v>304</v>
      </c>
      <c r="P68" t="s">
        <v>32</v>
      </c>
      <c r="Q68" t="s">
        <v>36</v>
      </c>
      <c r="R68" t="s">
        <v>305</v>
      </c>
      <c r="S68">
        <v>213.11500000000001</v>
      </c>
      <c r="T68">
        <v>5</v>
      </c>
      <c r="U68">
        <v>0.3</v>
      </c>
      <c r="V68">
        <v>-15.2225</v>
      </c>
    </row>
    <row r="69" spans="1:22" x14ac:dyDescent="0.3">
      <c r="A69">
        <v>68</v>
      </c>
      <c r="B69" t="s">
        <v>306</v>
      </c>
      <c r="C69">
        <v>2011</v>
      </c>
      <c r="D69" s="3">
        <v>40882</v>
      </c>
      <c r="E69" s="3">
        <v>40887</v>
      </c>
      <c r="F69" t="s">
        <v>50</v>
      </c>
      <c r="G69" t="s">
        <v>307</v>
      </c>
      <c r="H69" t="s">
        <v>308</v>
      </c>
      <c r="I69" t="s">
        <v>41</v>
      </c>
      <c r="J69" t="s">
        <v>27</v>
      </c>
      <c r="K69" t="s">
        <v>309</v>
      </c>
      <c r="L69" t="s">
        <v>310</v>
      </c>
      <c r="M69">
        <v>85234</v>
      </c>
      <c r="N69" t="s">
        <v>44</v>
      </c>
      <c r="O69" t="s">
        <v>311</v>
      </c>
      <c r="P69" t="s">
        <v>46</v>
      </c>
      <c r="Q69" t="s">
        <v>68</v>
      </c>
      <c r="R69" t="s">
        <v>312</v>
      </c>
      <c r="S69">
        <v>1113.0239999999999</v>
      </c>
      <c r="T69">
        <v>8</v>
      </c>
      <c r="U69">
        <v>0.2</v>
      </c>
      <c r="V69">
        <v>111.30240000000001</v>
      </c>
    </row>
    <row r="70" spans="1:22" x14ac:dyDescent="0.3">
      <c r="A70">
        <v>69</v>
      </c>
      <c r="B70" t="s">
        <v>306</v>
      </c>
      <c r="C70">
        <v>2011</v>
      </c>
      <c r="D70" s="3">
        <v>40882</v>
      </c>
      <c r="E70" s="3">
        <v>40887</v>
      </c>
      <c r="F70" t="s">
        <v>50</v>
      </c>
      <c r="G70" t="s">
        <v>307</v>
      </c>
      <c r="H70" t="s">
        <v>308</v>
      </c>
      <c r="I70" t="s">
        <v>41</v>
      </c>
      <c r="J70" t="s">
        <v>27</v>
      </c>
      <c r="K70" t="s">
        <v>309</v>
      </c>
      <c r="L70" t="s">
        <v>310</v>
      </c>
      <c r="M70">
        <v>85234</v>
      </c>
      <c r="N70" t="s">
        <v>44</v>
      </c>
      <c r="O70" t="s">
        <v>313</v>
      </c>
      <c r="P70" t="s">
        <v>71</v>
      </c>
      <c r="Q70" t="s">
        <v>72</v>
      </c>
      <c r="R70" t="s">
        <v>314</v>
      </c>
      <c r="S70">
        <v>167.96799999999999</v>
      </c>
      <c r="T70">
        <v>4</v>
      </c>
      <c r="U70">
        <v>0.2</v>
      </c>
      <c r="V70">
        <v>62.988</v>
      </c>
    </row>
    <row r="71" spans="1:22" x14ac:dyDescent="0.3">
      <c r="A71">
        <v>70</v>
      </c>
      <c r="B71" t="s">
        <v>315</v>
      </c>
      <c r="C71">
        <v>2013</v>
      </c>
      <c r="D71" s="3">
        <v>41430</v>
      </c>
      <c r="E71" s="3">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35.663600000000002</v>
      </c>
    </row>
    <row r="72" spans="1:22" x14ac:dyDescent="0.3">
      <c r="A72">
        <v>71</v>
      </c>
      <c r="B72" t="s">
        <v>322</v>
      </c>
      <c r="C72">
        <v>2013</v>
      </c>
      <c r="D72" s="3">
        <v>41536</v>
      </c>
      <c r="E72" s="3">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1.7310000000000001</v>
      </c>
    </row>
    <row r="73" spans="1:22" x14ac:dyDescent="0.3">
      <c r="A73">
        <v>72</v>
      </c>
      <c r="B73" t="s">
        <v>327</v>
      </c>
      <c r="C73">
        <v>2014</v>
      </c>
      <c r="D73" s="3">
        <v>41897</v>
      </c>
      <c r="E73" s="3">
        <v>41900</v>
      </c>
      <c r="F73" t="s">
        <v>23</v>
      </c>
      <c r="G73" t="s">
        <v>164</v>
      </c>
      <c r="H73" t="s">
        <v>165</v>
      </c>
      <c r="I73" t="s">
        <v>26</v>
      </c>
      <c r="J73" t="s">
        <v>27</v>
      </c>
      <c r="K73" t="s">
        <v>328</v>
      </c>
      <c r="L73" t="s">
        <v>238</v>
      </c>
      <c r="M73">
        <v>49201</v>
      </c>
      <c r="N73" t="s">
        <v>105</v>
      </c>
      <c r="O73" t="s">
        <v>329</v>
      </c>
      <c r="P73" t="s">
        <v>46</v>
      </c>
      <c r="Q73" t="s">
        <v>90</v>
      </c>
      <c r="R73" t="s">
        <v>330</v>
      </c>
      <c r="S73">
        <v>19.05</v>
      </c>
      <c r="T73">
        <v>3</v>
      </c>
      <c r="U73">
        <v>0</v>
      </c>
      <c r="V73">
        <v>8.7629999999999999</v>
      </c>
    </row>
    <row r="74" spans="1:22" x14ac:dyDescent="0.3">
      <c r="A74">
        <v>73</v>
      </c>
      <c r="B74" t="s">
        <v>331</v>
      </c>
      <c r="C74">
        <v>2012</v>
      </c>
      <c r="D74" s="3">
        <v>41025</v>
      </c>
      <c r="E74" s="3">
        <v>41031</v>
      </c>
      <c r="F74" t="s">
        <v>50</v>
      </c>
      <c r="G74" t="s">
        <v>332</v>
      </c>
      <c r="H74" t="s">
        <v>333</v>
      </c>
      <c r="I74" t="s">
        <v>26</v>
      </c>
      <c r="J74" t="s">
        <v>27</v>
      </c>
      <c r="K74" t="s">
        <v>334</v>
      </c>
      <c r="L74" t="s">
        <v>335</v>
      </c>
      <c r="M74">
        <v>38109</v>
      </c>
      <c r="N74" t="s">
        <v>30</v>
      </c>
      <c r="O74" t="s">
        <v>336</v>
      </c>
      <c r="P74" t="s">
        <v>32</v>
      </c>
      <c r="Q74" t="s">
        <v>36</v>
      </c>
      <c r="R74" t="s">
        <v>337</v>
      </c>
      <c r="S74">
        <v>831.93600000000004</v>
      </c>
      <c r="T74">
        <v>8</v>
      </c>
      <c r="U74">
        <v>0.2</v>
      </c>
      <c r="V74">
        <v>-114.3912</v>
      </c>
    </row>
    <row r="75" spans="1:22" x14ac:dyDescent="0.3">
      <c r="A75">
        <v>74</v>
      </c>
      <c r="B75" t="s">
        <v>331</v>
      </c>
      <c r="C75">
        <v>2012</v>
      </c>
      <c r="D75" s="3">
        <v>41025</v>
      </c>
      <c r="E75" s="3">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1.2130000000000001</v>
      </c>
    </row>
    <row r="76" spans="1:22" x14ac:dyDescent="0.3">
      <c r="A76">
        <v>75</v>
      </c>
      <c r="B76" t="s">
        <v>331</v>
      </c>
      <c r="C76">
        <v>2012</v>
      </c>
      <c r="D76" s="3">
        <v>41025</v>
      </c>
      <c r="E76" s="3">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v>2014</v>
      </c>
      <c r="D77" s="3">
        <v>41983</v>
      </c>
      <c r="E77" s="3">
        <v>41985</v>
      </c>
      <c r="F77" t="s">
        <v>188</v>
      </c>
      <c r="G77" t="s">
        <v>343</v>
      </c>
      <c r="H77" t="s">
        <v>344</v>
      </c>
      <c r="I77" t="s">
        <v>41</v>
      </c>
      <c r="J77" t="s">
        <v>27</v>
      </c>
      <c r="K77" t="s">
        <v>184</v>
      </c>
      <c r="L77" t="s">
        <v>104</v>
      </c>
      <c r="M77">
        <v>77041</v>
      </c>
      <c r="N77" t="s">
        <v>105</v>
      </c>
      <c r="O77" t="s">
        <v>345</v>
      </c>
      <c r="P77" t="s">
        <v>46</v>
      </c>
      <c r="Q77" t="s">
        <v>75</v>
      </c>
      <c r="R77" t="s">
        <v>346</v>
      </c>
      <c r="S77">
        <v>1.248</v>
      </c>
      <c r="T77">
        <v>3</v>
      </c>
      <c r="U77">
        <v>0.8</v>
      </c>
      <c r="V77">
        <v>-1.9343999999999999</v>
      </c>
    </row>
    <row r="78" spans="1:22" x14ac:dyDescent="0.3">
      <c r="A78">
        <v>77</v>
      </c>
      <c r="B78" t="s">
        <v>342</v>
      </c>
      <c r="C78">
        <v>2014</v>
      </c>
      <c r="D78" s="3">
        <v>41983</v>
      </c>
      <c r="E78" s="3">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-5.8247999999999998</v>
      </c>
    </row>
    <row r="79" spans="1:22" x14ac:dyDescent="0.3">
      <c r="A79">
        <v>78</v>
      </c>
      <c r="B79" t="s">
        <v>342</v>
      </c>
      <c r="C79">
        <v>2014</v>
      </c>
      <c r="D79" s="3">
        <v>41983</v>
      </c>
      <c r="E79" s="3">
        <v>41985</v>
      </c>
      <c r="F79" t="s">
        <v>188</v>
      </c>
      <c r="G79" t="s">
        <v>343</v>
      </c>
      <c r="H79" t="s">
        <v>344</v>
      </c>
      <c r="I79" t="s">
        <v>41</v>
      </c>
      <c r="J79" t="s">
        <v>27</v>
      </c>
      <c r="K79" t="s">
        <v>184</v>
      </c>
      <c r="L79" t="s">
        <v>104</v>
      </c>
      <c r="M79">
        <v>77041</v>
      </c>
      <c r="N79" t="s">
        <v>105</v>
      </c>
      <c r="O79" t="s">
        <v>349</v>
      </c>
      <c r="P79" t="s">
        <v>46</v>
      </c>
      <c r="Q79" t="s">
        <v>59</v>
      </c>
      <c r="R79" t="s">
        <v>350</v>
      </c>
      <c r="S79">
        <v>27.24</v>
      </c>
      <c r="T79">
        <v>3</v>
      </c>
      <c r="U79">
        <v>0.2</v>
      </c>
      <c r="V79">
        <v>2.7240000000000002</v>
      </c>
    </row>
    <row r="80" spans="1:22" x14ac:dyDescent="0.3">
      <c r="A80">
        <v>79</v>
      </c>
      <c r="B80" t="s">
        <v>351</v>
      </c>
      <c r="C80">
        <v>2011</v>
      </c>
      <c r="D80" s="3">
        <v>40873</v>
      </c>
      <c r="E80" s="3">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v>
      </c>
    </row>
    <row r="81" spans="1:22" x14ac:dyDescent="0.3">
      <c r="A81">
        <v>80</v>
      </c>
      <c r="B81" t="s">
        <v>354</v>
      </c>
      <c r="C81">
        <v>2013</v>
      </c>
      <c r="D81" s="3">
        <v>41438</v>
      </c>
      <c r="E81" s="3">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56.203200000000002</v>
      </c>
    </row>
    <row r="82" spans="1:22" x14ac:dyDescent="0.3">
      <c r="A82">
        <v>81</v>
      </c>
      <c r="B82" t="s">
        <v>354</v>
      </c>
      <c r="C82">
        <v>2013</v>
      </c>
      <c r="D82" s="3">
        <v>41438</v>
      </c>
      <c r="E82" s="3">
        <v>41441</v>
      </c>
      <c r="F82" t="s">
        <v>188</v>
      </c>
      <c r="G82" t="s">
        <v>355</v>
      </c>
      <c r="H82" t="s">
        <v>356</v>
      </c>
      <c r="I82" t="s">
        <v>41</v>
      </c>
      <c r="J82" t="s">
        <v>27</v>
      </c>
      <c r="K82" t="s">
        <v>357</v>
      </c>
      <c r="L82" t="s">
        <v>358</v>
      </c>
      <c r="M82">
        <v>35601</v>
      </c>
      <c r="N82" t="s">
        <v>30</v>
      </c>
      <c r="O82" t="s">
        <v>361</v>
      </c>
      <c r="P82" t="s">
        <v>46</v>
      </c>
      <c r="Q82" t="s">
        <v>75</v>
      </c>
      <c r="R82" t="s">
        <v>362</v>
      </c>
      <c r="S82">
        <v>16.739999999999998</v>
      </c>
      <c r="T82">
        <v>3</v>
      </c>
      <c r="U82">
        <v>0</v>
      </c>
      <c r="V82">
        <v>8.0351999999999997</v>
      </c>
    </row>
    <row r="83" spans="1:22" x14ac:dyDescent="0.3">
      <c r="A83">
        <v>82</v>
      </c>
      <c r="B83" t="s">
        <v>363</v>
      </c>
      <c r="C83">
        <v>2011</v>
      </c>
      <c r="D83" s="3">
        <v>40828</v>
      </c>
      <c r="E83" s="3">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4.1719999999999997</v>
      </c>
    </row>
    <row r="84" spans="1:22" x14ac:dyDescent="0.3">
      <c r="A84">
        <v>83</v>
      </c>
      <c r="B84" t="s">
        <v>363</v>
      </c>
      <c r="C84">
        <v>2011</v>
      </c>
      <c r="D84" s="3">
        <v>40828</v>
      </c>
      <c r="E84" s="3">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6.2031000000000001</v>
      </c>
    </row>
    <row r="85" spans="1:22" x14ac:dyDescent="0.3">
      <c r="A85">
        <v>84</v>
      </c>
      <c r="B85" t="s">
        <v>370</v>
      </c>
      <c r="C85">
        <v>2012</v>
      </c>
      <c r="D85" s="3">
        <v>41155</v>
      </c>
      <c r="E85" s="3">
        <v>41160</v>
      </c>
      <c r="F85" t="s">
        <v>50</v>
      </c>
      <c r="G85" t="s">
        <v>371</v>
      </c>
      <c r="H85" t="s">
        <v>372</v>
      </c>
      <c r="I85" t="s">
        <v>41</v>
      </c>
      <c r="J85" t="s">
        <v>27</v>
      </c>
      <c r="K85" t="s">
        <v>373</v>
      </c>
      <c r="L85" t="s">
        <v>88</v>
      </c>
      <c r="M85">
        <v>27707</v>
      </c>
      <c r="N85" t="s">
        <v>30</v>
      </c>
      <c r="O85" t="s">
        <v>374</v>
      </c>
      <c r="P85" t="s">
        <v>46</v>
      </c>
      <c r="Q85" t="s">
        <v>173</v>
      </c>
      <c r="R85" t="s">
        <v>375</v>
      </c>
      <c r="S85">
        <v>200.98400000000001</v>
      </c>
      <c r="T85">
        <v>7</v>
      </c>
      <c r="U85">
        <v>0.2</v>
      </c>
      <c r="V85">
        <v>62.807499999999997</v>
      </c>
    </row>
    <row r="86" spans="1:22" x14ac:dyDescent="0.3">
      <c r="A86">
        <v>85</v>
      </c>
      <c r="B86" t="s">
        <v>376</v>
      </c>
      <c r="C86">
        <v>2014</v>
      </c>
      <c r="D86" s="3">
        <v>41957</v>
      </c>
      <c r="E86" s="3">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v>2014</v>
      </c>
      <c r="D87" s="3">
        <v>41788</v>
      </c>
      <c r="E87" s="3">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33.215600000000002</v>
      </c>
    </row>
    <row r="88" spans="1:22" x14ac:dyDescent="0.3">
      <c r="A88">
        <v>87</v>
      </c>
      <c r="B88" t="s">
        <v>386</v>
      </c>
      <c r="C88">
        <v>2014</v>
      </c>
      <c r="D88" s="3">
        <v>41939</v>
      </c>
      <c r="E88" s="3">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6.7965999999999998</v>
      </c>
    </row>
    <row r="89" spans="1:22" x14ac:dyDescent="0.3">
      <c r="A89">
        <v>88</v>
      </c>
      <c r="B89" t="s">
        <v>386</v>
      </c>
      <c r="C89">
        <v>2014</v>
      </c>
      <c r="D89" s="3">
        <v>41939</v>
      </c>
      <c r="E89" s="3">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v>2013</v>
      </c>
      <c r="D90" s="3">
        <v>41370</v>
      </c>
      <c r="E90" s="3">
        <v>41375</v>
      </c>
      <c r="F90" t="s">
        <v>23</v>
      </c>
      <c r="G90" t="s">
        <v>395</v>
      </c>
      <c r="H90" t="s">
        <v>396</v>
      </c>
      <c r="I90" t="s">
        <v>102</v>
      </c>
      <c r="J90" t="s">
        <v>27</v>
      </c>
      <c r="K90" t="s">
        <v>184</v>
      </c>
      <c r="L90" t="s">
        <v>104</v>
      </c>
      <c r="M90">
        <v>77095</v>
      </c>
      <c r="N90" t="s">
        <v>105</v>
      </c>
      <c r="O90" t="s">
        <v>397</v>
      </c>
      <c r="P90" t="s">
        <v>46</v>
      </c>
      <c r="Q90" t="s">
        <v>59</v>
      </c>
      <c r="R90" t="s">
        <v>398</v>
      </c>
      <c r="S90">
        <v>158.36799999999999</v>
      </c>
      <c r="T90">
        <v>7</v>
      </c>
      <c r="U90">
        <v>0.2</v>
      </c>
      <c r="V90">
        <v>13.857200000000001</v>
      </c>
    </row>
    <row r="91" spans="1:22" x14ac:dyDescent="0.3">
      <c r="A91">
        <v>90</v>
      </c>
      <c r="B91" t="s">
        <v>399</v>
      </c>
      <c r="C91">
        <v>2013</v>
      </c>
      <c r="D91" s="3">
        <v>41535</v>
      </c>
      <c r="E91" s="3">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6.633</v>
      </c>
    </row>
    <row r="92" spans="1:22" x14ac:dyDescent="0.3">
      <c r="A92">
        <v>91</v>
      </c>
      <c r="B92" t="s">
        <v>399</v>
      </c>
      <c r="C92">
        <v>2013</v>
      </c>
      <c r="D92" s="3">
        <v>41535</v>
      </c>
      <c r="E92" s="3">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8.2782</v>
      </c>
    </row>
    <row r="93" spans="1:22" x14ac:dyDescent="0.3">
      <c r="A93">
        <v>92</v>
      </c>
      <c r="B93" t="s">
        <v>399</v>
      </c>
      <c r="C93">
        <v>2013</v>
      </c>
      <c r="D93" s="3">
        <v>41535</v>
      </c>
      <c r="E93" s="3">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3.1103999999999998</v>
      </c>
    </row>
    <row r="94" spans="1:22" x14ac:dyDescent="0.3">
      <c r="A94">
        <v>93</v>
      </c>
      <c r="B94" t="s">
        <v>406</v>
      </c>
      <c r="C94">
        <v>2012</v>
      </c>
      <c r="D94" s="3">
        <v>40939</v>
      </c>
      <c r="E94" s="3">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6.2207999999999997</v>
      </c>
    </row>
    <row r="95" spans="1:22" x14ac:dyDescent="0.3">
      <c r="A95">
        <v>94</v>
      </c>
      <c r="B95" t="s">
        <v>406</v>
      </c>
      <c r="C95">
        <v>2012</v>
      </c>
      <c r="D95" s="3">
        <v>40939</v>
      </c>
      <c r="E95" s="3">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16.535399999999999</v>
      </c>
    </row>
    <row r="96" spans="1:22" x14ac:dyDescent="0.3">
      <c r="A96">
        <v>95</v>
      </c>
      <c r="B96" t="s">
        <v>406</v>
      </c>
      <c r="C96">
        <v>2012</v>
      </c>
      <c r="D96" s="3">
        <v>40939</v>
      </c>
      <c r="E96" s="3">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v>2014</v>
      </c>
      <c r="D97" s="3">
        <v>41950</v>
      </c>
      <c r="E97" s="3">
        <v>41956</v>
      </c>
      <c r="F97" t="s">
        <v>50</v>
      </c>
      <c r="G97" t="s">
        <v>417</v>
      </c>
      <c r="H97" t="s">
        <v>418</v>
      </c>
      <c r="I97" t="s">
        <v>102</v>
      </c>
      <c r="J97" t="s">
        <v>27</v>
      </c>
      <c r="K97" t="s">
        <v>419</v>
      </c>
      <c r="L97" t="s">
        <v>420</v>
      </c>
      <c r="M97">
        <v>97206</v>
      </c>
      <c r="N97" t="s">
        <v>44</v>
      </c>
      <c r="O97" t="s">
        <v>421</v>
      </c>
      <c r="P97" t="s">
        <v>46</v>
      </c>
      <c r="Q97" t="s">
        <v>75</v>
      </c>
      <c r="R97" t="s">
        <v>422</v>
      </c>
      <c r="S97">
        <v>5.6820000000000004</v>
      </c>
      <c r="T97">
        <v>1</v>
      </c>
      <c r="U97">
        <v>0.7</v>
      </c>
      <c r="V97">
        <v>-3.7879999999999998</v>
      </c>
    </row>
    <row r="98" spans="1:22" x14ac:dyDescent="0.3">
      <c r="A98">
        <v>97</v>
      </c>
      <c r="B98" t="s">
        <v>423</v>
      </c>
      <c r="C98">
        <v>2014</v>
      </c>
      <c r="D98" s="3">
        <v>41953</v>
      </c>
      <c r="E98" s="3">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v>2014</v>
      </c>
      <c r="D99" s="3">
        <v>41808</v>
      </c>
      <c r="E99" s="3">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v>2013</v>
      </c>
      <c r="D100" s="3">
        <v>41524</v>
      </c>
      <c r="E100" s="3">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22.5852</v>
      </c>
    </row>
    <row r="101" spans="1:22" x14ac:dyDescent="0.3">
      <c r="A101">
        <v>100</v>
      </c>
      <c r="B101" t="s">
        <v>439</v>
      </c>
      <c r="C101">
        <v>2013</v>
      </c>
      <c r="D101" s="3">
        <v>41516</v>
      </c>
      <c r="E101" s="3">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22.618400000000001</v>
      </c>
    </row>
    <row r="102" spans="1:22" x14ac:dyDescent="0.3">
      <c r="A102">
        <v>101</v>
      </c>
      <c r="B102" t="s">
        <v>439</v>
      </c>
      <c r="C102">
        <v>2013</v>
      </c>
      <c r="D102" s="3">
        <v>41516</v>
      </c>
      <c r="E102" s="3">
        <v>41520</v>
      </c>
      <c r="F102" t="s">
        <v>50</v>
      </c>
      <c r="G102" t="s">
        <v>440</v>
      </c>
      <c r="H102" t="s">
        <v>441</v>
      </c>
      <c r="I102" t="s">
        <v>102</v>
      </c>
      <c r="J102" t="s">
        <v>27</v>
      </c>
      <c r="K102" t="s">
        <v>303</v>
      </c>
      <c r="L102" t="s">
        <v>211</v>
      </c>
      <c r="M102">
        <v>60610</v>
      </c>
      <c r="N102" t="s">
        <v>105</v>
      </c>
      <c r="O102" t="s">
        <v>444</v>
      </c>
      <c r="P102" t="s">
        <v>71</v>
      </c>
      <c r="Q102" t="s">
        <v>161</v>
      </c>
      <c r="R102" t="s">
        <v>445</v>
      </c>
      <c r="S102">
        <v>95.975999999999999</v>
      </c>
      <c r="T102">
        <v>3</v>
      </c>
      <c r="U102">
        <v>0.2</v>
      </c>
      <c r="V102">
        <v>-10.7973</v>
      </c>
    </row>
    <row r="103" spans="1:22" x14ac:dyDescent="0.3">
      <c r="A103">
        <v>102</v>
      </c>
      <c r="B103" t="s">
        <v>439</v>
      </c>
      <c r="C103">
        <v>2013</v>
      </c>
      <c r="D103" s="3">
        <v>41516</v>
      </c>
      <c r="E103" s="3">
        <v>41520</v>
      </c>
      <c r="F103" t="s">
        <v>50</v>
      </c>
      <c r="G103" t="s">
        <v>440</v>
      </c>
      <c r="H103" t="s">
        <v>441</v>
      </c>
      <c r="I103" t="s">
        <v>102</v>
      </c>
      <c r="J103" t="s">
        <v>27</v>
      </c>
      <c r="K103" t="s">
        <v>303</v>
      </c>
      <c r="L103" t="s">
        <v>211</v>
      </c>
      <c r="M103">
        <v>60610</v>
      </c>
      <c r="N103" t="s">
        <v>105</v>
      </c>
      <c r="O103" t="s">
        <v>446</v>
      </c>
      <c r="P103" t="s">
        <v>46</v>
      </c>
      <c r="Q103" t="s">
        <v>75</v>
      </c>
      <c r="R103" t="s">
        <v>447</v>
      </c>
      <c r="S103">
        <v>1.788</v>
      </c>
      <c r="T103">
        <v>3</v>
      </c>
      <c r="U103">
        <v>0.8</v>
      </c>
      <c r="V103">
        <v>-3.0396000000000001</v>
      </c>
    </row>
    <row r="104" spans="1:22" x14ac:dyDescent="0.3">
      <c r="A104">
        <v>103</v>
      </c>
      <c r="B104" t="s">
        <v>448</v>
      </c>
      <c r="C104">
        <v>2013</v>
      </c>
      <c r="D104" s="3">
        <v>41610</v>
      </c>
      <c r="E104" s="3">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v>2012</v>
      </c>
      <c r="D105" s="3">
        <v>41226</v>
      </c>
      <c r="E105" s="3">
        <v>41230</v>
      </c>
      <c r="F105" t="s">
        <v>50</v>
      </c>
      <c r="G105" t="s">
        <v>454</v>
      </c>
      <c r="H105" t="s">
        <v>455</v>
      </c>
      <c r="I105" t="s">
        <v>26</v>
      </c>
      <c r="J105" t="s">
        <v>27</v>
      </c>
      <c r="K105" t="s">
        <v>456</v>
      </c>
      <c r="L105" t="s">
        <v>457</v>
      </c>
      <c r="M105">
        <v>80013</v>
      </c>
      <c r="N105" t="s">
        <v>44</v>
      </c>
      <c r="O105" t="s">
        <v>458</v>
      </c>
      <c r="P105" t="s">
        <v>71</v>
      </c>
      <c r="Q105" t="s">
        <v>161</v>
      </c>
      <c r="R105" t="s">
        <v>459</v>
      </c>
      <c r="S105">
        <v>238.89599999999999</v>
      </c>
      <c r="T105">
        <v>6</v>
      </c>
      <c r="U105">
        <v>0.2</v>
      </c>
      <c r="V105">
        <v>-26.875800000000002</v>
      </c>
    </row>
    <row r="106" spans="1:22" x14ac:dyDescent="0.3">
      <c r="A106">
        <v>105</v>
      </c>
      <c r="B106" t="s">
        <v>453</v>
      </c>
      <c r="C106">
        <v>2012</v>
      </c>
      <c r="D106" s="3">
        <v>41226</v>
      </c>
      <c r="E106" s="3">
        <v>41230</v>
      </c>
      <c r="F106" t="s">
        <v>50</v>
      </c>
      <c r="G106" t="s">
        <v>454</v>
      </c>
      <c r="H106" t="s">
        <v>455</v>
      </c>
      <c r="I106" t="s">
        <v>26</v>
      </c>
      <c r="J106" t="s">
        <v>27</v>
      </c>
      <c r="K106" t="s">
        <v>456</v>
      </c>
      <c r="L106" t="s">
        <v>457</v>
      </c>
      <c r="M106">
        <v>80013</v>
      </c>
      <c r="N106" t="s">
        <v>44</v>
      </c>
      <c r="O106" t="s">
        <v>460</v>
      </c>
      <c r="P106" t="s">
        <v>32</v>
      </c>
      <c r="Q106" t="s">
        <v>65</v>
      </c>
      <c r="R106" t="s">
        <v>461</v>
      </c>
      <c r="S106">
        <v>102.36</v>
      </c>
      <c r="T106">
        <v>3</v>
      </c>
      <c r="U106">
        <v>0.2</v>
      </c>
      <c r="V106">
        <v>-3.8384999999999998</v>
      </c>
    </row>
    <row r="107" spans="1:22" x14ac:dyDescent="0.3">
      <c r="A107">
        <v>106</v>
      </c>
      <c r="B107" t="s">
        <v>453</v>
      </c>
      <c r="C107">
        <v>2012</v>
      </c>
      <c r="D107" s="3">
        <v>41226</v>
      </c>
      <c r="E107" s="3">
        <v>41230</v>
      </c>
      <c r="F107" t="s">
        <v>50</v>
      </c>
      <c r="G107" t="s">
        <v>454</v>
      </c>
      <c r="H107" t="s">
        <v>455</v>
      </c>
      <c r="I107" t="s">
        <v>26</v>
      </c>
      <c r="J107" t="s">
        <v>27</v>
      </c>
      <c r="K107" t="s">
        <v>456</v>
      </c>
      <c r="L107" t="s">
        <v>457</v>
      </c>
      <c r="M107">
        <v>80013</v>
      </c>
      <c r="N107" t="s">
        <v>44</v>
      </c>
      <c r="O107" t="s">
        <v>462</v>
      </c>
      <c r="P107" t="s">
        <v>46</v>
      </c>
      <c r="Q107" t="s">
        <v>75</v>
      </c>
      <c r="R107" t="s">
        <v>463</v>
      </c>
      <c r="S107">
        <v>36.881999999999998</v>
      </c>
      <c r="T107">
        <v>3</v>
      </c>
      <c r="U107">
        <v>0.7</v>
      </c>
      <c r="V107">
        <v>-25.817399999999999</v>
      </c>
    </row>
    <row r="108" spans="1:22" x14ac:dyDescent="0.3">
      <c r="A108">
        <v>107</v>
      </c>
      <c r="B108" t="s">
        <v>464</v>
      </c>
      <c r="C108">
        <v>2014</v>
      </c>
      <c r="D108" s="3">
        <v>41967</v>
      </c>
      <c r="E108" s="3">
        <v>41972</v>
      </c>
      <c r="F108" t="s">
        <v>50</v>
      </c>
      <c r="G108" t="s">
        <v>465</v>
      </c>
      <c r="H108" t="s">
        <v>466</v>
      </c>
      <c r="I108" t="s">
        <v>26</v>
      </c>
      <c r="J108" t="s">
        <v>27</v>
      </c>
      <c r="K108" t="s">
        <v>467</v>
      </c>
      <c r="L108" t="s">
        <v>88</v>
      </c>
      <c r="M108">
        <v>28205</v>
      </c>
      <c r="N108" t="s">
        <v>30</v>
      </c>
      <c r="O108" t="s">
        <v>468</v>
      </c>
      <c r="P108" t="s">
        <v>71</v>
      </c>
      <c r="Q108" t="s">
        <v>161</v>
      </c>
      <c r="R108" t="s">
        <v>469</v>
      </c>
      <c r="S108">
        <v>74.111999999999995</v>
      </c>
      <c r="T108">
        <v>8</v>
      </c>
      <c r="U108">
        <v>0.2</v>
      </c>
      <c r="V108">
        <v>17.601600000000001</v>
      </c>
    </row>
    <row r="109" spans="1:22" x14ac:dyDescent="0.3">
      <c r="A109">
        <v>108</v>
      </c>
      <c r="B109" t="s">
        <v>464</v>
      </c>
      <c r="C109">
        <v>2014</v>
      </c>
      <c r="D109" s="3">
        <v>41967</v>
      </c>
      <c r="E109" s="3">
        <v>41972</v>
      </c>
      <c r="F109" t="s">
        <v>50</v>
      </c>
      <c r="G109" t="s">
        <v>465</v>
      </c>
      <c r="H109" t="s">
        <v>466</v>
      </c>
      <c r="I109" t="s">
        <v>26</v>
      </c>
      <c r="J109" t="s">
        <v>27</v>
      </c>
      <c r="K109" t="s">
        <v>467</v>
      </c>
      <c r="L109" t="s">
        <v>88</v>
      </c>
      <c r="M109">
        <v>28205</v>
      </c>
      <c r="N109" t="s">
        <v>30</v>
      </c>
      <c r="O109" t="s">
        <v>470</v>
      </c>
      <c r="P109" t="s">
        <v>71</v>
      </c>
      <c r="Q109" t="s">
        <v>72</v>
      </c>
      <c r="R109" t="s">
        <v>471</v>
      </c>
      <c r="S109">
        <v>27.992000000000001</v>
      </c>
      <c r="T109">
        <v>1</v>
      </c>
      <c r="U109">
        <v>0.2</v>
      </c>
      <c r="V109">
        <v>2.0994000000000002</v>
      </c>
    </row>
    <row r="110" spans="1:22" x14ac:dyDescent="0.3">
      <c r="A110">
        <v>109</v>
      </c>
      <c r="B110" t="s">
        <v>464</v>
      </c>
      <c r="C110">
        <v>2014</v>
      </c>
      <c r="D110" s="3">
        <v>41967</v>
      </c>
      <c r="E110" s="3">
        <v>41972</v>
      </c>
      <c r="F110" t="s">
        <v>50</v>
      </c>
      <c r="G110" t="s">
        <v>465</v>
      </c>
      <c r="H110" t="s">
        <v>466</v>
      </c>
      <c r="I110" t="s">
        <v>26</v>
      </c>
      <c r="J110" t="s">
        <v>27</v>
      </c>
      <c r="K110" t="s">
        <v>467</v>
      </c>
      <c r="L110" t="s">
        <v>88</v>
      </c>
      <c r="M110">
        <v>28205</v>
      </c>
      <c r="N110" t="s">
        <v>30</v>
      </c>
      <c r="O110" t="s">
        <v>472</v>
      </c>
      <c r="P110" t="s">
        <v>46</v>
      </c>
      <c r="Q110" t="s">
        <v>68</v>
      </c>
      <c r="R110" t="s">
        <v>473</v>
      </c>
      <c r="S110">
        <v>3.3039999999999998</v>
      </c>
      <c r="T110">
        <v>1</v>
      </c>
      <c r="U110">
        <v>0.2</v>
      </c>
      <c r="V110">
        <v>1.0738000000000001</v>
      </c>
    </row>
    <row r="111" spans="1:22" x14ac:dyDescent="0.3">
      <c r="A111">
        <v>110</v>
      </c>
      <c r="B111" t="s">
        <v>474</v>
      </c>
      <c r="C111">
        <v>2012</v>
      </c>
      <c r="D111" s="3">
        <v>41197</v>
      </c>
      <c r="E111" s="3">
        <v>41202</v>
      </c>
      <c r="F111" t="s">
        <v>50</v>
      </c>
      <c r="G111" t="s">
        <v>475</v>
      </c>
      <c r="H111" t="s">
        <v>476</v>
      </c>
      <c r="I111" t="s">
        <v>102</v>
      </c>
      <c r="J111" t="s">
        <v>27</v>
      </c>
      <c r="K111" t="s">
        <v>477</v>
      </c>
      <c r="L111" t="s">
        <v>211</v>
      </c>
      <c r="M111">
        <v>60462</v>
      </c>
      <c r="N111" t="s">
        <v>105</v>
      </c>
      <c r="O111" t="s">
        <v>478</v>
      </c>
      <c r="P111" t="s">
        <v>71</v>
      </c>
      <c r="Q111" t="s">
        <v>161</v>
      </c>
      <c r="R111" t="s">
        <v>479</v>
      </c>
      <c r="S111">
        <v>339.96</v>
      </c>
      <c r="T111">
        <v>5</v>
      </c>
      <c r="U111">
        <v>0.2</v>
      </c>
      <c r="V111">
        <v>67.992000000000004</v>
      </c>
    </row>
    <row r="112" spans="1:22" x14ac:dyDescent="0.3">
      <c r="A112">
        <v>111</v>
      </c>
      <c r="B112" t="s">
        <v>480</v>
      </c>
      <c r="C112">
        <v>2014</v>
      </c>
      <c r="D112" s="3">
        <v>41999</v>
      </c>
      <c r="E112" s="3">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10.909599999999999</v>
      </c>
    </row>
    <row r="113" spans="1:22" x14ac:dyDescent="0.3">
      <c r="A113">
        <v>112</v>
      </c>
      <c r="B113" t="s">
        <v>485</v>
      </c>
      <c r="C113">
        <v>2013</v>
      </c>
      <c r="D113" s="3">
        <v>41582</v>
      </c>
      <c r="E113" s="3">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22.788</v>
      </c>
    </row>
    <row r="114" spans="1:22" x14ac:dyDescent="0.3">
      <c r="A114">
        <v>113</v>
      </c>
      <c r="B114" t="s">
        <v>485</v>
      </c>
      <c r="C114">
        <v>2013</v>
      </c>
      <c r="D114" s="3">
        <v>41582</v>
      </c>
      <c r="E114" s="3">
        <v>41589</v>
      </c>
      <c r="F114" t="s">
        <v>50</v>
      </c>
      <c r="G114" t="s">
        <v>486</v>
      </c>
      <c r="H114" t="s">
        <v>487</v>
      </c>
      <c r="I114" t="s">
        <v>26</v>
      </c>
      <c r="J114" t="s">
        <v>27</v>
      </c>
      <c r="K114" t="s">
        <v>488</v>
      </c>
      <c r="L114" t="s">
        <v>489</v>
      </c>
      <c r="M114">
        <v>50322</v>
      </c>
      <c r="N114" t="s">
        <v>105</v>
      </c>
      <c r="O114" t="s">
        <v>492</v>
      </c>
      <c r="P114" t="s">
        <v>46</v>
      </c>
      <c r="Q114" t="s">
        <v>75</v>
      </c>
      <c r="R114" t="s">
        <v>493</v>
      </c>
      <c r="S114">
        <v>27.24</v>
      </c>
      <c r="T114">
        <v>6</v>
      </c>
      <c r="U114">
        <v>0</v>
      </c>
      <c r="V114">
        <v>13.3476</v>
      </c>
    </row>
    <row r="115" spans="1:22" x14ac:dyDescent="0.3">
      <c r="A115">
        <v>114</v>
      </c>
      <c r="B115" t="s">
        <v>494</v>
      </c>
      <c r="C115">
        <v>2011</v>
      </c>
      <c r="D115" s="3">
        <v>40780</v>
      </c>
      <c r="E115" s="3">
        <v>40782</v>
      </c>
      <c r="F115" t="s">
        <v>23</v>
      </c>
      <c r="G115" t="s">
        <v>495</v>
      </c>
      <c r="H115" t="s">
        <v>496</v>
      </c>
      <c r="I115" t="s">
        <v>26</v>
      </c>
      <c r="J115" t="s">
        <v>27</v>
      </c>
      <c r="K115" t="s">
        <v>497</v>
      </c>
      <c r="L115" t="s">
        <v>498</v>
      </c>
      <c r="M115">
        <v>43229</v>
      </c>
      <c r="N115" t="s">
        <v>148</v>
      </c>
      <c r="O115" t="s">
        <v>499</v>
      </c>
      <c r="P115" t="s">
        <v>46</v>
      </c>
      <c r="Q115" t="s">
        <v>269</v>
      </c>
      <c r="R115" t="s">
        <v>500</v>
      </c>
      <c r="S115">
        <v>40.095999999999997</v>
      </c>
      <c r="T115">
        <v>14</v>
      </c>
      <c r="U115">
        <v>0.2</v>
      </c>
      <c r="V115">
        <v>14.534800000000001</v>
      </c>
    </row>
    <row r="116" spans="1:22" x14ac:dyDescent="0.3">
      <c r="A116">
        <v>115</v>
      </c>
      <c r="B116" t="s">
        <v>494</v>
      </c>
      <c r="C116">
        <v>2011</v>
      </c>
      <c r="D116" s="3">
        <v>40780</v>
      </c>
      <c r="E116" s="3">
        <v>40782</v>
      </c>
      <c r="F116" t="s">
        <v>23</v>
      </c>
      <c r="G116" t="s">
        <v>495</v>
      </c>
      <c r="H116" t="s">
        <v>496</v>
      </c>
      <c r="I116" t="s">
        <v>26</v>
      </c>
      <c r="J116" t="s">
        <v>27</v>
      </c>
      <c r="K116" t="s">
        <v>497</v>
      </c>
      <c r="L116" t="s">
        <v>498</v>
      </c>
      <c r="M116">
        <v>43229</v>
      </c>
      <c r="N116" t="s">
        <v>148</v>
      </c>
      <c r="O116" t="s">
        <v>501</v>
      </c>
      <c r="P116" t="s">
        <v>46</v>
      </c>
      <c r="Q116" t="s">
        <v>173</v>
      </c>
      <c r="R116" t="s">
        <v>502</v>
      </c>
      <c r="S116">
        <v>4.72</v>
      </c>
      <c r="T116">
        <v>2</v>
      </c>
      <c r="U116">
        <v>0.2</v>
      </c>
      <c r="V116">
        <v>1.6519999999999999</v>
      </c>
    </row>
    <row r="117" spans="1:22" x14ac:dyDescent="0.3">
      <c r="A117">
        <v>116</v>
      </c>
      <c r="B117" t="s">
        <v>494</v>
      </c>
      <c r="C117">
        <v>2011</v>
      </c>
      <c r="D117" s="3">
        <v>40780</v>
      </c>
      <c r="E117" s="3">
        <v>40782</v>
      </c>
      <c r="F117" t="s">
        <v>23</v>
      </c>
      <c r="G117" t="s">
        <v>495</v>
      </c>
      <c r="H117" t="s">
        <v>496</v>
      </c>
      <c r="I117" t="s">
        <v>26</v>
      </c>
      <c r="J117" t="s">
        <v>27</v>
      </c>
      <c r="K117" t="s">
        <v>497</v>
      </c>
      <c r="L117" t="s">
        <v>498</v>
      </c>
      <c r="M117">
        <v>43229</v>
      </c>
      <c r="N117" t="s">
        <v>148</v>
      </c>
      <c r="O117" t="s">
        <v>503</v>
      </c>
      <c r="P117" t="s">
        <v>46</v>
      </c>
      <c r="Q117" t="s">
        <v>90</v>
      </c>
      <c r="R117" t="s">
        <v>504</v>
      </c>
      <c r="S117">
        <v>23.975999999999999</v>
      </c>
      <c r="T117">
        <v>3</v>
      </c>
      <c r="U117">
        <v>0.2</v>
      </c>
      <c r="V117">
        <v>7.4924999999999997</v>
      </c>
    </row>
    <row r="118" spans="1:22" x14ac:dyDescent="0.3">
      <c r="A118">
        <v>117</v>
      </c>
      <c r="B118" t="s">
        <v>494</v>
      </c>
      <c r="C118">
        <v>2011</v>
      </c>
      <c r="D118" s="3">
        <v>40780</v>
      </c>
      <c r="E118" s="3">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v>2012</v>
      </c>
      <c r="D119" s="3">
        <v>40970</v>
      </c>
      <c r="E119" s="3">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165.38130000000001</v>
      </c>
    </row>
    <row r="120" spans="1:22" x14ac:dyDescent="0.3">
      <c r="A120">
        <v>119</v>
      </c>
      <c r="B120" t="s">
        <v>512</v>
      </c>
      <c r="C120">
        <v>2012</v>
      </c>
      <c r="D120" s="3">
        <v>41004</v>
      </c>
      <c r="E120" s="3">
        <v>41009</v>
      </c>
      <c r="F120" t="s">
        <v>50</v>
      </c>
      <c r="G120" t="s">
        <v>513</v>
      </c>
      <c r="H120" t="s">
        <v>514</v>
      </c>
      <c r="I120" t="s">
        <v>41</v>
      </c>
      <c r="J120" t="s">
        <v>27</v>
      </c>
      <c r="K120" t="s">
        <v>515</v>
      </c>
      <c r="L120" t="s">
        <v>335</v>
      </c>
      <c r="M120">
        <v>37620</v>
      </c>
      <c r="N120" t="s">
        <v>30</v>
      </c>
      <c r="O120" t="s">
        <v>516</v>
      </c>
      <c r="P120" t="s">
        <v>46</v>
      </c>
      <c r="Q120" t="s">
        <v>75</v>
      </c>
      <c r="R120" t="s">
        <v>517</v>
      </c>
      <c r="S120">
        <v>157.79400000000001</v>
      </c>
      <c r="T120">
        <v>1</v>
      </c>
      <c r="U120">
        <v>0.7</v>
      </c>
      <c r="V120">
        <v>-115.71559999999999</v>
      </c>
    </row>
    <row r="121" spans="1:22" x14ac:dyDescent="0.3">
      <c r="A121">
        <v>120</v>
      </c>
      <c r="B121" t="s">
        <v>518</v>
      </c>
      <c r="C121">
        <v>2013</v>
      </c>
      <c r="D121" s="3">
        <v>41438</v>
      </c>
      <c r="E121" s="3">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18.345600000000001</v>
      </c>
    </row>
    <row r="122" spans="1:22" x14ac:dyDescent="0.3">
      <c r="A122">
        <v>121</v>
      </c>
      <c r="B122" t="s">
        <v>518</v>
      </c>
      <c r="C122">
        <v>2013</v>
      </c>
      <c r="D122" s="3">
        <v>41438</v>
      </c>
      <c r="E122" s="3">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v>2013</v>
      </c>
      <c r="D123" s="3">
        <v>41438</v>
      </c>
      <c r="E123" s="3">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63.436799999999998</v>
      </c>
    </row>
    <row r="124" spans="1:22" x14ac:dyDescent="0.3">
      <c r="A124">
        <v>123</v>
      </c>
      <c r="B124" t="s">
        <v>518</v>
      </c>
      <c r="C124">
        <v>2013</v>
      </c>
      <c r="D124" s="3">
        <v>41438</v>
      </c>
      <c r="E124" s="3">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51.759</v>
      </c>
    </row>
    <row r="125" spans="1:22" x14ac:dyDescent="0.3">
      <c r="A125">
        <v>124</v>
      </c>
      <c r="B125" t="s">
        <v>518</v>
      </c>
      <c r="C125">
        <v>2013</v>
      </c>
      <c r="D125" s="3">
        <v>41438</v>
      </c>
      <c r="E125" s="3">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19.7316</v>
      </c>
    </row>
    <row r="126" spans="1:22" x14ac:dyDescent="0.3">
      <c r="A126">
        <v>125</v>
      </c>
      <c r="B126" t="s">
        <v>530</v>
      </c>
      <c r="C126">
        <v>2011</v>
      </c>
      <c r="D126" s="3">
        <v>40903</v>
      </c>
      <c r="E126" s="3">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-8.5793999999999997</v>
      </c>
    </row>
    <row r="127" spans="1:22" x14ac:dyDescent="0.3">
      <c r="A127">
        <v>126</v>
      </c>
      <c r="B127" t="s">
        <v>535</v>
      </c>
      <c r="C127">
        <v>2011</v>
      </c>
      <c r="D127" s="3">
        <v>40806</v>
      </c>
      <c r="E127" s="3">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-407.68200000000002</v>
      </c>
    </row>
    <row r="128" spans="1:22" x14ac:dyDescent="0.3">
      <c r="A128">
        <v>127</v>
      </c>
      <c r="B128" t="s">
        <v>541</v>
      </c>
      <c r="C128">
        <v>2014</v>
      </c>
      <c r="D128" s="3">
        <v>41949</v>
      </c>
      <c r="E128" s="3">
        <v>41956</v>
      </c>
      <c r="F128" t="s">
        <v>50</v>
      </c>
      <c r="G128" t="s">
        <v>542</v>
      </c>
      <c r="H128" t="s">
        <v>543</v>
      </c>
      <c r="I128" t="s">
        <v>26</v>
      </c>
      <c r="J128" t="s">
        <v>27</v>
      </c>
      <c r="K128" t="s">
        <v>544</v>
      </c>
      <c r="L128" t="s">
        <v>310</v>
      </c>
      <c r="M128">
        <v>85023</v>
      </c>
      <c r="N128" t="s">
        <v>44</v>
      </c>
      <c r="O128" t="s">
        <v>545</v>
      </c>
      <c r="P128" t="s">
        <v>46</v>
      </c>
      <c r="Q128" t="s">
        <v>75</v>
      </c>
      <c r="R128" t="s">
        <v>546</v>
      </c>
      <c r="S128">
        <v>2.3879999999999999</v>
      </c>
      <c r="T128">
        <v>2</v>
      </c>
      <c r="U128">
        <v>0.7</v>
      </c>
      <c r="V128">
        <v>-1.8308</v>
      </c>
    </row>
    <row r="129" spans="1:22" x14ac:dyDescent="0.3">
      <c r="A129">
        <v>128</v>
      </c>
      <c r="B129" t="s">
        <v>541</v>
      </c>
      <c r="C129">
        <v>2014</v>
      </c>
      <c r="D129" s="3">
        <v>41949</v>
      </c>
      <c r="E129" s="3">
        <v>41956</v>
      </c>
      <c r="F129" t="s">
        <v>50</v>
      </c>
      <c r="G129" t="s">
        <v>542</v>
      </c>
      <c r="H129" t="s">
        <v>543</v>
      </c>
      <c r="I129" t="s">
        <v>26</v>
      </c>
      <c r="J129" t="s">
        <v>27</v>
      </c>
      <c r="K129" t="s">
        <v>544</v>
      </c>
      <c r="L129" t="s">
        <v>310</v>
      </c>
      <c r="M129">
        <v>85023</v>
      </c>
      <c r="N129" t="s">
        <v>44</v>
      </c>
      <c r="O129" t="s">
        <v>547</v>
      </c>
      <c r="P129" t="s">
        <v>46</v>
      </c>
      <c r="Q129" t="s">
        <v>59</v>
      </c>
      <c r="R129" t="s">
        <v>548</v>
      </c>
      <c r="S129">
        <v>243.99199999999999</v>
      </c>
      <c r="T129">
        <v>7</v>
      </c>
      <c r="U129">
        <v>0.2</v>
      </c>
      <c r="V129">
        <v>30.498999999999999</v>
      </c>
    </row>
    <row r="130" spans="1:22" x14ac:dyDescent="0.3">
      <c r="A130">
        <v>129</v>
      </c>
      <c r="B130" t="s">
        <v>549</v>
      </c>
      <c r="C130">
        <v>2013</v>
      </c>
      <c r="D130" s="3">
        <v>41585</v>
      </c>
      <c r="E130" s="3">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-9.1601999999999997</v>
      </c>
    </row>
    <row r="131" spans="1:22" x14ac:dyDescent="0.3">
      <c r="A131">
        <v>130</v>
      </c>
      <c r="B131" t="s">
        <v>549</v>
      </c>
      <c r="C131">
        <v>2013</v>
      </c>
      <c r="D131" s="3">
        <v>41585</v>
      </c>
      <c r="E131" s="3">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26.241599999999998</v>
      </c>
    </row>
    <row r="132" spans="1:22" x14ac:dyDescent="0.3">
      <c r="A132">
        <v>131</v>
      </c>
      <c r="B132" t="s">
        <v>555</v>
      </c>
      <c r="C132">
        <v>2014</v>
      </c>
      <c r="D132" s="3">
        <v>41673</v>
      </c>
      <c r="E132" s="3">
        <v>41676</v>
      </c>
      <c r="F132" t="s">
        <v>188</v>
      </c>
      <c r="G132" t="s">
        <v>556</v>
      </c>
      <c r="H132" t="s">
        <v>557</v>
      </c>
      <c r="I132" t="s">
        <v>41</v>
      </c>
      <c r="J132" t="s">
        <v>27</v>
      </c>
      <c r="K132" t="s">
        <v>497</v>
      </c>
      <c r="L132" t="s">
        <v>498</v>
      </c>
      <c r="M132">
        <v>43229</v>
      </c>
      <c r="N132" t="s">
        <v>148</v>
      </c>
      <c r="O132" t="s">
        <v>558</v>
      </c>
      <c r="P132" t="s">
        <v>71</v>
      </c>
      <c r="Q132" t="s">
        <v>72</v>
      </c>
      <c r="R132" t="s">
        <v>559</v>
      </c>
      <c r="S132">
        <v>59.97</v>
      </c>
      <c r="T132">
        <v>5</v>
      </c>
      <c r="U132">
        <v>0.4</v>
      </c>
      <c r="V132">
        <v>-11.994</v>
      </c>
    </row>
    <row r="133" spans="1:22" x14ac:dyDescent="0.3">
      <c r="A133">
        <v>132</v>
      </c>
      <c r="B133" t="s">
        <v>555</v>
      </c>
      <c r="C133">
        <v>2014</v>
      </c>
      <c r="D133" s="3">
        <v>41673</v>
      </c>
      <c r="E133" s="3">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29.364000000000001</v>
      </c>
    </row>
    <row r="134" spans="1:22" x14ac:dyDescent="0.3">
      <c r="A134">
        <v>133</v>
      </c>
      <c r="B134" t="s">
        <v>555</v>
      </c>
      <c r="C134">
        <v>2014</v>
      </c>
      <c r="D134" s="3">
        <v>41673</v>
      </c>
      <c r="E134" s="3">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6.9732000000000003</v>
      </c>
    </row>
    <row r="135" spans="1:22" x14ac:dyDescent="0.3">
      <c r="A135">
        <v>134</v>
      </c>
      <c r="B135" t="s">
        <v>563</v>
      </c>
      <c r="C135">
        <v>2013</v>
      </c>
      <c r="D135" s="3">
        <v>41561</v>
      </c>
      <c r="E135" s="3">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v>2013</v>
      </c>
      <c r="D136" s="3">
        <v>41561</v>
      </c>
      <c r="E136" s="3">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16.6568</v>
      </c>
    </row>
    <row r="137" spans="1:22" x14ac:dyDescent="0.3">
      <c r="A137">
        <v>136</v>
      </c>
      <c r="B137" t="s">
        <v>563</v>
      </c>
      <c r="C137">
        <v>2013</v>
      </c>
      <c r="D137" s="3">
        <v>41561</v>
      </c>
      <c r="E137" s="3">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3.456</v>
      </c>
    </row>
    <row r="138" spans="1:22" x14ac:dyDescent="0.3">
      <c r="A138">
        <v>137</v>
      </c>
      <c r="B138" t="s">
        <v>563</v>
      </c>
      <c r="C138">
        <v>2013</v>
      </c>
      <c r="D138" s="3">
        <v>41561</v>
      </c>
      <c r="E138" s="3">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1.9698</v>
      </c>
    </row>
    <row r="139" spans="1:22" x14ac:dyDescent="0.3">
      <c r="A139">
        <v>138</v>
      </c>
      <c r="B139" t="s">
        <v>563</v>
      </c>
      <c r="C139">
        <v>2013</v>
      </c>
      <c r="D139" s="3">
        <v>41561</v>
      </c>
      <c r="E139" s="3">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26.6616</v>
      </c>
    </row>
    <row r="140" spans="1:22" x14ac:dyDescent="0.3">
      <c r="A140">
        <v>139</v>
      </c>
      <c r="B140" t="s">
        <v>563</v>
      </c>
      <c r="C140">
        <v>2013</v>
      </c>
      <c r="D140" s="3">
        <v>41561</v>
      </c>
      <c r="E140" s="3">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18.446400000000001</v>
      </c>
    </row>
    <row r="141" spans="1:22" x14ac:dyDescent="0.3">
      <c r="A141">
        <v>140</v>
      </c>
      <c r="B141" t="s">
        <v>563</v>
      </c>
      <c r="C141">
        <v>2013</v>
      </c>
      <c r="D141" s="3">
        <v>41561</v>
      </c>
      <c r="E141" s="3">
        <v>41567</v>
      </c>
      <c r="F141" t="s">
        <v>50</v>
      </c>
      <c r="G141" t="s">
        <v>564</v>
      </c>
      <c r="H141" t="s">
        <v>565</v>
      </c>
      <c r="I141" t="s">
        <v>26</v>
      </c>
      <c r="J141" t="s">
        <v>27</v>
      </c>
      <c r="K141" t="s">
        <v>566</v>
      </c>
      <c r="L141" t="s">
        <v>43</v>
      </c>
      <c r="M141">
        <v>95661</v>
      </c>
      <c r="N141" t="s">
        <v>44</v>
      </c>
      <c r="O141" t="s">
        <v>259</v>
      </c>
      <c r="P141" t="s">
        <v>32</v>
      </c>
      <c r="Q141" t="s">
        <v>65</v>
      </c>
      <c r="R141" t="s">
        <v>260</v>
      </c>
      <c r="S141">
        <v>43.12</v>
      </c>
      <c r="T141">
        <v>14</v>
      </c>
      <c r="U141">
        <v>0</v>
      </c>
      <c r="V141">
        <v>20.697600000000001</v>
      </c>
    </row>
    <row r="142" spans="1:22" x14ac:dyDescent="0.3">
      <c r="A142">
        <v>141</v>
      </c>
      <c r="B142" t="s">
        <v>580</v>
      </c>
      <c r="C142">
        <v>2013</v>
      </c>
      <c r="D142" s="3">
        <v>41523</v>
      </c>
      <c r="E142" s="3">
        <v>41525</v>
      </c>
      <c r="F142" t="s">
        <v>23</v>
      </c>
      <c r="G142" t="s">
        <v>581</v>
      </c>
      <c r="H142" t="s">
        <v>582</v>
      </c>
      <c r="I142" t="s">
        <v>41</v>
      </c>
      <c r="J142" t="s">
        <v>27</v>
      </c>
      <c r="K142" t="s">
        <v>146</v>
      </c>
      <c r="L142" t="s">
        <v>147</v>
      </c>
      <c r="M142">
        <v>19140</v>
      </c>
      <c r="N142" t="s">
        <v>148</v>
      </c>
      <c r="O142" t="s">
        <v>170</v>
      </c>
      <c r="P142" t="s">
        <v>32</v>
      </c>
      <c r="Q142" t="s">
        <v>65</v>
      </c>
      <c r="R142" t="s">
        <v>171</v>
      </c>
      <c r="S142">
        <v>82.8</v>
      </c>
      <c r="T142">
        <v>2</v>
      </c>
      <c r="U142">
        <v>0.2</v>
      </c>
      <c r="V142">
        <v>10.35</v>
      </c>
    </row>
    <row r="143" spans="1:22" x14ac:dyDescent="0.3">
      <c r="A143">
        <v>142</v>
      </c>
      <c r="B143" t="s">
        <v>583</v>
      </c>
      <c r="C143">
        <v>2014</v>
      </c>
      <c r="D143" s="3">
        <v>41901</v>
      </c>
      <c r="E143" s="3">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v>2014</v>
      </c>
      <c r="D144" s="3">
        <v>41901</v>
      </c>
      <c r="E144" s="3">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5.1041999999999996</v>
      </c>
    </row>
    <row r="145" spans="1:22" x14ac:dyDescent="0.3">
      <c r="A145">
        <v>144</v>
      </c>
      <c r="B145" t="s">
        <v>583</v>
      </c>
      <c r="C145">
        <v>2014</v>
      </c>
      <c r="D145" s="3">
        <v>41901</v>
      </c>
      <c r="E145" s="3">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v>2014</v>
      </c>
      <c r="D146" s="3">
        <v>41996</v>
      </c>
      <c r="E146" s="3">
        <v>42001</v>
      </c>
      <c r="F146" t="s">
        <v>50</v>
      </c>
      <c r="G146" t="s">
        <v>593</v>
      </c>
      <c r="H146" t="s">
        <v>594</v>
      </c>
      <c r="I146" t="s">
        <v>26</v>
      </c>
      <c r="J146" t="s">
        <v>27</v>
      </c>
      <c r="K146" t="s">
        <v>595</v>
      </c>
      <c r="L146" t="s">
        <v>596</v>
      </c>
      <c r="M146">
        <v>64055</v>
      </c>
      <c r="N146" t="s">
        <v>105</v>
      </c>
      <c r="O146" t="s">
        <v>597</v>
      </c>
      <c r="P146" t="s">
        <v>46</v>
      </c>
      <c r="Q146" t="s">
        <v>78</v>
      </c>
      <c r="R146" t="s">
        <v>598</v>
      </c>
      <c r="S146">
        <v>839.43</v>
      </c>
      <c r="T146">
        <v>3</v>
      </c>
      <c r="U146">
        <v>0</v>
      </c>
      <c r="V146">
        <v>218.2518</v>
      </c>
    </row>
    <row r="147" spans="1:22" x14ac:dyDescent="0.3">
      <c r="A147">
        <v>146</v>
      </c>
      <c r="B147" t="s">
        <v>599</v>
      </c>
      <c r="C147">
        <v>2012</v>
      </c>
      <c r="D147" s="3">
        <v>41159</v>
      </c>
      <c r="E147" s="3">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20.157900000000001</v>
      </c>
    </row>
    <row r="148" spans="1:22" x14ac:dyDescent="0.3">
      <c r="A148">
        <v>147</v>
      </c>
      <c r="B148" t="s">
        <v>603</v>
      </c>
      <c r="C148">
        <v>2011</v>
      </c>
      <c r="D148" s="3">
        <v>40838</v>
      </c>
      <c r="E148" s="3">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12.909599999999999</v>
      </c>
    </row>
    <row r="149" spans="1:22" x14ac:dyDescent="0.3">
      <c r="A149">
        <v>148</v>
      </c>
      <c r="B149" t="s">
        <v>609</v>
      </c>
      <c r="C149">
        <v>2013</v>
      </c>
      <c r="D149" s="3">
        <v>41614</v>
      </c>
      <c r="E149" s="3">
        <v>41618</v>
      </c>
      <c r="F149" t="s">
        <v>50</v>
      </c>
      <c r="G149" t="s">
        <v>610</v>
      </c>
      <c r="H149" t="s">
        <v>611</v>
      </c>
      <c r="I149" t="s">
        <v>41</v>
      </c>
      <c r="J149" t="s">
        <v>27</v>
      </c>
      <c r="K149" t="s">
        <v>612</v>
      </c>
      <c r="L149" t="s">
        <v>114</v>
      </c>
      <c r="M149">
        <v>53132</v>
      </c>
      <c r="N149" t="s">
        <v>105</v>
      </c>
      <c r="O149" t="s">
        <v>613</v>
      </c>
      <c r="P149" t="s">
        <v>71</v>
      </c>
      <c r="Q149" t="s">
        <v>72</v>
      </c>
      <c r="R149" t="s">
        <v>614</v>
      </c>
      <c r="S149">
        <v>384.45</v>
      </c>
      <c r="T149">
        <v>11</v>
      </c>
      <c r="U149">
        <v>0</v>
      </c>
      <c r="V149">
        <v>103.8015</v>
      </c>
    </row>
    <row r="150" spans="1:22" x14ac:dyDescent="0.3">
      <c r="A150">
        <v>149</v>
      </c>
      <c r="B150" t="s">
        <v>609</v>
      </c>
      <c r="C150">
        <v>2013</v>
      </c>
      <c r="D150" s="3">
        <v>41614</v>
      </c>
      <c r="E150" s="3">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5.9988000000000001</v>
      </c>
    </row>
    <row r="151" spans="1:22" x14ac:dyDescent="0.3">
      <c r="A151">
        <v>150</v>
      </c>
      <c r="B151" t="s">
        <v>609</v>
      </c>
      <c r="C151">
        <v>2013</v>
      </c>
      <c r="D151" s="3">
        <v>41614</v>
      </c>
      <c r="E151" s="3">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585.55200000000002</v>
      </c>
    </row>
    <row r="152" spans="1:22" x14ac:dyDescent="0.3">
      <c r="A152">
        <v>151</v>
      </c>
      <c r="B152" t="s">
        <v>609</v>
      </c>
      <c r="C152">
        <v>2013</v>
      </c>
      <c r="D152" s="3">
        <v>41614</v>
      </c>
      <c r="E152" s="3">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v>2013</v>
      </c>
      <c r="D153" s="3">
        <v>41347</v>
      </c>
      <c r="E153" s="3">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17.765999999999998</v>
      </c>
    </row>
    <row r="154" spans="1:22" x14ac:dyDescent="0.3">
      <c r="A154">
        <v>153</v>
      </c>
      <c r="B154" t="s">
        <v>619</v>
      </c>
      <c r="C154">
        <v>2013</v>
      </c>
      <c r="D154" s="3">
        <v>41347</v>
      </c>
      <c r="E154" s="3">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15.238799999999999</v>
      </c>
    </row>
    <row r="155" spans="1:22" x14ac:dyDescent="0.3">
      <c r="A155">
        <v>154</v>
      </c>
      <c r="B155" t="s">
        <v>627</v>
      </c>
      <c r="C155">
        <v>2012</v>
      </c>
      <c r="D155" s="3">
        <v>41060</v>
      </c>
      <c r="E155" s="3">
        <v>41062</v>
      </c>
      <c r="F155" t="s">
        <v>188</v>
      </c>
      <c r="G155" t="s">
        <v>628</v>
      </c>
      <c r="H155" t="s">
        <v>629</v>
      </c>
      <c r="I155" t="s">
        <v>41</v>
      </c>
      <c r="J155" t="s">
        <v>27</v>
      </c>
      <c r="K155" t="s">
        <v>630</v>
      </c>
      <c r="L155" t="s">
        <v>43</v>
      </c>
      <c r="M155">
        <v>95123</v>
      </c>
      <c r="N155" t="s">
        <v>44</v>
      </c>
      <c r="O155" t="s">
        <v>631</v>
      </c>
      <c r="P155" t="s">
        <v>46</v>
      </c>
      <c r="Q155" t="s">
        <v>90</v>
      </c>
      <c r="R155" t="s">
        <v>632</v>
      </c>
      <c r="S155">
        <v>58.38</v>
      </c>
      <c r="T155">
        <v>7</v>
      </c>
      <c r="U155">
        <v>0</v>
      </c>
      <c r="V155">
        <v>26.271000000000001</v>
      </c>
    </row>
    <row r="156" spans="1:22" x14ac:dyDescent="0.3">
      <c r="A156">
        <v>155</v>
      </c>
      <c r="B156" t="s">
        <v>627</v>
      </c>
      <c r="C156">
        <v>2012</v>
      </c>
      <c r="D156" s="3">
        <v>41060</v>
      </c>
      <c r="E156" s="3">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48.539200000000001</v>
      </c>
    </row>
    <row r="157" spans="1:22" x14ac:dyDescent="0.3">
      <c r="A157">
        <v>156</v>
      </c>
      <c r="B157" t="s">
        <v>627</v>
      </c>
      <c r="C157">
        <v>2012</v>
      </c>
      <c r="D157" s="3">
        <v>41060</v>
      </c>
      <c r="E157" s="3">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21.0288</v>
      </c>
    </row>
    <row r="158" spans="1:22" x14ac:dyDescent="0.3">
      <c r="A158">
        <v>157</v>
      </c>
      <c r="B158" t="s">
        <v>637</v>
      </c>
      <c r="C158">
        <v>2012</v>
      </c>
      <c r="D158" s="3">
        <v>41057</v>
      </c>
      <c r="E158" s="3">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v>2011</v>
      </c>
      <c r="D159" s="3">
        <v>40603</v>
      </c>
      <c r="E159" s="3">
        <v>40608</v>
      </c>
      <c r="F159" t="s">
        <v>23</v>
      </c>
      <c r="G159" t="s">
        <v>643</v>
      </c>
      <c r="H159" t="s">
        <v>644</v>
      </c>
      <c r="I159" t="s">
        <v>26</v>
      </c>
      <c r="J159" t="s">
        <v>27</v>
      </c>
      <c r="K159" t="s">
        <v>95</v>
      </c>
      <c r="L159" t="s">
        <v>96</v>
      </c>
      <c r="M159">
        <v>98115</v>
      </c>
      <c r="N159" t="s">
        <v>44</v>
      </c>
      <c r="O159" t="s">
        <v>533</v>
      </c>
      <c r="P159" t="s">
        <v>32</v>
      </c>
      <c r="Q159" t="s">
        <v>36</v>
      </c>
      <c r="R159" t="s">
        <v>534</v>
      </c>
      <c r="S159">
        <v>457.56799999999998</v>
      </c>
      <c r="T159">
        <v>2</v>
      </c>
      <c r="U159">
        <v>0.2</v>
      </c>
      <c r="V159">
        <v>51.476399999999998</v>
      </c>
    </row>
    <row r="160" spans="1:22" x14ac:dyDescent="0.3">
      <c r="A160">
        <v>159</v>
      </c>
      <c r="B160" t="s">
        <v>645</v>
      </c>
      <c r="C160">
        <v>2013</v>
      </c>
      <c r="D160" s="3">
        <v>41599</v>
      </c>
      <c r="E160" s="3">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6.8714000000000004</v>
      </c>
    </row>
    <row r="161" spans="1:22" x14ac:dyDescent="0.3">
      <c r="A161">
        <v>160</v>
      </c>
      <c r="B161" t="s">
        <v>645</v>
      </c>
      <c r="C161">
        <v>2013</v>
      </c>
      <c r="D161" s="3">
        <v>41599</v>
      </c>
      <c r="E161" s="3">
        <v>41603</v>
      </c>
      <c r="F161" t="s">
        <v>50</v>
      </c>
      <c r="G161" t="s">
        <v>646</v>
      </c>
      <c r="H161" t="s">
        <v>647</v>
      </c>
      <c r="I161" t="s">
        <v>26</v>
      </c>
      <c r="J161" t="s">
        <v>27</v>
      </c>
      <c r="K161" t="s">
        <v>648</v>
      </c>
      <c r="L161" t="s">
        <v>649</v>
      </c>
      <c r="M161">
        <v>73034</v>
      </c>
      <c r="N161" t="s">
        <v>105</v>
      </c>
      <c r="O161" t="s">
        <v>652</v>
      </c>
      <c r="P161" t="s">
        <v>71</v>
      </c>
      <c r="Q161" t="s">
        <v>72</v>
      </c>
      <c r="R161" t="s">
        <v>653</v>
      </c>
      <c r="S161">
        <v>944.93</v>
      </c>
      <c r="T161">
        <v>7</v>
      </c>
      <c r="U161">
        <v>0</v>
      </c>
      <c r="V161">
        <v>236.23249999999999</v>
      </c>
    </row>
    <row r="162" spans="1:22" x14ac:dyDescent="0.3">
      <c r="A162">
        <v>161</v>
      </c>
      <c r="B162" t="s">
        <v>654</v>
      </c>
      <c r="C162">
        <v>2013</v>
      </c>
      <c r="D162" s="3">
        <v>41406</v>
      </c>
      <c r="E162" s="3">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v>2012</v>
      </c>
      <c r="D163" s="3">
        <v>41271</v>
      </c>
      <c r="E163" s="3">
        <v>41274</v>
      </c>
      <c r="F163" t="s">
        <v>23</v>
      </c>
      <c r="G163" t="s">
        <v>660</v>
      </c>
      <c r="H163" t="s">
        <v>661</v>
      </c>
      <c r="I163" t="s">
        <v>26</v>
      </c>
      <c r="J163" t="s">
        <v>27</v>
      </c>
      <c r="K163" t="s">
        <v>146</v>
      </c>
      <c r="L163" t="s">
        <v>147</v>
      </c>
      <c r="M163">
        <v>19134</v>
      </c>
      <c r="N163" t="s">
        <v>148</v>
      </c>
      <c r="O163" t="s">
        <v>662</v>
      </c>
      <c r="P163" t="s">
        <v>71</v>
      </c>
      <c r="Q163" t="s">
        <v>161</v>
      </c>
      <c r="R163" t="s">
        <v>663</v>
      </c>
      <c r="S163">
        <v>54.384</v>
      </c>
      <c r="T163">
        <v>2</v>
      </c>
      <c r="U163">
        <v>0.2</v>
      </c>
      <c r="V163">
        <v>1.3595999999999999</v>
      </c>
    </row>
    <row r="164" spans="1:22" x14ac:dyDescent="0.3">
      <c r="A164">
        <v>163</v>
      </c>
      <c r="B164" t="s">
        <v>664</v>
      </c>
      <c r="C164">
        <v>2013</v>
      </c>
      <c r="D164" s="3">
        <v>41595</v>
      </c>
      <c r="E164" s="3">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13.348000000000001</v>
      </c>
    </row>
    <row r="165" spans="1:22" x14ac:dyDescent="0.3">
      <c r="A165">
        <v>164</v>
      </c>
      <c r="B165" t="s">
        <v>670</v>
      </c>
      <c r="C165">
        <v>2013</v>
      </c>
      <c r="D165" s="3">
        <v>41586</v>
      </c>
      <c r="E165" s="3">
        <v>41590</v>
      </c>
      <c r="F165" t="s">
        <v>50</v>
      </c>
      <c r="G165" t="s">
        <v>671</v>
      </c>
      <c r="H165" t="s">
        <v>672</v>
      </c>
      <c r="I165" t="s">
        <v>26</v>
      </c>
      <c r="J165" t="s">
        <v>27</v>
      </c>
      <c r="K165" t="s">
        <v>95</v>
      </c>
      <c r="L165" t="s">
        <v>96</v>
      </c>
      <c r="M165">
        <v>98115</v>
      </c>
      <c r="N165" t="s">
        <v>44</v>
      </c>
      <c r="O165" t="s">
        <v>673</v>
      </c>
      <c r="P165" t="s">
        <v>46</v>
      </c>
      <c r="Q165" t="s">
        <v>75</v>
      </c>
      <c r="R165" t="s">
        <v>674</v>
      </c>
      <c r="S165">
        <v>27.68</v>
      </c>
      <c r="T165">
        <v>2</v>
      </c>
      <c r="U165">
        <v>0.2</v>
      </c>
      <c r="V165">
        <v>9.6880000000000006</v>
      </c>
    </row>
    <row r="166" spans="1:22" x14ac:dyDescent="0.3">
      <c r="A166">
        <v>165</v>
      </c>
      <c r="B166" t="s">
        <v>675</v>
      </c>
      <c r="C166">
        <v>2011</v>
      </c>
      <c r="D166" s="3">
        <v>40794</v>
      </c>
      <c r="E166" s="3">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v>2011</v>
      </c>
      <c r="D167" s="3">
        <v>40794</v>
      </c>
      <c r="E167" s="3">
        <v>40798</v>
      </c>
      <c r="F167" t="s">
        <v>50</v>
      </c>
      <c r="G167" t="s">
        <v>676</v>
      </c>
      <c r="H167" t="s">
        <v>677</v>
      </c>
      <c r="I167" t="s">
        <v>26</v>
      </c>
      <c r="J167" t="s">
        <v>27</v>
      </c>
      <c r="K167" t="s">
        <v>678</v>
      </c>
      <c r="L167" t="s">
        <v>104</v>
      </c>
      <c r="M167">
        <v>78207</v>
      </c>
      <c r="N167" t="s">
        <v>105</v>
      </c>
      <c r="O167" t="s">
        <v>681</v>
      </c>
      <c r="P167" t="s">
        <v>71</v>
      </c>
      <c r="Q167" t="s">
        <v>682</v>
      </c>
      <c r="R167" t="s">
        <v>683</v>
      </c>
      <c r="S167">
        <v>8159.9520000000002</v>
      </c>
      <c r="T167">
        <v>8</v>
      </c>
      <c r="U167">
        <v>0.4</v>
      </c>
      <c r="V167">
        <v>-1359.992</v>
      </c>
    </row>
    <row r="168" spans="1:22" x14ac:dyDescent="0.3">
      <c r="A168">
        <v>167</v>
      </c>
      <c r="B168" t="s">
        <v>675</v>
      </c>
      <c r="C168">
        <v>2011</v>
      </c>
      <c r="D168" s="3">
        <v>40794</v>
      </c>
      <c r="E168" s="3">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-58.634700000000002</v>
      </c>
    </row>
    <row r="169" spans="1:22" x14ac:dyDescent="0.3">
      <c r="A169">
        <v>168</v>
      </c>
      <c r="B169" t="s">
        <v>675</v>
      </c>
      <c r="C169">
        <v>2011</v>
      </c>
      <c r="D169" s="3">
        <v>40794</v>
      </c>
      <c r="E169" s="3">
        <v>40798</v>
      </c>
      <c r="F169" t="s">
        <v>50</v>
      </c>
      <c r="G169" t="s">
        <v>676</v>
      </c>
      <c r="H169" t="s">
        <v>677</v>
      </c>
      <c r="I169" t="s">
        <v>26</v>
      </c>
      <c r="J169" t="s">
        <v>27</v>
      </c>
      <c r="K169" t="s">
        <v>678</v>
      </c>
      <c r="L169" t="s">
        <v>104</v>
      </c>
      <c r="M169">
        <v>78207</v>
      </c>
      <c r="N169" t="s">
        <v>105</v>
      </c>
      <c r="O169" t="s">
        <v>686</v>
      </c>
      <c r="P169" t="s">
        <v>32</v>
      </c>
      <c r="Q169" t="s">
        <v>36</v>
      </c>
      <c r="R169" t="s">
        <v>687</v>
      </c>
      <c r="S169">
        <v>1740.06</v>
      </c>
      <c r="T169">
        <v>9</v>
      </c>
      <c r="U169">
        <v>0.3</v>
      </c>
      <c r="V169">
        <v>-24.858000000000001</v>
      </c>
    </row>
    <row r="170" spans="1:22" x14ac:dyDescent="0.3">
      <c r="A170">
        <v>169</v>
      </c>
      <c r="B170" t="s">
        <v>675</v>
      </c>
      <c r="C170">
        <v>2011</v>
      </c>
      <c r="D170" s="3">
        <v>40794</v>
      </c>
      <c r="E170" s="3">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6.8136000000000001</v>
      </c>
    </row>
    <row r="171" spans="1:22" x14ac:dyDescent="0.3">
      <c r="A171">
        <v>170</v>
      </c>
      <c r="B171" t="s">
        <v>675</v>
      </c>
      <c r="C171">
        <v>2011</v>
      </c>
      <c r="D171" s="3">
        <v>40794</v>
      </c>
      <c r="E171" s="3">
        <v>40798</v>
      </c>
      <c r="F171" t="s">
        <v>50</v>
      </c>
      <c r="G171" t="s">
        <v>676</v>
      </c>
      <c r="H171" t="s">
        <v>677</v>
      </c>
      <c r="I171" t="s">
        <v>26</v>
      </c>
      <c r="J171" t="s">
        <v>27</v>
      </c>
      <c r="K171" t="s">
        <v>678</v>
      </c>
      <c r="L171" t="s">
        <v>104</v>
      </c>
      <c r="M171">
        <v>78207</v>
      </c>
      <c r="N171" t="s">
        <v>105</v>
      </c>
      <c r="O171" t="s">
        <v>690</v>
      </c>
      <c r="P171" t="s">
        <v>46</v>
      </c>
      <c r="Q171" t="s">
        <v>78</v>
      </c>
      <c r="R171" t="s">
        <v>691</v>
      </c>
      <c r="S171">
        <v>177.98</v>
      </c>
      <c r="T171">
        <v>5</v>
      </c>
      <c r="U171">
        <v>0.8</v>
      </c>
      <c r="V171">
        <v>-453.84899999999999</v>
      </c>
    </row>
    <row r="172" spans="1:22" x14ac:dyDescent="0.3">
      <c r="A172">
        <v>171</v>
      </c>
      <c r="B172" t="s">
        <v>675</v>
      </c>
      <c r="C172">
        <v>2011</v>
      </c>
      <c r="D172" s="3">
        <v>40794</v>
      </c>
      <c r="E172" s="3">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8.9984999999999999</v>
      </c>
    </row>
    <row r="173" spans="1:22" x14ac:dyDescent="0.3">
      <c r="A173">
        <v>172</v>
      </c>
      <c r="B173" t="s">
        <v>694</v>
      </c>
      <c r="C173">
        <v>2011</v>
      </c>
      <c r="D173" s="3">
        <v>40760</v>
      </c>
      <c r="E173" s="3">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9.8417999999999992</v>
      </c>
    </row>
    <row r="174" spans="1:22" x14ac:dyDescent="0.3">
      <c r="A174">
        <v>173</v>
      </c>
      <c r="B174" t="s">
        <v>694</v>
      </c>
      <c r="C174">
        <v>2011</v>
      </c>
      <c r="D174" s="3">
        <v>40760</v>
      </c>
      <c r="E174" s="3">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53.260800000000003</v>
      </c>
    </row>
    <row r="175" spans="1:22" x14ac:dyDescent="0.3">
      <c r="A175">
        <v>174</v>
      </c>
      <c r="B175" t="s">
        <v>694</v>
      </c>
      <c r="C175">
        <v>2011</v>
      </c>
      <c r="D175" s="3">
        <v>40760</v>
      </c>
      <c r="E175" s="3">
        <v>40764</v>
      </c>
      <c r="F175" t="s">
        <v>50</v>
      </c>
      <c r="G175" t="s">
        <v>695</v>
      </c>
      <c r="H175" t="s">
        <v>696</v>
      </c>
      <c r="I175" t="s">
        <v>26</v>
      </c>
      <c r="J175" t="s">
        <v>27</v>
      </c>
      <c r="K175" t="s">
        <v>42</v>
      </c>
      <c r="L175" t="s">
        <v>43</v>
      </c>
      <c r="M175">
        <v>90004</v>
      </c>
      <c r="N175" t="s">
        <v>44</v>
      </c>
      <c r="O175" t="s">
        <v>701</v>
      </c>
      <c r="P175" t="s">
        <v>32</v>
      </c>
      <c r="Q175" t="s">
        <v>36</v>
      </c>
      <c r="R175" t="s">
        <v>702</v>
      </c>
      <c r="S175">
        <v>340.14400000000001</v>
      </c>
      <c r="T175">
        <v>7</v>
      </c>
      <c r="U175">
        <v>0.2</v>
      </c>
      <c r="V175">
        <v>21.259</v>
      </c>
    </row>
    <row r="176" spans="1:22" x14ac:dyDescent="0.3">
      <c r="A176">
        <v>175</v>
      </c>
      <c r="B176" t="s">
        <v>703</v>
      </c>
      <c r="C176">
        <v>2011</v>
      </c>
      <c r="D176" s="3">
        <v>40800</v>
      </c>
      <c r="E176" s="3">
        <v>40805</v>
      </c>
      <c r="F176" t="s">
        <v>50</v>
      </c>
      <c r="G176" t="s">
        <v>704</v>
      </c>
      <c r="H176" t="s">
        <v>705</v>
      </c>
      <c r="I176" t="s">
        <v>41</v>
      </c>
      <c r="J176" t="s">
        <v>27</v>
      </c>
      <c r="K176" t="s">
        <v>303</v>
      </c>
      <c r="L176" t="s">
        <v>211</v>
      </c>
      <c r="M176">
        <v>60623</v>
      </c>
      <c r="N176" t="s">
        <v>105</v>
      </c>
      <c r="O176" t="s">
        <v>706</v>
      </c>
      <c r="P176" t="s">
        <v>46</v>
      </c>
      <c r="Q176" t="s">
        <v>78</v>
      </c>
      <c r="R176" t="s">
        <v>707</v>
      </c>
      <c r="S176">
        <v>52.448</v>
      </c>
      <c r="T176">
        <v>2</v>
      </c>
      <c r="U176">
        <v>0.8</v>
      </c>
      <c r="V176">
        <v>-131.12</v>
      </c>
    </row>
    <row r="177" spans="1:22" x14ac:dyDescent="0.3">
      <c r="A177">
        <v>176</v>
      </c>
      <c r="B177" t="s">
        <v>703</v>
      </c>
      <c r="C177">
        <v>2011</v>
      </c>
      <c r="D177" s="3">
        <v>40800</v>
      </c>
      <c r="E177" s="3">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6.5519999999999996</v>
      </c>
    </row>
    <row r="178" spans="1:22" x14ac:dyDescent="0.3">
      <c r="A178">
        <v>177</v>
      </c>
      <c r="B178" t="s">
        <v>710</v>
      </c>
      <c r="C178">
        <v>2014</v>
      </c>
      <c r="D178" s="3">
        <v>41751</v>
      </c>
      <c r="E178" s="3">
        <v>41755</v>
      </c>
      <c r="F178" t="s">
        <v>23</v>
      </c>
      <c r="G178" t="s">
        <v>711</v>
      </c>
      <c r="H178" t="s">
        <v>712</v>
      </c>
      <c r="I178" t="s">
        <v>26</v>
      </c>
      <c r="J178" t="s">
        <v>27</v>
      </c>
      <c r="K178" t="s">
        <v>184</v>
      </c>
      <c r="L178" t="s">
        <v>104</v>
      </c>
      <c r="M178">
        <v>77036</v>
      </c>
      <c r="N178" t="s">
        <v>105</v>
      </c>
      <c r="O178" t="s">
        <v>713</v>
      </c>
      <c r="P178" t="s">
        <v>46</v>
      </c>
      <c r="Q178" t="s">
        <v>78</v>
      </c>
      <c r="R178" t="s">
        <v>714</v>
      </c>
      <c r="S178">
        <v>97.263999999999996</v>
      </c>
      <c r="T178">
        <v>4</v>
      </c>
      <c r="U178">
        <v>0.8</v>
      </c>
      <c r="V178">
        <v>-243.16</v>
      </c>
    </row>
    <row r="179" spans="1:22" x14ac:dyDescent="0.3">
      <c r="A179">
        <v>178</v>
      </c>
      <c r="B179" t="s">
        <v>715</v>
      </c>
      <c r="C179">
        <v>2012</v>
      </c>
      <c r="D179" s="3">
        <v>41234</v>
      </c>
      <c r="E179" s="3">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-11.337199999999999</v>
      </c>
    </row>
    <row r="180" spans="1:22" x14ac:dyDescent="0.3">
      <c r="A180">
        <v>179</v>
      </c>
      <c r="B180" t="s">
        <v>715</v>
      </c>
      <c r="C180">
        <v>2012</v>
      </c>
      <c r="D180" s="3">
        <v>41234</v>
      </c>
      <c r="E180" s="3">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-3.7715000000000001</v>
      </c>
    </row>
    <row r="181" spans="1:22" x14ac:dyDescent="0.3">
      <c r="A181">
        <v>180</v>
      </c>
      <c r="B181" t="s">
        <v>720</v>
      </c>
      <c r="C181">
        <v>2012</v>
      </c>
      <c r="D181" s="3">
        <v>41258</v>
      </c>
      <c r="E181" s="3">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v>2011</v>
      </c>
      <c r="D182" s="3">
        <v>40882</v>
      </c>
      <c r="E182" s="3">
        <v>40886</v>
      </c>
      <c r="F182" t="s">
        <v>23</v>
      </c>
      <c r="G182" t="s">
        <v>726</v>
      </c>
      <c r="H182" t="s">
        <v>727</v>
      </c>
      <c r="I182" t="s">
        <v>41</v>
      </c>
      <c r="J182" t="s">
        <v>27</v>
      </c>
      <c r="K182" t="s">
        <v>357</v>
      </c>
      <c r="L182" t="s">
        <v>211</v>
      </c>
      <c r="M182">
        <v>62521</v>
      </c>
      <c r="N182" t="s">
        <v>105</v>
      </c>
      <c r="O182" t="s">
        <v>728</v>
      </c>
      <c r="P182" t="s">
        <v>46</v>
      </c>
      <c r="Q182" t="s">
        <v>59</v>
      </c>
      <c r="R182" t="s">
        <v>729</v>
      </c>
      <c r="S182">
        <v>24.815999999999999</v>
      </c>
      <c r="T182">
        <v>2</v>
      </c>
      <c r="U182">
        <v>0.2</v>
      </c>
      <c r="V182">
        <v>1.8612</v>
      </c>
    </row>
    <row r="183" spans="1:22" x14ac:dyDescent="0.3">
      <c r="A183">
        <v>182</v>
      </c>
      <c r="B183" t="s">
        <v>725</v>
      </c>
      <c r="C183">
        <v>2011</v>
      </c>
      <c r="D183" s="3">
        <v>40882</v>
      </c>
      <c r="E183" s="3">
        <v>40886</v>
      </c>
      <c r="F183" t="s">
        <v>23</v>
      </c>
      <c r="G183" t="s">
        <v>726</v>
      </c>
      <c r="H183" t="s">
        <v>727</v>
      </c>
      <c r="I183" t="s">
        <v>41</v>
      </c>
      <c r="J183" t="s">
        <v>27</v>
      </c>
      <c r="K183" t="s">
        <v>357</v>
      </c>
      <c r="L183" t="s">
        <v>211</v>
      </c>
      <c r="M183">
        <v>62521</v>
      </c>
      <c r="N183" t="s">
        <v>105</v>
      </c>
      <c r="O183" t="s">
        <v>730</v>
      </c>
      <c r="P183" t="s">
        <v>71</v>
      </c>
      <c r="Q183" t="s">
        <v>161</v>
      </c>
      <c r="R183" t="s">
        <v>731</v>
      </c>
      <c r="S183">
        <v>408.74400000000003</v>
      </c>
      <c r="T183">
        <v>7</v>
      </c>
      <c r="U183">
        <v>0.2</v>
      </c>
      <c r="V183">
        <v>76.639499999999998</v>
      </c>
    </row>
    <row r="184" spans="1:22" x14ac:dyDescent="0.3">
      <c r="A184">
        <v>183</v>
      </c>
      <c r="B184" t="s">
        <v>732</v>
      </c>
      <c r="C184">
        <v>2011</v>
      </c>
      <c r="D184" s="3">
        <v>40866</v>
      </c>
      <c r="E184" s="3">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131.02959999999999</v>
      </c>
    </row>
    <row r="185" spans="1:22" x14ac:dyDescent="0.3">
      <c r="A185">
        <v>184</v>
      </c>
      <c r="B185" t="s">
        <v>732</v>
      </c>
      <c r="C185">
        <v>2011</v>
      </c>
      <c r="D185" s="3">
        <v>40866</v>
      </c>
      <c r="E185" s="3">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41.985999999999997</v>
      </c>
    </row>
    <row r="186" spans="1:22" x14ac:dyDescent="0.3">
      <c r="A186">
        <v>185</v>
      </c>
      <c r="B186" t="s">
        <v>732</v>
      </c>
      <c r="C186">
        <v>2011</v>
      </c>
      <c r="D186" s="3">
        <v>40866</v>
      </c>
      <c r="E186" s="3">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v>2013</v>
      </c>
      <c r="D187" s="3">
        <v>41607</v>
      </c>
      <c r="E187" s="3">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v>2011</v>
      </c>
      <c r="D188" s="3">
        <v>40781</v>
      </c>
      <c r="E188" s="3">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22.984000000000002</v>
      </c>
    </row>
    <row r="189" spans="1:22" x14ac:dyDescent="0.3">
      <c r="A189">
        <v>188</v>
      </c>
      <c r="B189" t="s">
        <v>755</v>
      </c>
      <c r="C189">
        <v>2013</v>
      </c>
      <c r="D189" s="3">
        <v>41472</v>
      </c>
      <c r="E189" s="3">
        <v>41478</v>
      </c>
      <c r="F189" t="s">
        <v>50</v>
      </c>
      <c r="G189" t="s">
        <v>756</v>
      </c>
      <c r="H189" t="s">
        <v>757</v>
      </c>
      <c r="I189" t="s">
        <v>41</v>
      </c>
      <c r="J189" t="s">
        <v>27</v>
      </c>
      <c r="K189" t="s">
        <v>758</v>
      </c>
      <c r="L189" t="s">
        <v>104</v>
      </c>
      <c r="M189">
        <v>75051</v>
      </c>
      <c r="N189" t="s">
        <v>105</v>
      </c>
      <c r="O189" t="s">
        <v>759</v>
      </c>
      <c r="P189" t="s">
        <v>46</v>
      </c>
      <c r="Q189" t="s">
        <v>59</v>
      </c>
      <c r="R189" t="s">
        <v>760</v>
      </c>
      <c r="S189">
        <v>37.223999999999997</v>
      </c>
      <c r="T189">
        <v>3</v>
      </c>
      <c r="U189">
        <v>0.2</v>
      </c>
      <c r="V189">
        <v>3.7223999999999999</v>
      </c>
    </row>
    <row r="190" spans="1:22" x14ac:dyDescent="0.3">
      <c r="A190">
        <v>189</v>
      </c>
      <c r="B190" t="s">
        <v>755</v>
      </c>
      <c r="C190">
        <v>2013</v>
      </c>
      <c r="D190" s="3">
        <v>41472</v>
      </c>
      <c r="E190" s="3">
        <v>41478</v>
      </c>
      <c r="F190" t="s">
        <v>50</v>
      </c>
      <c r="G190" t="s">
        <v>756</v>
      </c>
      <c r="H190" t="s">
        <v>757</v>
      </c>
      <c r="I190" t="s">
        <v>41</v>
      </c>
      <c r="J190" t="s">
        <v>27</v>
      </c>
      <c r="K190" t="s">
        <v>758</v>
      </c>
      <c r="L190" t="s">
        <v>104</v>
      </c>
      <c r="M190">
        <v>75051</v>
      </c>
      <c r="N190" t="s">
        <v>105</v>
      </c>
      <c r="O190" t="s">
        <v>631</v>
      </c>
      <c r="P190" t="s">
        <v>46</v>
      </c>
      <c r="Q190" t="s">
        <v>90</v>
      </c>
      <c r="R190" t="s">
        <v>632</v>
      </c>
      <c r="S190">
        <v>20.015999999999998</v>
      </c>
      <c r="T190">
        <v>3</v>
      </c>
      <c r="U190">
        <v>0.2</v>
      </c>
      <c r="V190">
        <v>6.2549999999999999</v>
      </c>
    </row>
    <row r="191" spans="1:22" x14ac:dyDescent="0.3">
      <c r="A191">
        <v>190</v>
      </c>
      <c r="B191" t="s">
        <v>761</v>
      </c>
      <c r="C191">
        <v>2012</v>
      </c>
      <c r="D191" s="3">
        <v>41194</v>
      </c>
      <c r="E191" s="3">
        <v>41196</v>
      </c>
      <c r="F191" t="s">
        <v>188</v>
      </c>
      <c r="G191" t="s">
        <v>762</v>
      </c>
      <c r="H191" t="s">
        <v>763</v>
      </c>
      <c r="I191" t="s">
        <v>102</v>
      </c>
      <c r="J191" t="s">
        <v>27</v>
      </c>
      <c r="K191" t="s">
        <v>266</v>
      </c>
      <c r="L191" t="s">
        <v>267</v>
      </c>
      <c r="M191">
        <v>10035</v>
      </c>
      <c r="N191" t="s">
        <v>148</v>
      </c>
      <c r="O191" t="s">
        <v>764</v>
      </c>
      <c r="P191" t="s">
        <v>32</v>
      </c>
      <c r="Q191" t="s">
        <v>33</v>
      </c>
      <c r="R191" t="s">
        <v>765</v>
      </c>
      <c r="S191">
        <v>899.13599999999997</v>
      </c>
      <c r="T191">
        <v>4</v>
      </c>
      <c r="U191">
        <v>0.2</v>
      </c>
      <c r="V191">
        <v>112.392</v>
      </c>
    </row>
    <row r="192" spans="1:22" x14ac:dyDescent="0.3">
      <c r="A192">
        <v>191</v>
      </c>
      <c r="B192" t="s">
        <v>761</v>
      </c>
      <c r="C192">
        <v>2012</v>
      </c>
      <c r="D192" s="3">
        <v>41194</v>
      </c>
      <c r="E192" s="3">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v>
      </c>
    </row>
    <row r="193" spans="1:22" x14ac:dyDescent="0.3">
      <c r="A193">
        <v>192</v>
      </c>
      <c r="B193" t="s">
        <v>761</v>
      </c>
      <c r="C193">
        <v>2012</v>
      </c>
      <c r="D193" s="3">
        <v>41194</v>
      </c>
      <c r="E193" s="3">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24.883199999999999</v>
      </c>
    </row>
    <row r="194" spans="1:22" x14ac:dyDescent="0.3">
      <c r="A194">
        <v>193</v>
      </c>
      <c r="B194" t="s">
        <v>761</v>
      </c>
      <c r="C194">
        <v>2012</v>
      </c>
      <c r="D194" s="3">
        <v>41194</v>
      </c>
      <c r="E194" s="3">
        <v>41196</v>
      </c>
      <c r="F194" t="s">
        <v>188</v>
      </c>
      <c r="G194" t="s">
        <v>762</v>
      </c>
      <c r="H194" t="s">
        <v>763</v>
      </c>
      <c r="I194" t="s">
        <v>102</v>
      </c>
      <c r="J194" t="s">
        <v>27</v>
      </c>
      <c r="K194" t="s">
        <v>266</v>
      </c>
      <c r="L194" t="s">
        <v>267</v>
      </c>
      <c r="M194">
        <v>10035</v>
      </c>
      <c r="N194" t="s">
        <v>148</v>
      </c>
      <c r="O194" t="s">
        <v>201</v>
      </c>
      <c r="P194" t="s">
        <v>32</v>
      </c>
      <c r="Q194" t="s">
        <v>33</v>
      </c>
      <c r="R194" t="s">
        <v>202</v>
      </c>
      <c r="S194">
        <v>626.35199999999998</v>
      </c>
      <c r="T194">
        <v>3</v>
      </c>
      <c r="U194">
        <v>0.2</v>
      </c>
      <c r="V194">
        <v>46.976399999999998</v>
      </c>
    </row>
    <row r="195" spans="1:22" x14ac:dyDescent="0.3">
      <c r="A195">
        <v>194</v>
      </c>
      <c r="B195" t="s">
        <v>761</v>
      </c>
      <c r="C195">
        <v>2012</v>
      </c>
      <c r="D195" s="3">
        <v>41194</v>
      </c>
      <c r="E195" s="3">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6.5670000000000002</v>
      </c>
    </row>
    <row r="196" spans="1:22" x14ac:dyDescent="0.3">
      <c r="A196">
        <v>195</v>
      </c>
      <c r="B196" t="s">
        <v>772</v>
      </c>
      <c r="C196">
        <v>2012</v>
      </c>
      <c r="D196" s="3">
        <v>41213</v>
      </c>
      <c r="E196" s="3">
        <v>41219</v>
      </c>
      <c r="F196" t="s">
        <v>50</v>
      </c>
      <c r="G196" t="s">
        <v>773</v>
      </c>
      <c r="H196" t="s">
        <v>774</v>
      </c>
      <c r="I196" t="s">
        <v>41</v>
      </c>
      <c r="J196" t="s">
        <v>27</v>
      </c>
      <c r="K196" t="s">
        <v>775</v>
      </c>
      <c r="L196" t="s">
        <v>43</v>
      </c>
      <c r="M196">
        <v>92374</v>
      </c>
      <c r="N196" t="s">
        <v>44</v>
      </c>
      <c r="O196" t="s">
        <v>172</v>
      </c>
      <c r="P196" t="s">
        <v>46</v>
      </c>
      <c r="Q196" t="s">
        <v>173</v>
      </c>
      <c r="R196" t="s">
        <v>174</v>
      </c>
      <c r="S196">
        <v>14.28</v>
      </c>
      <c r="T196">
        <v>7</v>
      </c>
      <c r="U196">
        <v>0</v>
      </c>
      <c r="V196">
        <v>6.7115999999999998</v>
      </c>
    </row>
    <row r="197" spans="1:22" x14ac:dyDescent="0.3">
      <c r="A197">
        <v>196</v>
      </c>
      <c r="B197" t="s">
        <v>776</v>
      </c>
      <c r="C197">
        <v>2011</v>
      </c>
      <c r="D197" s="3">
        <v>40623</v>
      </c>
      <c r="E197" s="3">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1.2038</v>
      </c>
    </row>
    <row r="198" spans="1:22" x14ac:dyDescent="0.3">
      <c r="A198">
        <v>197</v>
      </c>
      <c r="B198" t="s">
        <v>776</v>
      </c>
      <c r="C198">
        <v>2011</v>
      </c>
      <c r="D198" s="3">
        <v>40623</v>
      </c>
      <c r="E198" s="3">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1.5875999999999999</v>
      </c>
    </row>
    <row r="199" spans="1:22" x14ac:dyDescent="0.3">
      <c r="A199">
        <v>198</v>
      </c>
      <c r="B199" t="s">
        <v>784</v>
      </c>
      <c r="C199">
        <v>2014</v>
      </c>
      <c r="D199" s="3">
        <v>41950</v>
      </c>
      <c r="E199" s="3">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v>2014</v>
      </c>
      <c r="D200" s="3">
        <v>41827</v>
      </c>
      <c r="E200" s="3">
        <v>41834</v>
      </c>
      <c r="F200" t="s">
        <v>50</v>
      </c>
      <c r="G200" t="s">
        <v>792</v>
      </c>
      <c r="H200" t="s">
        <v>793</v>
      </c>
      <c r="I200" t="s">
        <v>41</v>
      </c>
      <c r="J200" t="s">
        <v>27</v>
      </c>
      <c r="K200" t="s">
        <v>146</v>
      </c>
      <c r="L200" t="s">
        <v>147</v>
      </c>
      <c r="M200">
        <v>19120</v>
      </c>
      <c r="N200" t="s">
        <v>148</v>
      </c>
      <c r="O200" t="s">
        <v>794</v>
      </c>
      <c r="P200" t="s">
        <v>46</v>
      </c>
      <c r="Q200" t="s">
        <v>75</v>
      </c>
      <c r="R200" t="s">
        <v>795</v>
      </c>
      <c r="S200">
        <v>2.9460000000000002</v>
      </c>
      <c r="T200">
        <v>2</v>
      </c>
      <c r="U200">
        <v>0.7</v>
      </c>
      <c r="V200">
        <v>-2.2585999999999999</v>
      </c>
    </row>
    <row r="201" spans="1:22" x14ac:dyDescent="0.3">
      <c r="A201">
        <v>200</v>
      </c>
      <c r="B201" t="s">
        <v>791</v>
      </c>
      <c r="C201">
        <v>2014</v>
      </c>
      <c r="D201" s="3">
        <v>41827</v>
      </c>
      <c r="E201" s="3">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5.8202999999999996</v>
      </c>
    </row>
    <row r="202" spans="1:22" x14ac:dyDescent="0.3">
      <c r="A202">
        <v>201</v>
      </c>
      <c r="B202" t="s">
        <v>798</v>
      </c>
      <c r="C202">
        <v>2014</v>
      </c>
      <c r="D202" s="3">
        <v>41815</v>
      </c>
      <c r="E202" s="3">
        <v>41820</v>
      </c>
      <c r="F202" t="s">
        <v>50</v>
      </c>
      <c r="G202" t="s">
        <v>799</v>
      </c>
      <c r="H202" t="s">
        <v>800</v>
      </c>
      <c r="I202" t="s">
        <v>26</v>
      </c>
      <c r="J202" t="s">
        <v>27</v>
      </c>
      <c r="K202" t="s">
        <v>801</v>
      </c>
      <c r="L202" t="s">
        <v>498</v>
      </c>
      <c r="M202">
        <v>44312</v>
      </c>
      <c r="N202" t="s">
        <v>148</v>
      </c>
      <c r="O202" t="s">
        <v>802</v>
      </c>
      <c r="P202" t="s">
        <v>46</v>
      </c>
      <c r="Q202" t="s">
        <v>90</v>
      </c>
      <c r="R202" t="s">
        <v>803</v>
      </c>
      <c r="S202">
        <v>21.744</v>
      </c>
      <c r="T202">
        <v>3</v>
      </c>
      <c r="U202">
        <v>0.2</v>
      </c>
      <c r="V202">
        <v>6.7949999999999999</v>
      </c>
    </row>
    <row r="203" spans="1:22" x14ac:dyDescent="0.3">
      <c r="A203">
        <v>202</v>
      </c>
      <c r="B203" t="s">
        <v>804</v>
      </c>
      <c r="C203">
        <v>2011</v>
      </c>
      <c r="D203" s="3">
        <v>40758</v>
      </c>
      <c r="E203" s="3">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v>2011</v>
      </c>
      <c r="D204" s="3">
        <v>40758</v>
      </c>
      <c r="E204" s="3">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0.29249999999999998</v>
      </c>
    </row>
    <row r="205" spans="1:22" x14ac:dyDescent="0.3">
      <c r="A205">
        <v>204</v>
      </c>
      <c r="B205" t="s">
        <v>812</v>
      </c>
      <c r="C205">
        <v>2014</v>
      </c>
      <c r="D205" s="3">
        <v>41991</v>
      </c>
      <c r="E205" s="3">
        <v>41995</v>
      </c>
      <c r="F205" t="s">
        <v>23</v>
      </c>
      <c r="G205" t="s">
        <v>813</v>
      </c>
      <c r="H205" t="s">
        <v>814</v>
      </c>
      <c r="I205" t="s">
        <v>26</v>
      </c>
      <c r="J205" t="s">
        <v>27</v>
      </c>
      <c r="K205" t="s">
        <v>815</v>
      </c>
      <c r="L205" t="s">
        <v>104</v>
      </c>
      <c r="M205">
        <v>75220</v>
      </c>
      <c r="N205" t="s">
        <v>105</v>
      </c>
      <c r="O205" t="s">
        <v>816</v>
      </c>
      <c r="P205" t="s">
        <v>46</v>
      </c>
      <c r="Q205" t="s">
        <v>78</v>
      </c>
      <c r="R205" t="s">
        <v>817</v>
      </c>
      <c r="S205">
        <v>66.284000000000006</v>
      </c>
      <c r="T205">
        <v>2</v>
      </c>
      <c r="U205">
        <v>0.8</v>
      </c>
      <c r="V205">
        <v>-178.96680000000001</v>
      </c>
    </row>
    <row r="206" spans="1:22" x14ac:dyDescent="0.3">
      <c r="A206">
        <v>205</v>
      </c>
      <c r="B206" t="s">
        <v>818</v>
      </c>
      <c r="C206">
        <v>2014</v>
      </c>
      <c r="D206" s="3">
        <v>41794</v>
      </c>
      <c r="E206" s="3">
        <v>41798</v>
      </c>
      <c r="F206" t="s">
        <v>50</v>
      </c>
      <c r="G206" t="s">
        <v>819</v>
      </c>
      <c r="H206" t="s">
        <v>820</v>
      </c>
      <c r="I206" t="s">
        <v>41</v>
      </c>
      <c r="J206" t="s">
        <v>27</v>
      </c>
      <c r="K206" t="s">
        <v>612</v>
      </c>
      <c r="L206" t="s">
        <v>335</v>
      </c>
      <c r="M206">
        <v>37064</v>
      </c>
      <c r="N206" t="s">
        <v>30</v>
      </c>
      <c r="O206" t="s">
        <v>821</v>
      </c>
      <c r="P206" t="s">
        <v>32</v>
      </c>
      <c r="Q206" t="s">
        <v>65</v>
      </c>
      <c r="R206" t="s">
        <v>822</v>
      </c>
      <c r="S206">
        <v>35.167999999999999</v>
      </c>
      <c r="T206">
        <v>7</v>
      </c>
      <c r="U206">
        <v>0.2</v>
      </c>
      <c r="V206">
        <v>9.6712000000000007</v>
      </c>
    </row>
    <row r="207" spans="1:22" x14ac:dyDescent="0.3">
      <c r="A207">
        <v>206</v>
      </c>
      <c r="B207" t="s">
        <v>823</v>
      </c>
      <c r="C207">
        <v>2014</v>
      </c>
      <c r="D207" s="3">
        <v>41983</v>
      </c>
      <c r="E207" s="3">
        <v>41988</v>
      </c>
      <c r="F207" t="s">
        <v>50</v>
      </c>
      <c r="G207" t="s">
        <v>824</v>
      </c>
      <c r="H207" t="s">
        <v>825</v>
      </c>
      <c r="I207" t="s">
        <v>26</v>
      </c>
      <c r="J207" t="s">
        <v>27</v>
      </c>
      <c r="K207" t="s">
        <v>826</v>
      </c>
      <c r="L207" t="s">
        <v>43</v>
      </c>
      <c r="M207">
        <v>90604</v>
      </c>
      <c r="N207" t="s">
        <v>44</v>
      </c>
      <c r="O207" t="s">
        <v>827</v>
      </c>
      <c r="P207" t="s">
        <v>71</v>
      </c>
      <c r="Q207" t="s">
        <v>72</v>
      </c>
      <c r="R207" t="s">
        <v>828</v>
      </c>
      <c r="S207">
        <v>444.76799999999997</v>
      </c>
      <c r="T207">
        <v>4</v>
      </c>
      <c r="U207">
        <v>0.2</v>
      </c>
      <c r="V207">
        <v>44.476799999999997</v>
      </c>
    </row>
    <row r="208" spans="1:22" x14ac:dyDescent="0.3">
      <c r="A208">
        <v>207</v>
      </c>
      <c r="B208" t="s">
        <v>829</v>
      </c>
      <c r="C208">
        <v>2014</v>
      </c>
      <c r="D208" s="3">
        <v>41975</v>
      </c>
      <c r="E208" s="3">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5.8743999999999996</v>
      </c>
    </row>
    <row r="209" spans="1:22" x14ac:dyDescent="0.3">
      <c r="A209">
        <v>208</v>
      </c>
      <c r="B209" t="s">
        <v>829</v>
      </c>
      <c r="C209">
        <v>2014</v>
      </c>
      <c r="D209" s="3">
        <v>41975</v>
      </c>
      <c r="E209" s="3">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35.634599999999999</v>
      </c>
    </row>
    <row r="210" spans="1:22" x14ac:dyDescent="0.3">
      <c r="A210">
        <v>209</v>
      </c>
      <c r="B210" t="s">
        <v>829</v>
      </c>
      <c r="C210">
        <v>2014</v>
      </c>
      <c r="D210" s="3">
        <v>41975</v>
      </c>
      <c r="E210" s="3">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v>2014</v>
      </c>
      <c r="D211" s="3">
        <v>41975</v>
      </c>
      <c r="E211" s="3">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16.209900000000001</v>
      </c>
    </row>
    <row r="212" spans="1:22" x14ac:dyDescent="0.3">
      <c r="A212">
        <v>211</v>
      </c>
      <c r="B212" t="s">
        <v>829</v>
      </c>
      <c r="C212">
        <v>2014</v>
      </c>
      <c r="D212" s="3">
        <v>41975</v>
      </c>
      <c r="E212" s="3">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3.6796000000000002</v>
      </c>
    </row>
    <row r="213" spans="1:22" x14ac:dyDescent="0.3">
      <c r="A213">
        <v>212</v>
      </c>
      <c r="B213" t="s">
        <v>841</v>
      </c>
      <c r="C213">
        <v>2012</v>
      </c>
      <c r="D213" s="3">
        <v>40948</v>
      </c>
      <c r="E213" s="3">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6.5</v>
      </c>
    </row>
    <row r="214" spans="1:22" x14ac:dyDescent="0.3">
      <c r="A214">
        <v>213</v>
      </c>
      <c r="B214" t="s">
        <v>846</v>
      </c>
      <c r="C214">
        <v>2012</v>
      </c>
      <c r="D214" s="3">
        <v>40910</v>
      </c>
      <c r="E214" s="3">
        <v>40917</v>
      </c>
      <c r="F214" t="s">
        <v>50</v>
      </c>
      <c r="G214" t="s">
        <v>847</v>
      </c>
      <c r="H214" t="s">
        <v>848</v>
      </c>
      <c r="I214" t="s">
        <v>41</v>
      </c>
      <c r="J214" t="s">
        <v>27</v>
      </c>
      <c r="K214" t="s">
        <v>849</v>
      </c>
      <c r="L214" t="s">
        <v>498</v>
      </c>
      <c r="M214">
        <v>44256</v>
      </c>
      <c r="N214" t="s">
        <v>148</v>
      </c>
      <c r="O214" t="s">
        <v>850</v>
      </c>
      <c r="P214" t="s">
        <v>46</v>
      </c>
      <c r="Q214" t="s">
        <v>47</v>
      </c>
      <c r="R214" t="s">
        <v>851</v>
      </c>
      <c r="S214">
        <v>23.68</v>
      </c>
      <c r="T214">
        <v>2</v>
      </c>
      <c r="U214">
        <v>0.2</v>
      </c>
      <c r="V214">
        <v>8.8800000000000008</v>
      </c>
    </row>
    <row r="215" spans="1:22" x14ac:dyDescent="0.3">
      <c r="A215">
        <v>214</v>
      </c>
      <c r="B215" t="s">
        <v>846</v>
      </c>
      <c r="C215">
        <v>2012</v>
      </c>
      <c r="D215" s="3">
        <v>40910</v>
      </c>
      <c r="E215" s="3">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-244.32300000000001</v>
      </c>
    </row>
    <row r="216" spans="1:22" x14ac:dyDescent="0.3">
      <c r="A216">
        <v>215</v>
      </c>
      <c r="B216" t="s">
        <v>846</v>
      </c>
      <c r="C216">
        <v>2012</v>
      </c>
      <c r="D216" s="3">
        <v>40910</v>
      </c>
      <c r="E216" s="3">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v>
      </c>
    </row>
    <row r="217" spans="1:22" x14ac:dyDescent="0.3">
      <c r="A217">
        <v>216</v>
      </c>
      <c r="B217" t="s">
        <v>846</v>
      </c>
      <c r="C217">
        <v>2012</v>
      </c>
      <c r="D217" s="3">
        <v>40910</v>
      </c>
      <c r="E217" s="3">
        <v>40917</v>
      </c>
      <c r="F217" t="s">
        <v>50</v>
      </c>
      <c r="G217" t="s">
        <v>847</v>
      </c>
      <c r="H217" t="s">
        <v>848</v>
      </c>
      <c r="I217" t="s">
        <v>41</v>
      </c>
      <c r="J217" t="s">
        <v>27</v>
      </c>
      <c r="K217" t="s">
        <v>849</v>
      </c>
      <c r="L217" t="s">
        <v>498</v>
      </c>
      <c r="M217">
        <v>44256</v>
      </c>
      <c r="N217" t="s">
        <v>148</v>
      </c>
      <c r="O217" t="s">
        <v>854</v>
      </c>
      <c r="P217" t="s">
        <v>71</v>
      </c>
      <c r="Q217" t="s">
        <v>682</v>
      </c>
      <c r="R217" t="s">
        <v>855</v>
      </c>
      <c r="S217">
        <v>1188</v>
      </c>
      <c r="T217">
        <v>9</v>
      </c>
      <c r="U217">
        <v>0.7</v>
      </c>
      <c r="V217">
        <v>-950.4</v>
      </c>
    </row>
    <row r="218" spans="1:22" x14ac:dyDescent="0.3">
      <c r="A218">
        <v>217</v>
      </c>
      <c r="B218" t="s">
        <v>846</v>
      </c>
      <c r="C218">
        <v>2012</v>
      </c>
      <c r="D218" s="3">
        <v>40910</v>
      </c>
      <c r="E218" s="3">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4.4791999999999996</v>
      </c>
    </row>
    <row r="219" spans="1:22" x14ac:dyDescent="0.3">
      <c r="A219">
        <v>218</v>
      </c>
      <c r="B219" t="s">
        <v>858</v>
      </c>
      <c r="C219">
        <v>2013</v>
      </c>
      <c r="D219" s="3">
        <v>41576</v>
      </c>
      <c r="E219" s="3">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26.056799999999999</v>
      </c>
    </row>
    <row r="220" spans="1:22" x14ac:dyDescent="0.3">
      <c r="A220">
        <v>219</v>
      </c>
      <c r="B220" t="s">
        <v>858</v>
      </c>
      <c r="C220">
        <v>2013</v>
      </c>
      <c r="D220" s="3">
        <v>41576</v>
      </c>
      <c r="E220" s="3">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v>
      </c>
    </row>
    <row r="221" spans="1:22" x14ac:dyDescent="0.3">
      <c r="A221">
        <v>220</v>
      </c>
      <c r="B221" t="s">
        <v>863</v>
      </c>
      <c r="C221">
        <v>2012</v>
      </c>
      <c r="D221" s="3">
        <v>41267</v>
      </c>
      <c r="E221" s="3">
        <v>41270</v>
      </c>
      <c r="F221" t="s">
        <v>188</v>
      </c>
      <c r="G221" t="s">
        <v>864</v>
      </c>
      <c r="H221" t="s">
        <v>865</v>
      </c>
      <c r="I221" t="s">
        <v>26</v>
      </c>
      <c r="J221" t="s">
        <v>27</v>
      </c>
      <c r="K221" t="s">
        <v>866</v>
      </c>
      <c r="L221" t="s">
        <v>498</v>
      </c>
      <c r="M221">
        <v>43017</v>
      </c>
      <c r="N221" t="s">
        <v>148</v>
      </c>
      <c r="O221" t="s">
        <v>867</v>
      </c>
      <c r="P221" t="s">
        <v>46</v>
      </c>
      <c r="Q221" t="s">
        <v>269</v>
      </c>
      <c r="R221" t="s">
        <v>868</v>
      </c>
      <c r="S221">
        <v>5.5839999999999996</v>
      </c>
      <c r="T221">
        <v>2</v>
      </c>
      <c r="U221">
        <v>0.2</v>
      </c>
      <c r="V221">
        <v>1.8148</v>
      </c>
    </row>
    <row r="222" spans="1:22" x14ac:dyDescent="0.3">
      <c r="A222">
        <v>221</v>
      </c>
      <c r="B222" t="s">
        <v>863</v>
      </c>
      <c r="C222">
        <v>2012</v>
      </c>
      <c r="D222" s="3">
        <v>41267</v>
      </c>
      <c r="E222" s="3">
        <v>41270</v>
      </c>
      <c r="F222" t="s">
        <v>188</v>
      </c>
      <c r="G222" t="s">
        <v>864</v>
      </c>
      <c r="H222" t="s">
        <v>865</v>
      </c>
      <c r="I222" t="s">
        <v>26</v>
      </c>
      <c r="J222" t="s">
        <v>27</v>
      </c>
      <c r="K222" t="s">
        <v>866</v>
      </c>
      <c r="L222" t="s">
        <v>498</v>
      </c>
      <c r="M222">
        <v>43017</v>
      </c>
      <c r="N222" t="s">
        <v>148</v>
      </c>
      <c r="O222" t="s">
        <v>869</v>
      </c>
      <c r="P222" t="s">
        <v>46</v>
      </c>
      <c r="Q222" t="s">
        <v>90</v>
      </c>
      <c r="R222" t="s">
        <v>870</v>
      </c>
      <c r="S222">
        <v>22.704000000000001</v>
      </c>
      <c r="T222">
        <v>6</v>
      </c>
      <c r="U222">
        <v>0.2</v>
      </c>
      <c r="V222">
        <v>8.2302</v>
      </c>
    </row>
    <row r="223" spans="1:22" x14ac:dyDescent="0.3">
      <c r="A223">
        <v>222</v>
      </c>
      <c r="B223" t="s">
        <v>863</v>
      </c>
      <c r="C223">
        <v>2012</v>
      </c>
      <c r="D223" s="3">
        <v>41267</v>
      </c>
      <c r="E223" s="3">
        <v>41270</v>
      </c>
      <c r="F223" t="s">
        <v>188</v>
      </c>
      <c r="G223" t="s">
        <v>864</v>
      </c>
      <c r="H223" t="s">
        <v>865</v>
      </c>
      <c r="I223" t="s">
        <v>26</v>
      </c>
      <c r="J223" t="s">
        <v>27</v>
      </c>
      <c r="K223" t="s">
        <v>866</v>
      </c>
      <c r="L223" t="s">
        <v>498</v>
      </c>
      <c r="M223">
        <v>43017</v>
      </c>
      <c r="N223" t="s">
        <v>148</v>
      </c>
      <c r="O223" t="s">
        <v>414</v>
      </c>
      <c r="P223" t="s">
        <v>46</v>
      </c>
      <c r="Q223" t="s">
        <v>75</v>
      </c>
      <c r="R223" t="s">
        <v>415</v>
      </c>
      <c r="S223">
        <v>19.776</v>
      </c>
      <c r="T223">
        <v>4</v>
      </c>
      <c r="U223">
        <v>0.7</v>
      </c>
      <c r="V223">
        <v>-13.8432</v>
      </c>
    </row>
    <row r="224" spans="1:22" x14ac:dyDescent="0.3">
      <c r="A224">
        <v>223</v>
      </c>
      <c r="B224" t="s">
        <v>863</v>
      </c>
      <c r="C224">
        <v>2012</v>
      </c>
      <c r="D224" s="3">
        <v>41267</v>
      </c>
      <c r="E224" s="3">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19.084800000000001</v>
      </c>
    </row>
    <row r="225" spans="1:22" x14ac:dyDescent="0.3">
      <c r="A225">
        <v>224</v>
      </c>
      <c r="B225" t="s">
        <v>863</v>
      </c>
      <c r="C225">
        <v>2012</v>
      </c>
      <c r="D225" s="3">
        <v>41267</v>
      </c>
      <c r="E225" s="3">
        <v>41270</v>
      </c>
      <c r="F225" t="s">
        <v>188</v>
      </c>
      <c r="G225" t="s">
        <v>864</v>
      </c>
      <c r="H225" t="s">
        <v>865</v>
      </c>
      <c r="I225" t="s">
        <v>26</v>
      </c>
      <c r="J225" t="s">
        <v>27</v>
      </c>
      <c r="K225" t="s">
        <v>866</v>
      </c>
      <c r="L225" t="s">
        <v>498</v>
      </c>
      <c r="M225">
        <v>43017</v>
      </c>
      <c r="N225" t="s">
        <v>148</v>
      </c>
      <c r="O225" t="s">
        <v>873</v>
      </c>
      <c r="P225" t="s">
        <v>71</v>
      </c>
      <c r="Q225" t="s">
        <v>682</v>
      </c>
      <c r="R225" t="s">
        <v>874</v>
      </c>
      <c r="S225">
        <v>479.988</v>
      </c>
      <c r="T225">
        <v>4</v>
      </c>
      <c r="U225">
        <v>0.7</v>
      </c>
      <c r="V225">
        <v>-383.99040000000002</v>
      </c>
    </row>
    <row r="226" spans="1:22" x14ac:dyDescent="0.3">
      <c r="A226">
        <v>225</v>
      </c>
      <c r="B226" t="s">
        <v>863</v>
      </c>
      <c r="C226">
        <v>2012</v>
      </c>
      <c r="D226" s="3">
        <v>41267</v>
      </c>
      <c r="E226" s="3">
        <v>41270</v>
      </c>
      <c r="F226" t="s">
        <v>188</v>
      </c>
      <c r="G226" t="s">
        <v>864</v>
      </c>
      <c r="H226" t="s">
        <v>865</v>
      </c>
      <c r="I226" t="s">
        <v>26</v>
      </c>
      <c r="J226" t="s">
        <v>27</v>
      </c>
      <c r="K226" t="s">
        <v>866</v>
      </c>
      <c r="L226" t="s">
        <v>498</v>
      </c>
      <c r="M226">
        <v>43017</v>
      </c>
      <c r="N226" t="s">
        <v>148</v>
      </c>
      <c r="O226" t="s">
        <v>875</v>
      </c>
      <c r="P226" t="s">
        <v>46</v>
      </c>
      <c r="Q226" t="s">
        <v>68</v>
      </c>
      <c r="R226" t="s">
        <v>876</v>
      </c>
      <c r="S226">
        <v>27.167999999999999</v>
      </c>
      <c r="T226">
        <v>2</v>
      </c>
      <c r="U226">
        <v>0.2</v>
      </c>
      <c r="V226">
        <v>2.7168000000000001</v>
      </c>
    </row>
    <row r="227" spans="1:22" x14ac:dyDescent="0.3">
      <c r="A227">
        <v>226</v>
      </c>
      <c r="B227" t="s">
        <v>877</v>
      </c>
      <c r="C227">
        <v>2012</v>
      </c>
      <c r="D227" s="3">
        <v>41130</v>
      </c>
      <c r="E227" s="3">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0.96799999999999997</v>
      </c>
    </row>
    <row r="228" spans="1:22" x14ac:dyDescent="0.3">
      <c r="A228">
        <v>227</v>
      </c>
      <c r="B228" t="s">
        <v>877</v>
      </c>
      <c r="C228">
        <v>2012</v>
      </c>
      <c r="D228" s="3">
        <v>41130</v>
      </c>
      <c r="E228" s="3">
        <v>41137</v>
      </c>
      <c r="F228" t="s">
        <v>50</v>
      </c>
      <c r="G228" t="s">
        <v>878</v>
      </c>
      <c r="H228" t="s">
        <v>879</v>
      </c>
      <c r="I228" t="s">
        <v>41</v>
      </c>
      <c r="J228" t="s">
        <v>27</v>
      </c>
      <c r="K228" t="s">
        <v>880</v>
      </c>
      <c r="L228" t="s">
        <v>238</v>
      </c>
      <c r="M228">
        <v>48227</v>
      </c>
      <c r="N228" t="s">
        <v>105</v>
      </c>
      <c r="O228" t="s">
        <v>883</v>
      </c>
      <c r="P228" t="s">
        <v>32</v>
      </c>
      <c r="Q228" t="s">
        <v>56</v>
      </c>
      <c r="R228" t="s">
        <v>884</v>
      </c>
      <c r="S228">
        <v>622.45000000000005</v>
      </c>
      <c r="T228">
        <v>5</v>
      </c>
      <c r="U228">
        <v>0</v>
      </c>
      <c r="V228">
        <v>136.93899999999999</v>
      </c>
    </row>
    <row r="229" spans="1:22" x14ac:dyDescent="0.3">
      <c r="A229">
        <v>228</v>
      </c>
      <c r="B229" t="s">
        <v>877</v>
      </c>
      <c r="C229">
        <v>2012</v>
      </c>
      <c r="D229" s="3">
        <v>41130</v>
      </c>
      <c r="E229" s="3">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0.2198</v>
      </c>
    </row>
    <row r="230" spans="1:22" x14ac:dyDescent="0.3">
      <c r="A230">
        <v>229</v>
      </c>
      <c r="B230" t="s">
        <v>887</v>
      </c>
      <c r="C230">
        <v>2012</v>
      </c>
      <c r="D230" s="3">
        <v>40967</v>
      </c>
      <c r="E230" s="3">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v>
      </c>
    </row>
    <row r="231" spans="1:22" x14ac:dyDescent="0.3">
      <c r="A231">
        <v>230</v>
      </c>
      <c r="B231" t="s">
        <v>887</v>
      </c>
      <c r="C231">
        <v>2012</v>
      </c>
      <c r="D231" s="3">
        <v>40967</v>
      </c>
      <c r="E231" s="3">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43.840800000000002</v>
      </c>
    </row>
    <row r="232" spans="1:22" x14ac:dyDescent="0.3">
      <c r="A232">
        <v>231</v>
      </c>
      <c r="B232" t="s">
        <v>894</v>
      </c>
      <c r="C232">
        <v>2011</v>
      </c>
      <c r="D232" s="3">
        <v>40799</v>
      </c>
      <c r="E232" s="3">
        <v>40803</v>
      </c>
      <c r="F232" t="s">
        <v>50</v>
      </c>
      <c r="G232" t="s">
        <v>895</v>
      </c>
      <c r="H232" t="s">
        <v>896</v>
      </c>
      <c r="I232" t="s">
        <v>41</v>
      </c>
      <c r="J232" t="s">
        <v>27</v>
      </c>
      <c r="K232" t="s">
        <v>467</v>
      </c>
      <c r="L232" t="s">
        <v>88</v>
      </c>
      <c r="M232">
        <v>28205</v>
      </c>
      <c r="N232" t="s">
        <v>30</v>
      </c>
      <c r="O232" t="s">
        <v>897</v>
      </c>
      <c r="P232" t="s">
        <v>46</v>
      </c>
      <c r="Q232" t="s">
        <v>75</v>
      </c>
      <c r="R232" t="s">
        <v>898</v>
      </c>
      <c r="S232">
        <v>18.648</v>
      </c>
      <c r="T232">
        <v>7</v>
      </c>
      <c r="U232">
        <v>0.7</v>
      </c>
      <c r="V232">
        <v>-12.432</v>
      </c>
    </row>
    <row r="233" spans="1:22" x14ac:dyDescent="0.3">
      <c r="A233">
        <v>232</v>
      </c>
      <c r="B233" t="s">
        <v>899</v>
      </c>
      <c r="C233">
        <v>2014</v>
      </c>
      <c r="D233" s="3">
        <v>41737</v>
      </c>
      <c r="E233" s="3">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v>
      </c>
    </row>
    <row r="234" spans="1:22" x14ac:dyDescent="0.3">
      <c r="A234">
        <v>233</v>
      </c>
      <c r="B234" t="s">
        <v>899</v>
      </c>
      <c r="C234">
        <v>2014</v>
      </c>
      <c r="D234" s="3">
        <v>41737</v>
      </c>
      <c r="E234" s="3">
        <v>41742</v>
      </c>
      <c r="F234" t="s">
        <v>50</v>
      </c>
      <c r="G234" t="s">
        <v>377</v>
      </c>
      <c r="H234" t="s">
        <v>378</v>
      </c>
      <c r="I234" t="s">
        <v>102</v>
      </c>
      <c r="J234" t="s">
        <v>27</v>
      </c>
      <c r="K234" t="s">
        <v>900</v>
      </c>
      <c r="L234" t="s">
        <v>54</v>
      </c>
      <c r="M234">
        <v>33614</v>
      </c>
      <c r="N234" t="s">
        <v>30</v>
      </c>
      <c r="O234" t="s">
        <v>903</v>
      </c>
      <c r="P234" t="s">
        <v>32</v>
      </c>
      <c r="Q234" t="s">
        <v>56</v>
      </c>
      <c r="R234" t="s">
        <v>904</v>
      </c>
      <c r="S234">
        <v>620.61450000000002</v>
      </c>
      <c r="T234">
        <v>3</v>
      </c>
      <c r="U234">
        <v>0.45</v>
      </c>
      <c r="V234">
        <v>-248.2458</v>
      </c>
    </row>
    <row r="235" spans="1:22" x14ac:dyDescent="0.3">
      <c r="A235">
        <v>234</v>
      </c>
      <c r="B235" t="s">
        <v>899</v>
      </c>
      <c r="C235">
        <v>2014</v>
      </c>
      <c r="D235" s="3">
        <v>41737</v>
      </c>
      <c r="E235" s="3">
        <v>41742</v>
      </c>
      <c r="F235" t="s">
        <v>50</v>
      </c>
      <c r="G235" t="s">
        <v>377</v>
      </c>
      <c r="H235" t="s">
        <v>378</v>
      </c>
      <c r="I235" t="s">
        <v>102</v>
      </c>
      <c r="J235" t="s">
        <v>27</v>
      </c>
      <c r="K235" t="s">
        <v>900</v>
      </c>
      <c r="L235" t="s">
        <v>54</v>
      </c>
      <c r="M235">
        <v>33614</v>
      </c>
      <c r="N235" t="s">
        <v>30</v>
      </c>
      <c r="O235" t="s">
        <v>897</v>
      </c>
      <c r="P235" t="s">
        <v>46</v>
      </c>
      <c r="Q235" t="s">
        <v>75</v>
      </c>
      <c r="R235" t="s">
        <v>898</v>
      </c>
      <c r="S235">
        <v>5.3280000000000003</v>
      </c>
      <c r="T235">
        <v>2</v>
      </c>
      <c r="U235">
        <v>0.7</v>
      </c>
      <c r="V235">
        <v>-3.552</v>
      </c>
    </row>
    <row r="236" spans="1:22" x14ac:dyDescent="0.3">
      <c r="A236">
        <v>235</v>
      </c>
      <c r="B236" t="s">
        <v>899</v>
      </c>
      <c r="C236">
        <v>2014</v>
      </c>
      <c r="D236" s="3">
        <v>41737</v>
      </c>
      <c r="E236" s="3">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v>2014</v>
      </c>
      <c r="D237" s="3">
        <v>41737</v>
      </c>
      <c r="E237" s="3">
        <v>41742</v>
      </c>
      <c r="F237" t="s">
        <v>50</v>
      </c>
      <c r="G237" t="s">
        <v>377</v>
      </c>
      <c r="H237" t="s">
        <v>378</v>
      </c>
      <c r="I237" t="s">
        <v>102</v>
      </c>
      <c r="J237" t="s">
        <v>27</v>
      </c>
      <c r="K237" t="s">
        <v>900</v>
      </c>
      <c r="L237" t="s">
        <v>54</v>
      </c>
      <c r="M237">
        <v>33614</v>
      </c>
      <c r="N237" t="s">
        <v>30</v>
      </c>
      <c r="O237" t="s">
        <v>907</v>
      </c>
      <c r="P237" t="s">
        <v>71</v>
      </c>
      <c r="Q237" t="s">
        <v>161</v>
      </c>
      <c r="R237" t="s">
        <v>908</v>
      </c>
      <c r="S237">
        <v>617.976</v>
      </c>
      <c r="T237">
        <v>3</v>
      </c>
      <c r="U237">
        <v>0.2</v>
      </c>
      <c r="V237">
        <v>-7.7247000000000003</v>
      </c>
    </row>
    <row r="238" spans="1:22" x14ac:dyDescent="0.3">
      <c r="A238">
        <v>237</v>
      </c>
      <c r="B238" t="s">
        <v>909</v>
      </c>
      <c r="C238">
        <v>2014</v>
      </c>
      <c r="D238" s="3">
        <v>41956</v>
      </c>
      <c r="E238" s="3">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v>2013</v>
      </c>
      <c r="D239" s="3">
        <v>41430</v>
      </c>
      <c r="E239" s="3">
        <v>41435</v>
      </c>
      <c r="F239" t="s">
        <v>23</v>
      </c>
      <c r="G239" t="s">
        <v>916</v>
      </c>
      <c r="H239" t="s">
        <v>917</v>
      </c>
      <c r="I239" t="s">
        <v>26</v>
      </c>
      <c r="J239" t="s">
        <v>27</v>
      </c>
      <c r="K239" t="s">
        <v>303</v>
      </c>
      <c r="L239" t="s">
        <v>211</v>
      </c>
      <c r="M239">
        <v>60610</v>
      </c>
      <c r="N239" t="s">
        <v>105</v>
      </c>
      <c r="O239" t="s">
        <v>918</v>
      </c>
      <c r="P239" t="s">
        <v>46</v>
      </c>
      <c r="Q239" t="s">
        <v>90</v>
      </c>
      <c r="R239" t="s">
        <v>919</v>
      </c>
      <c r="S239">
        <v>25.92</v>
      </c>
      <c r="T239">
        <v>5</v>
      </c>
      <c r="U239">
        <v>0.2</v>
      </c>
      <c r="V239">
        <v>9.3960000000000008</v>
      </c>
    </row>
    <row r="240" spans="1:22" x14ac:dyDescent="0.3">
      <c r="A240">
        <v>239</v>
      </c>
      <c r="B240" t="s">
        <v>915</v>
      </c>
      <c r="C240">
        <v>2013</v>
      </c>
      <c r="D240" s="3">
        <v>41430</v>
      </c>
      <c r="E240" s="3">
        <v>41435</v>
      </c>
      <c r="F240" t="s">
        <v>23</v>
      </c>
      <c r="G240" t="s">
        <v>916</v>
      </c>
      <c r="H240" t="s">
        <v>917</v>
      </c>
      <c r="I240" t="s">
        <v>26</v>
      </c>
      <c r="J240" t="s">
        <v>27</v>
      </c>
      <c r="K240" t="s">
        <v>303</v>
      </c>
      <c r="L240" t="s">
        <v>211</v>
      </c>
      <c r="M240">
        <v>60610</v>
      </c>
      <c r="N240" t="s">
        <v>105</v>
      </c>
      <c r="O240" t="s">
        <v>920</v>
      </c>
      <c r="P240" t="s">
        <v>32</v>
      </c>
      <c r="Q240" t="s">
        <v>65</v>
      </c>
      <c r="R240" t="s">
        <v>921</v>
      </c>
      <c r="S240">
        <v>419.68</v>
      </c>
      <c r="T240">
        <v>5</v>
      </c>
      <c r="U240">
        <v>0.6</v>
      </c>
      <c r="V240">
        <v>-356.72800000000001</v>
      </c>
    </row>
    <row r="241" spans="1:22" x14ac:dyDescent="0.3">
      <c r="A241">
        <v>240</v>
      </c>
      <c r="B241" t="s">
        <v>915</v>
      </c>
      <c r="C241">
        <v>2013</v>
      </c>
      <c r="D241" s="3">
        <v>41430</v>
      </c>
      <c r="E241" s="3">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-4.6752000000000002</v>
      </c>
    </row>
    <row r="242" spans="1:22" x14ac:dyDescent="0.3">
      <c r="A242">
        <v>241</v>
      </c>
      <c r="B242" t="s">
        <v>915</v>
      </c>
      <c r="C242">
        <v>2013</v>
      </c>
      <c r="D242" s="3">
        <v>41430</v>
      </c>
      <c r="E242" s="3">
        <v>41435</v>
      </c>
      <c r="F242" t="s">
        <v>23</v>
      </c>
      <c r="G242" t="s">
        <v>916</v>
      </c>
      <c r="H242" t="s">
        <v>917</v>
      </c>
      <c r="I242" t="s">
        <v>26</v>
      </c>
      <c r="J242" t="s">
        <v>27</v>
      </c>
      <c r="K242" t="s">
        <v>303</v>
      </c>
      <c r="L242" t="s">
        <v>211</v>
      </c>
      <c r="M242">
        <v>60610</v>
      </c>
      <c r="N242" t="s">
        <v>105</v>
      </c>
      <c r="O242" t="s">
        <v>923</v>
      </c>
      <c r="P242" t="s">
        <v>71</v>
      </c>
      <c r="Q242" t="s">
        <v>72</v>
      </c>
      <c r="R242" t="s">
        <v>924</v>
      </c>
      <c r="S242">
        <v>31.984000000000002</v>
      </c>
      <c r="T242">
        <v>2</v>
      </c>
      <c r="U242">
        <v>0.2</v>
      </c>
      <c r="V242">
        <v>11.1944</v>
      </c>
    </row>
    <row r="243" spans="1:22" x14ac:dyDescent="0.3">
      <c r="A243">
        <v>242</v>
      </c>
      <c r="B243" t="s">
        <v>915</v>
      </c>
      <c r="C243">
        <v>2013</v>
      </c>
      <c r="D243" s="3">
        <v>41430</v>
      </c>
      <c r="E243" s="3">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-120.51300000000001</v>
      </c>
    </row>
    <row r="244" spans="1:22" x14ac:dyDescent="0.3">
      <c r="A244">
        <v>243</v>
      </c>
      <c r="B244" t="s">
        <v>915</v>
      </c>
      <c r="C244">
        <v>2013</v>
      </c>
      <c r="D244" s="3">
        <v>41430</v>
      </c>
      <c r="E244" s="3">
        <v>41435</v>
      </c>
      <c r="F244" t="s">
        <v>23</v>
      </c>
      <c r="G244" t="s">
        <v>916</v>
      </c>
      <c r="H244" t="s">
        <v>917</v>
      </c>
      <c r="I244" t="s">
        <v>26</v>
      </c>
      <c r="J244" t="s">
        <v>27</v>
      </c>
      <c r="K244" t="s">
        <v>303</v>
      </c>
      <c r="L244" t="s">
        <v>211</v>
      </c>
      <c r="M244">
        <v>60610</v>
      </c>
      <c r="N244" t="s">
        <v>105</v>
      </c>
      <c r="O244" t="s">
        <v>927</v>
      </c>
      <c r="P244" t="s">
        <v>32</v>
      </c>
      <c r="Q244" t="s">
        <v>65</v>
      </c>
      <c r="R244" t="s">
        <v>928</v>
      </c>
      <c r="S244">
        <v>4.0439999999999996</v>
      </c>
      <c r="T244">
        <v>3</v>
      </c>
      <c r="U244">
        <v>0.6</v>
      </c>
      <c r="V244">
        <v>-2.8308</v>
      </c>
    </row>
    <row r="245" spans="1:22" x14ac:dyDescent="0.3">
      <c r="A245">
        <v>244</v>
      </c>
      <c r="B245" t="s">
        <v>915</v>
      </c>
      <c r="C245">
        <v>2013</v>
      </c>
      <c r="D245" s="3">
        <v>41430</v>
      </c>
      <c r="E245" s="3">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1.2038</v>
      </c>
    </row>
    <row r="246" spans="1:22" x14ac:dyDescent="0.3">
      <c r="A246">
        <v>245</v>
      </c>
      <c r="B246" t="s">
        <v>929</v>
      </c>
      <c r="C246">
        <v>2011</v>
      </c>
      <c r="D246" s="3">
        <v>40695</v>
      </c>
      <c r="E246" s="3">
        <v>40700</v>
      </c>
      <c r="F246" t="s">
        <v>23</v>
      </c>
      <c r="G246" t="s">
        <v>930</v>
      </c>
      <c r="H246" t="s">
        <v>931</v>
      </c>
      <c r="I246" t="s">
        <v>102</v>
      </c>
      <c r="J246" t="s">
        <v>27</v>
      </c>
      <c r="K246" t="s">
        <v>932</v>
      </c>
      <c r="L246" t="s">
        <v>229</v>
      </c>
      <c r="M246">
        <v>55044</v>
      </c>
      <c r="N246" t="s">
        <v>105</v>
      </c>
      <c r="O246" t="s">
        <v>533</v>
      </c>
      <c r="P246" t="s">
        <v>32</v>
      </c>
      <c r="Q246" t="s">
        <v>36</v>
      </c>
      <c r="R246" t="s">
        <v>534</v>
      </c>
      <c r="S246">
        <v>2001.86</v>
      </c>
      <c r="T246">
        <v>7</v>
      </c>
      <c r="U246">
        <v>0</v>
      </c>
      <c r="V246">
        <v>580.5394</v>
      </c>
    </row>
    <row r="247" spans="1:22" x14ac:dyDescent="0.3">
      <c r="A247">
        <v>246</v>
      </c>
      <c r="B247" t="s">
        <v>929</v>
      </c>
      <c r="C247">
        <v>2011</v>
      </c>
      <c r="D247" s="3">
        <v>40695</v>
      </c>
      <c r="E247" s="3">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v>
      </c>
    </row>
    <row r="248" spans="1:22" x14ac:dyDescent="0.3">
      <c r="A248">
        <v>247</v>
      </c>
      <c r="B248" t="s">
        <v>929</v>
      </c>
      <c r="C248">
        <v>2011</v>
      </c>
      <c r="D248" s="3">
        <v>40695</v>
      </c>
      <c r="E248" s="3">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v>2011</v>
      </c>
      <c r="D249" s="3">
        <v>40695</v>
      </c>
      <c r="E249" s="3">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496.07249999999999</v>
      </c>
    </row>
    <row r="250" spans="1:22" x14ac:dyDescent="0.3">
      <c r="A250">
        <v>249</v>
      </c>
      <c r="B250" t="s">
        <v>929</v>
      </c>
      <c r="C250">
        <v>2011</v>
      </c>
      <c r="D250" s="3">
        <v>40695</v>
      </c>
      <c r="E250" s="3">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12.441599999999999</v>
      </c>
    </row>
    <row r="251" spans="1:22" x14ac:dyDescent="0.3">
      <c r="A251">
        <v>250</v>
      </c>
      <c r="B251" t="s">
        <v>939</v>
      </c>
      <c r="C251">
        <v>2013</v>
      </c>
      <c r="D251" s="3">
        <v>41619</v>
      </c>
      <c r="E251" s="3">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v>
      </c>
    </row>
    <row r="252" spans="1:22" x14ac:dyDescent="0.3">
      <c r="A252">
        <v>251</v>
      </c>
      <c r="B252" t="s">
        <v>944</v>
      </c>
      <c r="C252">
        <v>2013</v>
      </c>
      <c r="D252" s="3">
        <v>41529</v>
      </c>
      <c r="E252" s="3">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3.5767000000000002</v>
      </c>
    </row>
    <row r="253" spans="1:22" x14ac:dyDescent="0.3">
      <c r="A253">
        <v>252</v>
      </c>
      <c r="B253" t="s">
        <v>944</v>
      </c>
      <c r="C253">
        <v>2013</v>
      </c>
      <c r="D253" s="3">
        <v>41529</v>
      </c>
      <c r="E253" s="3">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636.00030000000004</v>
      </c>
    </row>
    <row r="254" spans="1:22" x14ac:dyDescent="0.3">
      <c r="A254">
        <v>253</v>
      </c>
      <c r="B254" t="s">
        <v>950</v>
      </c>
      <c r="C254">
        <v>2013</v>
      </c>
      <c r="D254" s="3">
        <v>41619</v>
      </c>
      <c r="E254" s="3">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v>
      </c>
    </row>
    <row r="255" spans="1:22" x14ac:dyDescent="0.3">
      <c r="A255">
        <v>254</v>
      </c>
      <c r="B255" t="s">
        <v>950</v>
      </c>
      <c r="C255">
        <v>2013</v>
      </c>
      <c r="D255" s="3">
        <v>41619</v>
      </c>
      <c r="E255" s="3">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v>2012</v>
      </c>
      <c r="D256" s="3">
        <v>41241</v>
      </c>
      <c r="E256" s="3">
        <v>41247</v>
      </c>
      <c r="F256" t="s">
        <v>50</v>
      </c>
      <c r="G256" t="s">
        <v>958</v>
      </c>
      <c r="H256" t="s">
        <v>959</v>
      </c>
      <c r="I256" t="s">
        <v>41</v>
      </c>
      <c r="J256" t="s">
        <v>27</v>
      </c>
      <c r="K256" t="s">
        <v>303</v>
      </c>
      <c r="L256" t="s">
        <v>211</v>
      </c>
      <c r="M256">
        <v>60623</v>
      </c>
      <c r="N256" t="s">
        <v>105</v>
      </c>
      <c r="O256" t="s">
        <v>927</v>
      </c>
      <c r="P256" t="s">
        <v>32</v>
      </c>
      <c r="Q256" t="s">
        <v>65</v>
      </c>
      <c r="R256" t="s">
        <v>928</v>
      </c>
      <c r="S256">
        <v>12.132</v>
      </c>
      <c r="T256">
        <v>9</v>
      </c>
      <c r="U256">
        <v>0.6</v>
      </c>
      <c r="V256">
        <v>-8.4923999999999999</v>
      </c>
    </row>
    <row r="257" spans="1:22" x14ac:dyDescent="0.3">
      <c r="A257">
        <v>256</v>
      </c>
      <c r="B257" t="s">
        <v>957</v>
      </c>
      <c r="C257">
        <v>2012</v>
      </c>
      <c r="D257" s="3">
        <v>41241</v>
      </c>
      <c r="E257" s="3">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-19.5624</v>
      </c>
    </row>
    <row r="258" spans="1:22" x14ac:dyDescent="0.3">
      <c r="A258">
        <v>257</v>
      </c>
      <c r="B258" t="s">
        <v>957</v>
      </c>
      <c r="C258">
        <v>2012</v>
      </c>
      <c r="D258" s="3">
        <v>41241</v>
      </c>
      <c r="E258" s="3">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4.0439999999999996</v>
      </c>
    </row>
    <row r="259" spans="1:22" x14ac:dyDescent="0.3">
      <c r="A259">
        <v>258</v>
      </c>
      <c r="B259" t="s">
        <v>957</v>
      </c>
      <c r="C259">
        <v>2012</v>
      </c>
      <c r="D259" s="3">
        <v>41241</v>
      </c>
      <c r="E259" s="3">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56.691600000000001</v>
      </c>
    </row>
    <row r="260" spans="1:22" x14ac:dyDescent="0.3">
      <c r="A260">
        <v>259</v>
      </c>
      <c r="B260" t="s">
        <v>964</v>
      </c>
      <c r="C260">
        <v>2014</v>
      </c>
      <c r="D260" s="3">
        <v>41975</v>
      </c>
      <c r="E260" s="3">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6.9257999999999997</v>
      </c>
    </row>
    <row r="261" spans="1:22" x14ac:dyDescent="0.3">
      <c r="A261">
        <v>260</v>
      </c>
      <c r="B261" t="s">
        <v>964</v>
      </c>
      <c r="C261">
        <v>2014</v>
      </c>
      <c r="D261" s="3">
        <v>41975</v>
      </c>
      <c r="E261" s="3">
        <v>41977</v>
      </c>
      <c r="F261" t="s">
        <v>23</v>
      </c>
      <c r="G261" t="s">
        <v>965</v>
      </c>
      <c r="H261" t="s">
        <v>966</v>
      </c>
      <c r="I261" t="s">
        <v>26</v>
      </c>
      <c r="J261" t="s">
        <v>27</v>
      </c>
      <c r="K261" t="s">
        <v>266</v>
      </c>
      <c r="L261" t="s">
        <v>267</v>
      </c>
      <c r="M261">
        <v>10009</v>
      </c>
      <c r="N261" t="s">
        <v>148</v>
      </c>
      <c r="O261" t="s">
        <v>969</v>
      </c>
      <c r="P261" t="s">
        <v>46</v>
      </c>
      <c r="Q261" t="s">
        <v>59</v>
      </c>
      <c r="R261" t="s">
        <v>970</v>
      </c>
      <c r="S261">
        <v>221.55</v>
      </c>
      <c r="T261">
        <v>3</v>
      </c>
      <c r="U261">
        <v>0</v>
      </c>
      <c r="V261">
        <v>6.6464999999999996</v>
      </c>
    </row>
    <row r="262" spans="1:22" x14ac:dyDescent="0.3">
      <c r="A262">
        <v>261</v>
      </c>
      <c r="B262" t="s">
        <v>964</v>
      </c>
      <c r="C262">
        <v>2014</v>
      </c>
      <c r="D262" s="3">
        <v>41975</v>
      </c>
      <c r="E262" s="3">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6.1319999999999997</v>
      </c>
    </row>
    <row r="263" spans="1:22" x14ac:dyDescent="0.3">
      <c r="A263">
        <v>262</v>
      </c>
      <c r="B263" t="s">
        <v>973</v>
      </c>
      <c r="C263">
        <v>2014</v>
      </c>
      <c r="D263" s="3">
        <v>41799</v>
      </c>
      <c r="E263" s="3">
        <v>41803</v>
      </c>
      <c r="F263" t="s">
        <v>50</v>
      </c>
      <c r="G263" t="s">
        <v>974</v>
      </c>
      <c r="H263" t="s">
        <v>975</v>
      </c>
      <c r="I263" t="s">
        <v>41</v>
      </c>
      <c r="J263" t="s">
        <v>27</v>
      </c>
      <c r="K263" t="s">
        <v>602</v>
      </c>
      <c r="L263" t="s">
        <v>104</v>
      </c>
      <c r="M263">
        <v>77506</v>
      </c>
      <c r="N263" t="s">
        <v>105</v>
      </c>
      <c r="O263" t="s">
        <v>976</v>
      </c>
      <c r="P263" t="s">
        <v>46</v>
      </c>
      <c r="Q263" t="s">
        <v>78</v>
      </c>
      <c r="R263" t="s">
        <v>977</v>
      </c>
      <c r="S263">
        <v>1.6240000000000001</v>
      </c>
      <c r="T263">
        <v>2</v>
      </c>
      <c r="U263">
        <v>0.8</v>
      </c>
      <c r="V263">
        <v>-4.4660000000000002</v>
      </c>
    </row>
    <row r="264" spans="1:22" x14ac:dyDescent="0.3">
      <c r="A264">
        <v>263</v>
      </c>
      <c r="B264" t="s">
        <v>978</v>
      </c>
      <c r="C264">
        <v>2011</v>
      </c>
      <c r="D264" s="3">
        <v>40805</v>
      </c>
      <c r="E264" s="3">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-509.99700000000001</v>
      </c>
    </row>
    <row r="265" spans="1:22" x14ac:dyDescent="0.3">
      <c r="A265">
        <v>264</v>
      </c>
      <c r="B265" t="s">
        <v>978</v>
      </c>
      <c r="C265">
        <v>2011</v>
      </c>
      <c r="D265" s="3">
        <v>40805</v>
      </c>
      <c r="E265" s="3">
        <v>40807</v>
      </c>
      <c r="F265" t="s">
        <v>23</v>
      </c>
      <c r="G265" t="s">
        <v>979</v>
      </c>
      <c r="H265" t="s">
        <v>980</v>
      </c>
      <c r="I265" t="s">
        <v>41</v>
      </c>
      <c r="J265" t="s">
        <v>27</v>
      </c>
      <c r="K265" t="s">
        <v>184</v>
      </c>
      <c r="L265" t="s">
        <v>104</v>
      </c>
      <c r="M265">
        <v>77036</v>
      </c>
      <c r="N265" t="s">
        <v>105</v>
      </c>
      <c r="O265" t="s">
        <v>981</v>
      </c>
      <c r="P265" t="s">
        <v>71</v>
      </c>
      <c r="Q265" t="s">
        <v>682</v>
      </c>
      <c r="R265" t="s">
        <v>982</v>
      </c>
      <c r="S265">
        <v>2519.9580000000001</v>
      </c>
      <c r="T265">
        <v>7</v>
      </c>
      <c r="U265">
        <v>0.4</v>
      </c>
      <c r="V265">
        <v>-251.9958</v>
      </c>
    </row>
    <row r="266" spans="1:22" x14ac:dyDescent="0.3">
      <c r="A266">
        <v>265</v>
      </c>
      <c r="B266" t="s">
        <v>983</v>
      </c>
      <c r="C266">
        <v>2013</v>
      </c>
      <c r="D266" s="3">
        <v>41432</v>
      </c>
      <c r="E266" s="3">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v>2012</v>
      </c>
      <c r="D267" s="3">
        <v>41223</v>
      </c>
      <c r="E267" s="3">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35.155999999999999</v>
      </c>
    </row>
    <row r="268" spans="1:22" x14ac:dyDescent="0.3">
      <c r="A268">
        <v>267</v>
      </c>
      <c r="B268" t="s">
        <v>994</v>
      </c>
      <c r="C268">
        <v>2014</v>
      </c>
      <c r="D268" s="3">
        <v>41807</v>
      </c>
      <c r="E268" s="3">
        <v>41811</v>
      </c>
      <c r="F268" t="s">
        <v>50</v>
      </c>
      <c r="G268" t="s">
        <v>995</v>
      </c>
      <c r="H268" t="s">
        <v>996</v>
      </c>
      <c r="I268" t="s">
        <v>41</v>
      </c>
      <c r="J268" t="s">
        <v>27</v>
      </c>
      <c r="K268" t="s">
        <v>997</v>
      </c>
      <c r="L268" t="s">
        <v>88</v>
      </c>
      <c r="M268">
        <v>27514</v>
      </c>
      <c r="N268" t="s">
        <v>30</v>
      </c>
      <c r="O268" t="s">
        <v>998</v>
      </c>
      <c r="P268" t="s">
        <v>46</v>
      </c>
      <c r="Q268" t="s">
        <v>68</v>
      </c>
      <c r="R268" t="s">
        <v>999</v>
      </c>
      <c r="S268">
        <v>14.016</v>
      </c>
      <c r="T268">
        <v>3</v>
      </c>
      <c r="U268">
        <v>0.2</v>
      </c>
      <c r="V268">
        <v>4.7304000000000004</v>
      </c>
    </row>
    <row r="269" spans="1:22" x14ac:dyDescent="0.3">
      <c r="A269">
        <v>268</v>
      </c>
      <c r="B269" t="s">
        <v>1000</v>
      </c>
      <c r="C269">
        <v>2013</v>
      </c>
      <c r="D269" s="3">
        <v>41296</v>
      </c>
      <c r="E269" s="3">
        <v>41302</v>
      </c>
      <c r="F269" t="s">
        <v>50</v>
      </c>
      <c r="G269" t="s">
        <v>387</v>
      </c>
      <c r="H269" t="s">
        <v>388</v>
      </c>
      <c r="I269" t="s">
        <v>26</v>
      </c>
      <c r="J269" t="s">
        <v>27</v>
      </c>
      <c r="K269" t="s">
        <v>1001</v>
      </c>
      <c r="L269" t="s">
        <v>788</v>
      </c>
      <c r="M269">
        <v>7960</v>
      </c>
      <c r="N269" t="s">
        <v>148</v>
      </c>
      <c r="O269" t="s">
        <v>1002</v>
      </c>
      <c r="P269" t="s">
        <v>46</v>
      </c>
      <c r="Q269" t="s">
        <v>269</v>
      </c>
      <c r="R269" t="s">
        <v>1003</v>
      </c>
      <c r="S269">
        <v>7.56</v>
      </c>
      <c r="T269">
        <v>6</v>
      </c>
      <c r="U269">
        <v>0</v>
      </c>
      <c r="V269">
        <v>0.3024</v>
      </c>
    </row>
    <row r="270" spans="1:22" x14ac:dyDescent="0.3">
      <c r="A270">
        <v>269</v>
      </c>
      <c r="B270" t="s">
        <v>1004</v>
      </c>
      <c r="C270">
        <v>2014</v>
      </c>
      <c r="D270" s="3">
        <v>41983</v>
      </c>
      <c r="E270" s="3">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-7.4416000000000002</v>
      </c>
    </row>
    <row r="271" spans="1:22" x14ac:dyDescent="0.3">
      <c r="A271">
        <v>270</v>
      </c>
      <c r="B271" t="s">
        <v>1004</v>
      </c>
      <c r="C271">
        <v>2014</v>
      </c>
      <c r="D271" s="3">
        <v>41983</v>
      </c>
      <c r="E271" s="3">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v>2014</v>
      </c>
      <c r="D272" s="3">
        <v>42002</v>
      </c>
      <c r="E272" s="3">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210.49359999999999</v>
      </c>
    </row>
    <row r="273" spans="1:22" x14ac:dyDescent="0.3">
      <c r="A273">
        <v>272</v>
      </c>
      <c r="B273" t="s">
        <v>1017</v>
      </c>
      <c r="C273">
        <v>2012</v>
      </c>
      <c r="D273" s="3">
        <v>41120</v>
      </c>
      <c r="E273" s="3">
        <v>41121</v>
      </c>
      <c r="F273" t="s">
        <v>188</v>
      </c>
      <c r="G273" t="s">
        <v>600</v>
      </c>
      <c r="H273" t="s">
        <v>601</v>
      </c>
      <c r="I273" t="s">
        <v>26</v>
      </c>
      <c r="J273" t="s">
        <v>27</v>
      </c>
      <c r="K273" t="s">
        <v>127</v>
      </c>
      <c r="L273" t="s">
        <v>43</v>
      </c>
      <c r="M273">
        <v>94109</v>
      </c>
      <c r="N273" t="s">
        <v>44</v>
      </c>
      <c r="O273" t="s">
        <v>1018</v>
      </c>
      <c r="P273" t="s">
        <v>71</v>
      </c>
      <c r="Q273" t="s">
        <v>161</v>
      </c>
      <c r="R273" t="s">
        <v>1019</v>
      </c>
      <c r="S273">
        <v>209.93</v>
      </c>
      <c r="T273">
        <v>7</v>
      </c>
      <c r="U273">
        <v>0</v>
      </c>
      <c r="V273">
        <v>92.369200000000006</v>
      </c>
    </row>
    <row r="274" spans="1:22" x14ac:dyDescent="0.3">
      <c r="A274">
        <v>273</v>
      </c>
      <c r="B274" t="s">
        <v>1017</v>
      </c>
      <c r="C274">
        <v>2012</v>
      </c>
      <c r="D274" s="3">
        <v>41120</v>
      </c>
      <c r="E274" s="3">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2.3231999999999999</v>
      </c>
    </row>
    <row r="275" spans="1:22" x14ac:dyDescent="0.3">
      <c r="A275">
        <v>274</v>
      </c>
      <c r="B275" t="s">
        <v>1017</v>
      </c>
      <c r="C275">
        <v>2012</v>
      </c>
      <c r="D275" s="3">
        <v>41120</v>
      </c>
      <c r="E275" s="3">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4.0949999999999998</v>
      </c>
    </row>
    <row r="276" spans="1:22" x14ac:dyDescent="0.3">
      <c r="A276">
        <v>275</v>
      </c>
      <c r="B276" t="s">
        <v>1024</v>
      </c>
      <c r="C276">
        <v>2014</v>
      </c>
      <c r="D276" s="3">
        <v>41899</v>
      </c>
      <c r="E276" s="3">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v>2014</v>
      </c>
      <c r="D277" s="3">
        <v>41899</v>
      </c>
      <c r="E277" s="3">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v>
      </c>
    </row>
    <row r="278" spans="1:22" x14ac:dyDescent="0.3">
      <c r="A278">
        <v>277</v>
      </c>
      <c r="B278" t="s">
        <v>1032</v>
      </c>
      <c r="C278">
        <v>2014</v>
      </c>
      <c r="D278" s="3">
        <v>41926</v>
      </c>
      <c r="E278" s="3">
        <v>41930</v>
      </c>
      <c r="F278" t="s">
        <v>50</v>
      </c>
      <c r="G278" t="s">
        <v>1033</v>
      </c>
      <c r="H278" t="s">
        <v>1034</v>
      </c>
      <c r="I278" t="s">
        <v>41</v>
      </c>
      <c r="J278" t="s">
        <v>27</v>
      </c>
      <c r="K278" t="s">
        <v>146</v>
      </c>
      <c r="L278" t="s">
        <v>147</v>
      </c>
      <c r="M278">
        <v>19140</v>
      </c>
      <c r="N278" t="s">
        <v>148</v>
      </c>
      <c r="O278" t="s">
        <v>1035</v>
      </c>
      <c r="P278" t="s">
        <v>46</v>
      </c>
      <c r="Q278" t="s">
        <v>90</v>
      </c>
      <c r="R278" t="s">
        <v>1036</v>
      </c>
      <c r="S278">
        <v>11.648</v>
      </c>
      <c r="T278">
        <v>2</v>
      </c>
      <c r="U278">
        <v>0.2</v>
      </c>
      <c r="V278">
        <v>4.0768000000000004</v>
      </c>
    </row>
    <row r="279" spans="1:22" x14ac:dyDescent="0.3">
      <c r="A279">
        <v>278</v>
      </c>
      <c r="B279" t="s">
        <v>1032</v>
      </c>
      <c r="C279">
        <v>2014</v>
      </c>
      <c r="D279" s="3">
        <v>41926</v>
      </c>
      <c r="E279" s="3">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5.9071999999999996</v>
      </c>
    </row>
    <row r="280" spans="1:22" x14ac:dyDescent="0.3">
      <c r="A280">
        <v>279</v>
      </c>
      <c r="B280" t="s">
        <v>1032</v>
      </c>
      <c r="C280">
        <v>2014</v>
      </c>
      <c r="D280" s="3">
        <v>41926</v>
      </c>
      <c r="E280" s="3">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v>2014</v>
      </c>
      <c r="D281" s="3">
        <v>41926</v>
      </c>
      <c r="E281" s="3">
        <v>41930</v>
      </c>
      <c r="F281" t="s">
        <v>50</v>
      </c>
      <c r="G281" t="s">
        <v>1033</v>
      </c>
      <c r="H281" t="s">
        <v>1034</v>
      </c>
      <c r="I281" t="s">
        <v>41</v>
      </c>
      <c r="J281" t="s">
        <v>27</v>
      </c>
      <c r="K281" t="s">
        <v>146</v>
      </c>
      <c r="L281" t="s">
        <v>147</v>
      </c>
      <c r="M281">
        <v>19140</v>
      </c>
      <c r="N281" t="s">
        <v>148</v>
      </c>
      <c r="O281" t="s">
        <v>1041</v>
      </c>
      <c r="P281" t="s">
        <v>46</v>
      </c>
      <c r="Q281" t="s">
        <v>47</v>
      </c>
      <c r="R281" t="s">
        <v>1042</v>
      </c>
      <c r="S281">
        <v>24.84</v>
      </c>
      <c r="T281">
        <v>3</v>
      </c>
      <c r="U281">
        <v>0.2</v>
      </c>
      <c r="V281">
        <v>8.6940000000000008</v>
      </c>
    </row>
    <row r="282" spans="1:22" x14ac:dyDescent="0.3">
      <c r="A282">
        <v>281</v>
      </c>
      <c r="B282" t="s">
        <v>1043</v>
      </c>
      <c r="C282">
        <v>2012</v>
      </c>
      <c r="D282" s="3">
        <v>41178</v>
      </c>
      <c r="E282" s="3">
        <v>41180</v>
      </c>
      <c r="F282" t="s">
        <v>23</v>
      </c>
      <c r="G282" t="s">
        <v>519</v>
      </c>
      <c r="H282" t="s">
        <v>520</v>
      </c>
      <c r="I282" t="s">
        <v>26</v>
      </c>
      <c r="J282" t="s">
        <v>27</v>
      </c>
      <c r="K282" t="s">
        <v>184</v>
      </c>
      <c r="L282" t="s">
        <v>104</v>
      </c>
      <c r="M282">
        <v>77070</v>
      </c>
      <c r="N282" t="s">
        <v>105</v>
      </c>
      <c r="O282" t="s">
        <v>1044</v>
      </c>
      <c r="P282" t="s">
        <v>46</v>
      </c>
      <c r="Q282" t="s">
        <v>75</v>
      </c>
      <c r="R282" t="s">
        <v>1045</v>
      </c>
      <c r="S282">
        <v>2.08</v>
      </c>
      <c r="T282">
        <v>5</v>
      </c>
      <c r="U282">
        <v>0.8</v>
      </c>
      <c r="V282">
        <v>-3.4319999999999999</v>
      </c>
    </row>
    <row r="283" spans="1:22" x14ac:dyDescent="0.3">
      <c r="A283">
        <v>282</v>
      </c>
      <c r="B283" t="s">
        <v>1043</v>
      </c>
      <c r="C283">
        <v>2012</v>
      </c>
      <c r="D283" s="3">
        <v>41178</v>
      </c>
      <c r="E283" s="3">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v>2012</v>
      </c>
      <c r="D284" s="3">
        <v>41215</v>
      </c>
      <c r="E284" s="3">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v>
      </c>
    </row>
    <row r="285" spans="1:22" x14ac:dyDescent="0.3">
      <c r="A285">
        <v>284</v>
      </c>
      <c r="B285" t="s">
        <v>1053</v>
      </c>
      <c r="C285">
        <v>2012</v>
      </c>
      <c r="D285" s="3">
        <v>41178</v>
      </c>
      <c r="E285" s="3">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47.844000000000001</v>
      </c>
    </row>
    <row r="286" spans="1:22" x14ac:dyDescent="0.3">
      <c r="A286">
        <v>285</v>
      </c>
      <c r="B286" t="s">
        <v>1053</v>
      </c>
      <c r="C286">
        <v>2012</v>
      </c>
      <c r="D286" s="3">
        <v>41178</v>
      </c>
      <c r="E286" s="3">
        <v>41184</v>
      </c>
      <c r="F286" t="s">
        <v>50</v>
      </c>
      <c r="G286" t="s">
        <v>164</v>
      </c>
      <c r="H286" t="s">
        <v>165</v>
      </c>
      <c r="I286" t="s">
        <v>26</v>
      </c>
      <c r="J286" t="s">
        <v>27</v>
      </c>
      <c r="K286" t="s">
        <v>419</v>
      </c>
      <c r="L286" t="s">
        <v>420</v>
      </c>
      <c r="M286">
        <v>97206</v>
      </c>
      <c r="N286" t="s">
        <v>44</v>
      </c>
      <c r="O286" t="s">
        <v>1055</v>
      </c>
      <c r="P286" t="s">
        <v>71</v>
      </c>
      <c r="Q286" t="s">
        <v>161</v>
      </c>
      <c r="R286" t="s">
        <v>1056</v>
      </c>
      <c r="S286">
        <v>239.8</v>
      </c>
      <c r="T286">
        <v>5</v>
      </c>
      <c r="U286">
        <v>0.2</v>
      </c>
      <c r="V286">
        <v>47.96</v>
      </c>
    </row>
    <row r="287" spans="1:22" x14ac:dyDescent="0.3">
      <c r="A287">
        <v>286</v>
      </c>
      <c r="B287" t="s">
        <v>1053</v>
      </c>
      <c r="C287">
        <v>2012</v>
      </c>
      <c r="D287" s="3">
        <v>41178</v>
      </c>
      <c r="E287" s="3">
        <v>41184</v>
      </c>
      <c r="F287" t="s">
        <v>50</v>
      </c>
      <c r="G287" t="s">
        <v>164</v>
      </c>
      <c r="H287" t="s">
        <v>165</v>
      </c>
      <c r="I287" t="s">
        <v>26</v>
      </c>
      <c r="J287" t="s">
        <v>27</v>
      </c>
      <c r="K287" t="s">
        <v>419</v>
      </c>
      <c r="L287" t="s">
        <v>420</v>
      </c>
      <c r="M287">
        <v>97206</v>
      </c>
      <c r="N287" t="s">
        <v>44</v>
      </c>
      <c r="O287" t="s">
        <v>1057</v>
      </c>
      <c r="P287" t="s">
        <v>46</v>
      </c>
      <c r="Q287" t="s">
        <v>90</v>
      </c>
      <c r="R287" t="s">
        <v>1058</v>
      </c>
      <c r="S287">
        <v>31.103999999999999</v>
      </c>
      <c r="T287">
        <v>6</v>
      </c>
      <c r="U287">
        <v>0.2</v>
      </c>
      <c r="V287">
        <v>10.8864</v>
      </c>
    </row>
    <row r="288" spans="1:22" x14ac:dyDescent="0.3">
      <c r="A288">
        <v>287</v>
      </c>
      <c r="B288" t="s">
        <v>1059</v>
      </c>
      <c r="C288">
        <v>2013</v>
      </c>
      <c r="D288" s="3">
        <v>41627</v>
      </c>
      <c r="E288" s="3">
        <v>41629</v>
      </c>
      <c r="F288" t="s">
        <v>23</v>
      </c>
      <c r="G288" t="s">
        <v>1060</v>
      </c>
      <c r="H288" t="s">
        <v>1061</v>
      </c>
      <c r="I288" t="s">
        <v>41</v>
      </c>
      <c r="J288" t="s">
        <v>27</v>
      </c>
      <c r="K288" t="s">
        <v>1062</v>
      </c>
      <c r="L288" t="s">
        <v>54</v>
      </c>
      <c r="M288">
        <v>33319</v>
      </c>
      <c r="N288" t="s">
        <v>30</v>
      </c>
      <c r="O288" t="s">
        <v>1063</v>
      </c>
      <c r="P288" t="s">
        <v>46</v>
      </c>
      <c r="Q288" t="s">
        <v>75</v>
      </c>
      <c r="R288" t="s">
        <v>1064</v>
      </c>
      <c r="S288">
        <v>254.05799999999999</v>
      </c>
      <c r="T288">
        <v>7</v>
      </c>
      <c r="U288">
        <v>0.7</v>
      </c>
      <c r="V288">
        <v>-169.37200000000001</v>
      </c>
    </row>
    <row r="289" spans="1:22" x14ac:dyDescent="0.3">
      <c r="A289">
        <v>288</v>
      </c>
      <c r="B289" t="s">
        <v>1059</v>
      </c>
      <c r="C289">
        <v>2013</v>
      </c>
      <c r="D289" s="3">
        <v>41627</v>
      </c>
      <c r="E289" s="3">
        <v>41629</v>
      </c>
      <c r="F289" t="s">
        <v>23</v>
      </c>
      <c r="G289" t="s">
        <v>1060</v>
      </c>
      <c r="H289" t="s">
        <v>1061</v>
      </c>
      <c r="I289" t="s">
        <v>41</v>
      </c>
      <c r="J289" t="s">
        <v>27</v>
      </c>
      <c r="K289" t="s">
        <v>1062</v>
      </c>
      <c r="L289" t="s">
        <v>54</v>
      </c>
      <c r="M289">
        <v>33319</v>
      </c>
      <c r="N289" t="s">
        <v>30</v>
      </c>
      <c r="O289" t="s">
        <v>713</v>
      </c>
      <c r="P289" t="s">
        <v>46</v>
      </c>
      <c r="Q289" t="s">
        <v>78</v>
      </c>
      <c r="R289" t="s">
        <v>714</v>
      </c>
      <c r="S289">
        <v>194.52799999999999</v>
      </c>
      <c r="T289">
        <v>2</v>
      </c>
      <c r="U289">
        <v>0.2</v>
      </c>
      <c r="V289">
        <v>24.315999999999999</v>
      </c>
    </row>
    <row r="290" spans="1:22" x14ac:dyDescent="0.3">
      <c r="A290">
        <v>289</v>
      </c>
      <c r="B290" t="s">
        <v>1059</v>
      </c>
      <c r="C290">
        <v>2013</v>
      </c>
      <c r="D290" s="3">
        <v>41627</v>
      </c>
      <c r="E290" s="3">
        <v>41629</v>
      </c>
      <c r="F290" t="s">
        <v>23</v>
      </c>
      <c r="G290" t="s">
        <v>1060</v>
      </c>
      <c r="H290" t="s">
        <v>1061</v>
      </c>
      <c r="I290" t="s">
        <v>41</v>
      </c>
      <c r="J290" t="s">
        <v>27</v>
      </c>
      <c r="K290" t="s">
        <v>1062</v>
      </c>
      <c r="L290" t="s">
        <v>54</v>
      </c>
      <c r="M290">
        <v>33319</v>
      </c>
      <c r="N290" t="s">
        <v>30</v>
      </c>
      <c r="O290" t="s">
        <v>1065</v>
      </c>
      <c r="P290" t="s">
        <v>46</v>
      </c>
      <c r="Q290" t="s">
        <v>578</v>
      </c>
      <c r="R290" t="s">
        <v>1066</v>
      </c>
      <c r="S290">
        <v>961.48</v>
      </c>
      <c r="T290">
        <v>5</v>
      </c>
      <c r="U290">
        <v>0.2</v>
      </c>
      <c r="V290">
        <v>-204.31450000000001</v>
      </c>
    </row>
    <row r="291" spans="1:22" x14ac:dyDescent="0.3">
      <c r="A291">
        <v>290</v>
      </c>
      <c r="B291" t="s">
        <v>1067</v>
      </c>
      <c r="C291">
        <v>2013</v>
      </c>
      <c r="D291" s="3">
        <v>41599</v>
      </c>
      <c r="E291" s="3">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6.6836000000000002</v>
      </c>
    </row>
    <row r="292" spans="1:22" x14ac:dyDescent="0.3">
      <c r="A292">
        <v>291</v>
      </c>
      <c r="B292" t="s">
        <v>1067</v>
      </c>
      <c r="C292">
        <v>2013</v>
      </c>
      <c r="D292" s="3">
        <v>41599</v>
      </c>
      <c r="E292" s="3">
        <v>41603</v>
      </c>
      <c r="F292" t="s">
        <v>23</v>
      </c>
      <c r="G292" t="s">
        <v>1068</v>
      </c>
      <c r="H292" t="s">
        <v>1069</v>
      </c>
      <c r="I292" t="s">
        <v>102</v>
      </c>
      <c r="J292" t="s">
        <v>27</v>
      </c>
      <c r="K292" t="s">
        <v>497</v>
      </c>
      <c r="L292" t="s">
        <v>498</v>
      </c>
      <c r="M292">
        <v>43229</v>
      </c>
      <c r="N292" t="s">
        <v>148</v>
      </c>
      <c r="O292" t="s">
        <v>1072</v>
      </c>
      <c r="P292" t="s">
        <v>46</v>
      </c>
      <c r="Q292" t="s">
        <v>47</v>
      </c>
      <c r="R292" t="s">
        <v>1073</v>
      </c>
      <c r="S292">
        <v>18.495999999999999</v>
      </c>
      <c r="T292">
        <v>8</v>
      </c>
      <c r="U292">
        <v>0.2</v>
      </c>
      <c r="V292">
        <v>6.2423999999999999</v>
      </c>
    </row>
    <row r="293" spans="1:22" x14ac:dyDescent="0.3">
      <c r="A293">
        <v>292</v>
      </c>
      <c r="B293" t="s">
        <v>1067</v>
      </c>
      <c r="C293">
        <v>2013</v>
      </c>
      <c r="D293" s="3">
        <v>41599</v>
      </c>
      <c r="E293" s="3">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255.98400000000001</v>
      </c>
      <c r="T293">
        <v>2</v>
      </c>
      <c r="U293">
        <v>0.2</v>
      </c>
      <c r="V293">
        <v>54.396599999999999</v>
      </c>
    </row>
    <row r="294" spans="1:22" x14ac:dyDescent="0.3">
      <c r="A294">
        <v>293</v>
      </c>
      <c r="B294" t="s">
        <v>1067</v>
      </c>
      <c r="C294">
        <v>2013</v>
      </c>
      <c r="D294" s="3">
        <v>41599</v>
      </c>
      <c r="E294" s="3">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-48.703200000000002</v>
      </c>
    </row>
    <row r="295" spans="1:22" x14ac:dyDescent="0.3">
      <c r="A295">
        <v>294</v>
      </c>
      <c r="B295" t="s">
        <v>1078</v>
      </c>
      <c r="C295">
        <v>2011</v>
      </c>
      <c r="D295" s="3">
        <v>40903</v>
      </c>
      <c r="E295" s="3">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v>2011</v>
      </c>
      <c r="D296" s="3">
        <v>40903</v>
      </c>
      <c r="E296" s="3">
        <v>40905</v>
      </c>
      <c r="F296" t="s">
        <v>188</v>
      </c>
      <c r="G296" t="s">
        <v>1079</v>
      </c>
      <c r="H296" t="s">
        <v>1080</v>
      </c>
      <c r="I296" t="s">
        <v>41</v>
      </c>
      <c r="J296" t="s">
        <v>27</v>
      </c>
      <c r="K296" t="s">
        <v>1081</v>
      </c>
      <c r="L296" t="s">
        <v>457</v>
      </c>
      <c r="M296">
        <v>80906</v>
      </c>
      <c r="N296" t="s">
        <v>44</v>
      </c>
      <c r="O296" t="s">
        <v>1084</v>
      </c>
      <c r="P296" t="s">
        <v>32</v>
      </c>
      <c r="Q296" t="s">
        <v>36</v>
      </c>
      <c r="R296" t="s">
        <v>1085</v>
      </c>
      <c r="S296">
        <v>230.352</v>
      </c>
      <c r="T296">
        <v>3</v>
      </c>
      <c r="U296">
        <v>0.2</v>
      </c>
      <c r="V296">
        <v>20.155799999999999</v>
      </c>
    </row>
    <row r="297" spans="1:22" x14ac:dyDescent="0.3">
      <c r="A297">
        <v>296</v>
      </c>
      <c r="B297" t="s">
        <v>1078</v>
      </c>
      <c r="C297">
        <v>2011</v>
      </c>
      <c r="D297" s="3">
        <v>40903</v>
      </c>
      <c r="E297" s="3">
        <v>40905</v>
      </c>
      <c r="F297" t="s">
        <v>188</v>
      </c>
      <c r="G297" t="s">
        <v>1079</v>
      </c>
      <c r="H297" t="s">
        <v>1080</v>
      </c>
      <c r="I297" t="s">
        <v>41</v>
      </c>
      <c r="J297" t="s">
        <v>27</v>
      </c>
      <c r="K297" t="s">
        <v>1081</v>
      </c>
      <c r="L297" t="s">
        <v>457</v>
      </c>
      <c r="M297">
        <v>80906</v>
      </c>
      <c r="N297" t="s">
        <v>44</v>
      </c>
      <c r="O297" t="s">
        <v>1086</v>
      </c>
      <c r="P297" t="s">
        <v>32</v>
      </c>
      <c r="Q297" t="s">
        <v>65</v>
      </c>
      <c r="R297" t="s">
        <v>1087</v>
      </c>
      <c r="S297">
        <v>218.352</v>
      </c>
      <c r="T297">
        <v>3</v>
      </c>
      <c r="U297">
        <v>0.2</v>
      </c>
      <c r="V297">
        <v>-24.564599999999999</v>
      </c>
    </row>
    <row r="298" spans="1:22" x14ac:dyDescent="0.3">
      <c r="A298">
        <v>297</v>
      </c>
      <c r="B298" t="s">
        <v>1078</v>
      </c>
      <c r="C298">
        <v>2011</v>
      </c>
      <c r="D298" s="3">
        <v>40903</v>
      </c>
      <c r="E298" s="3">
        <v>40905</v>
      </c>
      <c r="F298" t="s">
        <v>188</v>
      </c>
      <c r="G298" t="s">
        <v>1079</v>
      </c>
      <c r="H298" t="s">
        <v>1080</v>
      </c>
      <c r="I298" t="s">
        <v>41</v>
      </c>
      <c r="J298" t="s">
        <v>27</v>
      </c>
      <c r="K298" t="s">
        <v>1081</v>
      </c>
      <c r="L298" t="s">
        <v>457</v>
      </c>
      <c r="M298">
        <v>80906</v>
      </c>
      <c r="N298" t="s">
        <v>44</v>
      </c>
      <c r="O298" t="s">
        <v>1088</v>
      </c>
      <c r="P298" t="s">
        <v>46</v>
      </c>
      <c r="Q298" t="s">
        <v>75</v>
      </c>
      <c r="R298" t="s">
        <v>1089</v>
      </c>
      <c r="S298">
        <v>78.599999999999994</v>
      </c>
      <c r="T298">
        <v>5</v>
      </c>
      <c r="U298">
        <v>0.7</v>
      </c>
      <c r="V298">
        <v>-62.88</v>
      </c>
    </row>
    <row r="299" spans="1:22" x14ac:dyDescent="0.3">
      <c r="A299">
        <v>298</v>
      </c>
      <c r="B299" t="s">
        <v>1078</v>
      </c>
      <c r="C299">
        <v>2011</v>
      </c>
      <c r="D299" s="3">
        <v>40903</v>
      </c>
      <c r="E299" s="3">
        <v>40905</v>
      </c>
      <c r="F299" t="s">
        <v>188</v>
      </c>
      <c r="G299" t="s">
        <v>1079</v>
      </c>
      <c r="H299" t="s">
        <v>1080</v>
      </c>
      <c r="I299" t="s">
        <v>41</v>
      </c>
      <c r="J299" t="s">
        <v>27</v>
      </c>
      <c r="K299" t="s">
        <v>1081</v>
      </c>
      <c r="L299" t="s">
        <v>457</v>
      </c>
      <c r="M299">
        <v>80906</v>
      </c>
      <c r="N299" t="s">
        <v>44</v>
      </c>
      <c r="O299" t="s">
        <v>1090</v>
      </c>
      <c r="P299" t="s">
        <v>46</v>
      </c>
      <c r="Q299" t="s">
        <v>269</v>
      </c>
      <c r="R299" t="s">
        <v>1091</v>
      </c>
      <c r="S299">
        <v>27.552</v>
      </c>
      <c r="T299">
        <v>3</v>
      </c>
      <c r="U299">
        <v>0.2</v>
      </c>
      <c r="V299">
        <v>9.2988</v>
      </c>
    </row>
    <row r="300" spans="1:22" x14ac:dyDescent="0.3">
      <c r="A300">
        <v>299</v>
      </c>
      <c r="B300" t="s">
        <v>1092</v>
      </c>
      <c r="C300">
        <v>2013</v>
      </c>
      <c r="D300" s="3">
        <v>41576</v>
      </c>
      <c r="E300" s="3">
        <v>41582</v>
      </c>
      <c r="F300" t="s">
        <v>50</v>
      </c>
      <c r="G300" t="s">
        <v>581</v>
      </c>
      <c r="H300" t="s">
        <v>582</v>
      </c>
      <c r="I300" t="s">
        <v>41</v>
      </c>
      <c r="J300" t="s">
        <v>27</v>
      </c>
      <c r="K300" t="s">
        <v>1093</v>
      </c>
      <c r="L300" t="s">
        <v>788</v>
      </c>
      <c r="M300">
        <v>7109</v>
      </c>
      <c r="N300" t="s">
        <v>148</v>
      </c>
      <c r="O300" t="s">
        <v>1094</v>
      </c>
      <c r="P300" t="s">
        <v>46</v>
      </c>
      <c r="Q300" t="s">
        <v>90</v>
      </c>
      <c r="R300" t="s">
        <v>1095</v>
      </c>
      <c r="S300">
        <v>32.4</v>
      </c>
      <c r="T300">
        <v>5</v>
      </c>
      <c r="U300">
        <v>0</v>
      </c>
      <c r="V300">
        <v>15.552</v>
      </c>
    </row>
    <row r="301" spans="1:22" x14ac:dyDescent="0.3">
      <c r="A301">
        <v>300</v>
      </c>
      <c r="B301" t="s">
        <v>1092</v>
      </c>
      <c r="C301">
        <v>2013</v>
      </c>
      <c r="D301" s="3">
        <v>41576</v>
      </c>
      <c r="E301" s="3">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v>
      </c>
    </row>
    <row r="302" spans="1:22" x14ac:dyDescent="0.3">
      <c r="A302">
        <v>301</v>
      </c>
      <c r="B302" t="s">
        <v>1092</v>
      </c>
      <c r="C302">
        <v>2013</v>
      </c>
      <c r="D302" s="3">
        <v>41576</v>
      </c>
      <c r="E302" s="3">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27.316800000000001</v>
      </c>
    </row>
    <row r="303" spans="1:22" x14ac:dyDescent="0.3">
      <c r="A303">
        <v>302</v>
      </c>
      <c r="B303" t="s">
        <v>1092</v>
      </c>
      <c r="C303">
        <v>2013</v>
      </c>
      <c r="D303" s="3">
        <v>41576</v>
      </c>
      <c r="E303" s="3">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38.024000000000001</v>
      </c>
    </row>
    <row r="304" spans="1:22" x14ac:dyDescent="0.3">
      <c r="A304">
        <v>303</v>
      </c>
      <c r="B304" t="s">
        <v>1092</v>
      </c>
      <c r="C304">
        <v>2013</v>
      </c>
      <c r="D304" s="3">
        <v>41576</v>
      </c>
      <c r="E304" s="3">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6.5688000000000004</v>
      </c>
    </row>
    <row r="305" spans="1:22" x14ac:dyDescent="0.3">
      <c r="A305">
        <v>304</v>
      </c>
      <c r="B305" t="s">
        <v>1104</v>
      </c>
      <c r="C305">
        <v>2014</v>
      </c>
      <c r="D305" s="3">
        <v>41963</v>
      </c>
      <c r="E305" s="3">
        <v>41967</v>
      </c>
      <c r="F305" t="s">
        <v>50</v>
      </c>
      <c r="G305" t="s">
        <v>859</v>
      </c>
      <c r="H305" t="s">
        <v>860</v>
      </c>
      <c r="I305" t="s">
        <v>26</v>
      </c>
      <c r="J305" t="s">
        <v>27</v>
      </c>
      <c r="K305" t="s">
        <v>303</v>
      </c>
      <c r="L305" t="s">
        <v>211</v>
      </c>
      <c r="M305">
        <v>60623</v>
      </c>
      <c r="N305" t="s">
        <v>105</v>
      </c>
      <c r="O305" t="s">
        <v>1105</v>
      </c>
      <c r="P305" t="s">
        <v>32</v>
      </c>
      <c r="Q305" t="s">
        <v>56</v>
      </c>
      <c r="R305" t="s">
        <v>1106</v>
      </c>
      <c r="S305">
        <v>219.07499999999999</v>
      </c>
      <c r="T305">
        <v>3</v>
      </c>
      <c r="U305">
        <v>0.5</v>
      </c>
      <c r="V305">
        <v>-131.44499999999999</v>
      </c>
    </row>
    <row r="306" spans="1:22" x14ac:dyDescent="0.3">
      <c r="A306">
        <v>305</v>
      </c>
      <c r="B306" t="s">
        <v>1107</v>
      </c>
      <c r="C306">
        <v>2012</v>
      </c>
      <c r="D306" s="3">
        <v>41033</v>
      </c>
      <c r="E306" s="3">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12.864000000000001</v>
      </c>
    </row>
    <row r="307" spans="1:22" x14ac:dyDescent="0.3">
      <c r="A307">
        <v>306</v>
      </c>
      <c r="B307" t="s">
        <v>1112</v>
      </c>
      <c r="C307">
        <v>2011</v>
      </c>
      <c r="D307" s="3">
        <v>40907</v>
      </c>
      <c r="E307" s="3">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2.8536000000000001</v>
      </c>
    </row>
    <row r="308" spans="1:22" x14ac:dyDescent="0.3">
      <c r="A308">
        <v>307</v>
      </c>
      <c r="B308" t="s">
        <v>1116</v>
      </c>
      <c r="C308">
        <v>2011</v>
      </c>
      <c r="D308" s="3">
        <v>40695</v>
      </c>
      <c r="E308" s="3">
        <v>40700</v>
      </c>
      <c r="F308" t="s">
        <v>50</v>
      </c>
      <c r="G308" t="s">
        <v>1117</v>
      </c>
      <c r="H308" t="s">
        <v>1118</v>
      </c>
      <c r="I308" t="s">
        <v>102</v>
      </c>
      <c r="J308" t="s">
        <v>27</v>
      </c>
      <c r="K308" t="s">
        <v>1119</v>
      </c>
      <c r="L308" t="s">
        <v>788</v>
      </c>
      <c r="M308">
        <v>8701</v>
      </c>
      <c r="N308" t="s">
        <v>148</v>
      </c>
      <c r="O308" t="s">
        <v>1120</v>
      </c>
      <c r="P308" t="s">
        <v>46</v>
      </c>
      <c r="Q308" t="s">
        <v>75</v>
      </c>
      <c r="R308" t="s">
        <v>1121</v>
      </c>
      <c r="S308">
        <v>45.48</v>
      </c>
      <c r="T308">
        <v>3</v>
      </c>
      <c r="U308">
        <v>0</v>
      </c>
      <c r="V308">
        <v>20.9208</v>
      </c>
    </row>
    <row r="309" spans="1:22" x14ac:dyDescent="0.3">
      <c r="A309">
        <v>308</v>
      </c>
      <c r="B309" t="s">
        <v>1116</v>
      </c>
      <c r="C309">
        <v>2011</v>
      </c>
      <c r="D309" s="3">
        <v>40695</v>
      </c>
      <c r="E309" s="3">
        <v>40700</v>
      </c>
      <c r="F309" t="s">
        <v>50</v>
      </c>
      <c r="G309" t="s">
        <v>1117</v>
      </c>
      <c r="H309" t="s">
        <v>1118</v>
      </c>
      <c r="I309" t="s">
        <v>102</v>
      </c>
      <c r="J309" t="s">
        <v>27</v>
      </c>
      <c r="K309" t="s">
        <v>1119</v>
      </c>
      <c r="L309" t="s">
        <v>788</v>
      </c>
      <c r="M309">
        <v>8701</v>
      </c>
      <c r="N309" t="s">
        <v>148</v>
      </c>
      <c r="O309" t="s">
        <v>1122</v>
      </c>
      <c r="P309" t="s">
        <v>46</v>
      </c>
      <c r="Q309" t="s">
        <v>68</v>
      </c>
      <c r="R309" t="s">
        <v>1123</v>
      </c>
      <c r="S309">
        <v>289.2</v>
      </c>
      <c r="T309">
        <v>6</v>
      </c>
      <c r="U309">
        <v>0</v>
      </c>
      <c r="V309">
        <v>83.867999999999995</v>
      </c>
    </row>
    <row r="310" spans="1:22" x14ac:dyDescent="0.3">
      <c r="A310">
        <v>309</v>
      </c>
      <c r="B310" t="s">
        <v>1124</v>
      </c>
      <c r="C310">
        <v>2014</v>
      </c>
      <c r="D310" s="3">
        <v>41745</v>
      </c>
      <c r="E310" s="3">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v>2013</v>
      </c>
      <c r="D311" s="3">
        <v>41530</v>
      </c>
      <c r="E311" s="3">
        <v>41532</v>
      </c>
      <c r="F311" t="s">
        <v>23</v>
      </c>
      <c r="G311" t="s">
        <v>1131</v>
      </c>
      <c r="H311" t="s">
        <v>1132</v>
      </c>
      <c r="I311" t="s">
        <v>41</v>
      </c>
      <c r="J311" t="s">
        <v>27</v>
      </c>
      <c r="K311" t="s">
        <v>1133</v>
      </c>
      <c r="L311" t="s">
        <v>457</v>
      </c>
      <c r="M311">
        <v>80004</v>
      </c>
      <c r="N311" t="s">
        <v>44</v>
      </c>
      <c r="O311" t="s">
        <v>1134</v>
      </c>
      <c r="P311" t="s">
        <v>32</v>
      </c>
      <c r="Q311" t="s">
        <v>65</v>
      </c>
      <c r="R311" t="s">
        <v>1135</v>
      </c>
      <c r="S311">
        <v>15.135999999999999</v>
      </c>
      <c r="T311">
        <v>4</v>
      </c>
      <c r="U311">
        <v>0.2</v>
      </c>
      <c r="V311">
        <v>3.5948000000000002</v>
      </c>
    </row>
    <row r="312" spans="1:22" x14ac:dyDescent="0.3">
      <c r="A312">
        <v>311</v>
      </c>
      <c r="B312" t="s">
        <v>1130</v>
      </c>
      <c r="C312">
        <v>2013</v>
      </c>
      <c r="D312" s="3">
        <v>41530</v>
      </c>
      <c r="E312" s="3">
        <v>41532</v>
      </c>
      <c r="F312" t="s">
        <v>23</v>
      </c>
      <c r="G312" t="s">
        <v>1131</v>
      </c>
      <c r="H312" t="s">
        <v>1132</v>
      </c>
      <c r="I312" t="s">
        <v>41</v>
      </c>
      <c r="J312" t="s">
        <v>27</v>
      </c>
      <c r="K312" t="s">
        <v>1133</v>
      </c>
      <c r="L312" t="s">
        <v>457</v>
      </c>
      <c r="M312">
        <v>80004</v>
      </c>
      <c r="N312" t="s">
        <v>44</v>
      </c>
      <c r="O312" t="s">
        <v>1136</v>
      </c>
      <c r="P312" t="s">
        <v>32</v>
      </c>
      <c r="Q312" t="s">
        <v>36</v>
      </c>
      <c r="R312" t="s">
        <v>1137</v>
      </c>
      <c r="S312">
        <v>466.76799999999997</v>
      </c>
      <c r="T312">
        <v>2</v>
      </c>
      <c r="U312">
        <v>0.2</v>
      </c>
      <c r="V312">
        <v>52.511400000000002</v>
      </c>
    </row>
    <row r="313" spans="1:22" x14ac:dyDescent="0.3">
      <c r="A313">
        <v>312</v>
      </c>
      <c r="B313" t="s">
        <v>1130</v>
      </c>
      <c r="C313">
        <v>2013</v>
      </c>
      <c r="D313" s="3">
        <v>41530</v>
      </c>
      <c r="E313" s="3">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1.7136</v>
      </c>
    </row>
    <row r="314" spans="1:22" x14ac:dyDescent="0.3">
      <c r="A314">
        <v>313</v>
      </c>
      <c r="B314" t="s">
        <v>1130</v>
      </c>
      <c r="C314">
        <v>2013</v>
      </c>
      <c r="D314" s="3">
        <v>41530</v>
      </c>
      <c r="E314" s="3">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v>2011</v>
      </c>
      <c r="D315" s="3">
        <v>40813</v>
      </c>
      <c r="E315" s="3">
        <v>40819</v>
      </c>
      <c r="F315" t="s">
        <v>50</v>
      </c>
      <c r="G315" t="s">
        <v>1143</v>
      </c>
      <c r="H315" t="s">
        <v>1144</v>
      </c>
      <c r="I315" t="s">
        <v>41</v>
      </c>
      <c r="J315" t="s">
        <v>27</v>
      </c>
      <c r="K315" t="s">
        <v>1145</v>
      </c>
      <c r="L315" t="s">
        <v>788</v>
      </c>
      <c r="M315">
        <v>7601</v>
      </c>
      <c r="N315" t="s">
        <v>148</v>
      </c>
      <c r="O315" t="s">
        <v>1146</v>
      </c>
      <c r="P315" t="s">
        <v>32</v>
      </c>
      <c r="Q315" t="s">
        <v>65</v>
      </c>
      <c r="R315" t="s">
        <v>1147</v>
      </c>
      <c r="S315">
        <v>87.54</v>
      </c>
      <c r="T315">
        <v>3</v>
      </c>
      <c r="U315">
        <v>0</v>
      </c>
      <c r="V315">
        <v>37.642200000000003</v>
      </c>
    </row>
    <row r="316" spans="1:22" x14ac:dyDescent="0.3">
      <c r="A316">
        <v>315</v>
      </c>
      <c r="B316" t="s">
        <v>1148</v>
      </c>
      <c r="C316">
        <v>2011</v>
      </c>
      <c r="D316" s="3">
        <v>40764</v>
      </c>
      <c r="E316" s="3">
        <v>40771</v>
      </c>
      <c r="F316" t="s">
        <v>50</v>
      </c>
      <c r="G316" t="s">
        <v>1149</v>
      </c>
      <c r="H316" t="s">
        <v>1150</v>
      </c>
      <c r="I316" t="s">
        <v>41</v>
      </c>
      <c r="J316" t="s">
        <v>27</v>
      </c>
      <c r="K316" t="s">
        <v>1151</v>
      </c>
      <c r="L316" t="s">
        <v>54</v>
      </c>
      <c r="M316">
        <v>33710</v>
      </c>
      <c r="N316" t="s">
        <v>30</v>
      </c>
      <c r="O316" t="s">
        <v>1152</v>
      </c>
      <c r="P316" t="s">
        <v>71</v>
      </c>
      <c r="Q316" t="s">
        <v>72</v>
      </c>
      <c r="R316" t="s">
        <v>1153</v>
      </c>
      <c r="S316">
        <v>178.38399999999999</v>
      </c>
      <c r="T316">
        <v>2</v>
      </c>
      <c r="U316">
        <v>0.2</v>
      </c>
      <c r="V316">
        <v>22.297999999999998</v>
      </c>
    </row>
    <row r="317" spans="1:22" x14ac:dyDescent="0.3">
      <c r="A317">
        <v>316</v>
      </c>
      <c r="B317" t="s">
        <v>1148</v>
      </c>
      <c r="C317">
        <v>2011</v>
      </c>
      <c r="D317" s="3">
        <v>40764</v>
      </c>
      <c r="E317" s="3">
        <v>40771</v>
      </c>
      <c r="F317" t="s">
        <v>50</v>
      </c>
      <c r="G317" t="s">
        <v>1149</v>
      </c>
      <c r="H317" t="s">
        <v>1150</v>
      </c>
      <c r="I317" t="s">
        <v>41</v>
      </c>
      <c r="J317" t="s">
        <v>27</v>
      </c>
      <c r="K317" t="s">
        <v>1151</v>
      </c>
      <c r="L317" t="s">
        <v>54</v>
      </c>
      <c r="M317">
        <v>33710</v>
      </c>
      <c r="N317" t="s">
        <v>30</v>
      </c>
      <c r="O317" t="s">
        <v>1154</v>
      </c>
      <c r="P317" t="s">
        <v>46</v>
      </c>
      <c r="Q317" t="s">
        <v>90</v>
      </c>
      <c r="R317" t="s">
        <v>1155</v>
      </c>
      <c r="S317">
        <v>15.552</v>
      </c>
      <c r="T317">
        <v>3</v>
      </c>
      <c r="U317">
        <v>0.2</v>
      </c>
      <c r="V317">
        <v>5.4432</v>
      </c>
    </row>
    <row r="318" spans="1:22" x14ac:dyDescent="0.3">
      <c r="A318">
        <v>317</v>
      </c>
      <c r="B318" t="s">
        <v>1156</v>
      </c>
      <c r="C318">
        <v>2011</v>
      </c>
      <c r="D318" s="3">
        <v>40905</v>
      </c>
      <c r="E318" s="3">
        <v>40907</v>
      </c>
      <c r="F318" t="s">
        <v>188</v>
      </c>
      <c r="G318" t="s">
        <v>1157</v>
      </c>
      <c r="H318" t="s">
        <v>1158</v>
      </c>
      <c r="I318" t="s">
        <v>41</v>
      </c>
      <c r="J318" t="s">
        <v>27</v>
      </c>
      <c r="K318" t="s">
        <v>146</v>
      </c>
      <c r="L318" t="s">
        <v>147</v>
      </c>
      <c r="M318">
        <v>19143</v>
      </c>
      <c r="N318" t="s">
        <v>148</v>
      </c>
      <c r="O318" t="s">
        <v>1159</v>
      </c>
      <c r="P318" t="s">
        <v>46</v>
      </c>
      <c r="Q318" t="s">
        <v>68</v>
      </c>
      <c r="R318" t="s">
        <v>1160</v>
      </c>
      <c r="S318">
        <v>99.135999999999996</v>
      </c>
      <c r="T318">
        <v>4</v>
      </c>
      <c r="U318">
        <v>0.2</v>
      </c>
      <c r="V318">
        <v>8.6744000000000003</v>
      </c>
    </row>
    <row r="319" spans="1:22" x14ac:dyDescent="0.3">
      <c r="A319">
        <v>318</v>
      </c>
      <c r="B319" t="s">
        <v>1161</v>
      </c>
      <c r="C319">
        <v>2011</v>
      </c>
      <c r="D319" s="3">
        <v>40851</v>
      </c>
      <c r="E319" s="3">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v>
      </c>
    </row>
    <row r="320" spans="1:22" x14ac:dyDescent="0.3">
      <c r="A320">
        <v>319</v>
      </c>
      <c r="B320" t="s">
        <v>1161</v>
      </c>
      <c r="C320">
        <v>2011</v>
      </c>
      <c r="D320" s="3">
        <v>40851</v>
      </c>
      <c r="E320" s="3">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v>2011</v>
      </c>
      <c r="D321" s="3">
        <v>40851</v>
      </c>
      <c r="E321" s="3">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v>2011</v>
      </c>
      <c r="D322" s="3">
        <v>40851</v>
      </c>
      <c r="E322" s="3">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v>2011</v>
      </c>
      <c r="D323" s="3">
        <v>40851</v>
      </c>
      <c r="E323" s="3">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13.071</v>
      </c>
    </row>
    <row r="324" spans="1:22" x14ac:dyDescent="0.3">
      <c r="A324">
        <v>323</v>
      </c>
      <c r="B324" t="s">
        <v>1170</v>
      </c>
      <c r="C324">
        <v>2011</v>
      </c>
      <c r="D324" s="3">
        <v>40805</v>
      </c>
      <c r="E324" s="3">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v>2013</v>
      </c>
      <c r="D325" s="3">
        <v>41388</v>
      </c>
      <c r="E325" s="3">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v>2013</v>
      </c>
      <c r="D326" s="3">
        <v>41388</v>
      </c>
      <c r="E326" s="3">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v>2014</v>
      </c>
      <c r="D327" s="3">
        <v>41947</v>
      </c>
      <c r="E327" s="3">
        <v>41949</v>
      </c>
      <c r="F327" t="s">
        <v>23</v>
      </c>
      <c r="G327" t="s">
        <v>1183</v>
      </c>
      <c r="H327" t="s">
        <v>1184</v>
      </c>
      <c r="I327" t="s">
        <v>41</v>
      </c>
      <c r="J327" t="s">
        <v>27</v>
      </c>
      <c r="K327" t="s">
        <v>1185</v>
      </c>
      <c r="L327" t="s">
        <v>335</v>
      </c>
      <c r="M327">
        <v>37130</v>
      </c>
      <c r="N327" t="s">
        <v>30</v>
      </c>
      <c r="O327" t="s">
        <v>1186</v>
      </c>
      <c r="P327" t="s">
        <v>32</v>
      </c>
      <c r="Q327" t="s">
        <v>65</v>
      </c>
      <c r="R327" t="s">
        <v>1187</v>
      </c>
      <c r="S327">
        <v>15.992000000000001</v>
      </c>
      <c r="T327">
        <v>1</v>
      </c>
      <c r="U327">
        <v>0.2</v>
      </c>
      <c r="V327">
        <v>0.99950000000000006</v>
      </c>
    </row>
    <row r="328" spans="1:22" x14ac:dyDescent="0.3">
      <c r="A328">
        <v>327</v>
      </c>
      <c r="B328" t="s">
        <v>1188</v>
      </c>
      <c r="C328">
        <v>2013</v>
      </c>
      <c r="D328" s="3">
        <v>41517</v>
      </c>
      <c r="E328" s="3">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v>2013</v>
      </c>
      <c r="D329" s="3">
        <v>41517</v>
      </c>
      <c r="E329" s="3">
        <v>41519</v>
      </c>
      <c r="F329" t="s">
        <v>188</v>
      </c>
      <c r="G329" t="s">
        <v>1189</v>
      </c>
      <c r="H329" t="s">
        <v>1190</v>
      </c>
      <c r="I329" t="s">
        <v>26</v>
      </c>
      <c r="J329" t="s">
        <v>27</v>
      </c>
      <c r="K329" t="s">
        <v>146</v>
      </c>
      <c r="L329" t="s">
        <v>147</v>
      </c>
      <c r="M329">
        <v>19143</v>
      </c>
      <c r="N329" t="s">
        <v>148</v>
      </c>
      <c r="O329" t="s">
        <v>1193</v>
      </c>
      <c r="P329" t="s">
        <v>46</v>
      </c>
      <c r="Q329" t="s">
        <v>59</v>
      </c>
      <c r="R329" t="s">
        <v>1194</v>
      </c>
      <c r="S329">
        <v>54.223999999999997</v>
      </c>
      <c r="T329">
        <v>2</v>
      </c>
      <c r="U329">
        <v>0.2</v>
      </c>
      <c r="V329">
        <v>3.3889999999999998</v>
      </c>
    </row>
    <row r="330" spans="1:22" x14ac:dyDescent="0.3">
      <c r="A330">
        <v>329</v>
      </c>
      <c r="B330" t="s">
        <v>1188</v>
      </c>
      <c r="C330">
        <v>2013</v>
      </c>
      <c r="D330" s="3">
        <v>41517</v>
      </c>
      <c r="E330" s="3">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v>
      </c>
    </row>
    <row r="331" spans="1:22" x14ac:dyDescent="0.3">
      <c r="A331">
        <v>330</v>
      </c>
      <c r="B331" t="s">
        <v>1188</v>
      </c>
      <c r="C331">
        <v>2013</v>
      </c>
      <c r="D331" s="3">
        <v>41517</v>
      </c>
      <c r="E331" s="3">
        <v>41519</v>
      </c>
      <c r="F331" t="s">
        <v>188</v>
      </c>
      <c r="G331" t="s">
        <v>1189</v>
      </c>
      <c r="H331" t="s">
        <v>1190</v>
      </c>
      <c r="I331" t="s">
        <v>26</v>
      </c>
      <c r="J331" t="s">
        <v>27</v>
      </c>
      <c r="K331" t="s">
        <v>146</v>
      </c>
      <c r="L331" t="s">
        <v>147</v>
      </c>
      <c r="M331">
        <v>19143</v>
      </c>
      <c r="N331" t="s">
        <v>148</v>
      </c>
      <c r="O331" t="s">
        <v>1197</v>
      </c>
      <c r="P331" t="s">
        <v>46</v>
      </c>
      <c r="Q331" t="s">
        <v>47</v>
      </c>
      <c r="R331" t="s">
        <v>1198</v>
      </c>
      <c r="S331">
        <v>100.24</v>
      </c>
      <c r="T331">
        <v>10</v>
      </c>
      <c r="U331">
        <v>0.2</v>
      </c>
      <c r="V331">
        <v>33.831000000000003</v>
      </c>
    </row>
    <row r="332" spans="1:22" x14ac:dyDescent="0.3">
      <c r="A332">
        <v>331</v>
      </c>
      <c r="B332" t="s">
        <v>1188</v>
      </c>
      <c r="C332">
        <v>2013</v>
      </c>
      <c r="D332" s="3">
        <v>41517</v>
      </c>
      <c r="E332" s="3">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37.764000000000003</v>
      </c>
      <c r="T332">
        <v>6</v>
      </c>
      <c r="U332">
        <v>0.7</v>
      </c>
      <c r="V332">
        <v>-27.6936</v>
      </c>
    </row>
    <row r="333" spans="1:22" x14ac:dyDescent="0.3">
      <c r="A333">
        <v>332</v>
      </c>
      <c r="B333" t="s">
        <v>1201</v>
      </c>
      <c r="C333">
        <v>2013</v>
      </c>
      <c r="D333" s="3">
        <v>41390</v>
      </c>
      <c r="E333" s="3">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v>
      </c>
    </row>
    <row r="334" spans="1:22" x14ac:dyDescent="0.3">
      <c r="A334">
        <v>333</v>
      </c>
      <c r="B334" t="s">
        <v>1201</v>
      </c>
      <c r="C334">
        <v>2013</v>
      </c>
      <c r="D334" s="3">
        <v>41390</v>
      </c>
      <c r="E334" s="3">
        <v>41394</v>
      </c>
      <c r="F334" t="s">
        <v>23</v>
      </c>
      <c r="G334" t="s">
        <v>1202</v>
      </c>
      <c r="H334" t="s">
        <v>1203</v>
      </c>
      <c r="I334" t="s">
        <v>26</v>
      </c>
      <c r="J334" t="s">
        <v>27</v>
      </c>
      <c r="K334" t="s">
        <v>146</v>
      </c>
      <c r="L334" t="s">
        <v>147</v>
      </c>
      <c r="M334">
        <v>19134</v>
      </c>
      <c r="N334" t="s">
        <v>148</v>
      </c>
      <c r="O334" t="s">
        <v>1206</v>
      </c>
      <c r="P334" t="s">
        <v>46</v>
      </c>
      <c r="Q334" t="s">
        <v>75</v>
      </c>
      <c r="R334" t="s">
        <v>1207</v>
      </c>
      <c r="S334">
        <v>20.724</v>
      </c>
      <c r="T334">
        <v>2</v>
      </c>
      <c r="U334">
        <v>0.7</v>
      </c>
      <c r="V334">
        <v>-13.816000000000001</v>
      </c>
    </row>
    <row r="335" spans="1:22" x14ac:dyDescent="0.3">
      <c r="A335">
        <v>334</v>
      </c>
      <c r="B335" t="s">
        <v>1201</v>
      </c>
      <c r="C335">
        <v>2013</v>
      </c>
      <c r="D335" s="3">
        <v>41390</v>
      </c>
      <c r="E335" s="3">
        <v>41394</v>
      </c>
      <c r="F335" t="s">
        <v>23</v>
      </c>
      <c r="G335" t="s">
        <v>1202</v>
      </c>
      <c r="H335" t="s">
        <v>1203</v>
      </c>
      <c r="I335" t="s">
        <v>26</v>
      </c>
      <c r="J335" t="s">
        <v>27</v>
      </c>
      <c r="K335" t="s">
        <v>146</v>
      </c>
      <c r="L335" t="s">
        <v>147</v>
      </c>
      <c r="M335">
        <v>19134</v>
      </c>
      <c r="N335" t="s">
        <v>148</v>
      </c>
      <c r="O335" t="s">
        <v>1208</v>
      </c>
      <c r="P335" t="s">
        <v>46</v>
      </c>
      <c r="Q335" t="s">
        <v>75</v>
      </c>
      <c r="R335" t="s">
        <v>1209</v>
      </c>
      <c r="S335">
        <v>4.8959999999999999</v>
      </c>
      <c r="T335">
        <v>3</v>
      </c>
      <c r="U335">
        <v>0.7</v>
      </c>
      <c r="V335">
        <v>-3.4272</v>
      </c>
    </row>
    <row r="336" spans="1:22" x14ac:dyDescent="0.3">
      <c r="A336">
        <v>335</v>
      </c>
      <c r="B336" t="s">
        <v>1210</v>
      </c>
      <c r="C336">
        <v>2012</v>
      </c>
      <c r="D336" s="3">
        <v>41153</v>
      </c>
      <c r="E336" s="3">
        <v>41156</v>
      </c>
      <c r="F336" t="s">
        <v>23</v>
      </c>
      <c r="G336" t="s">
        <v>1211</v>
      </c>
      <c r="H336" t="s">
        <v>1212</v>
      </c>
      <c r="I336" t="s">
        <v>26</v>
      </c>
      <c r="J336" t="s">
        <v>27</v>
      </c>
      <c r="K336" t="s">
        <v>42</v>
      </c>
      <c r="L336" t="s">
        <v>43</v>
      </c>
      <c r="M336">
        <v>90045</v>
      </c>
      <c r="N336" t="s">
        <v>44</v>
      </c>
      <c r="O336" t="s">
        <v>1213</v>
      </c>
      <c r="P336" t="s">
        <v>46</v>
      </c>
      <c r="Q336" t="s">
        <v>75</v>
      </c>
      <c r="R336" t="s">
        <v>1214</v>
      </c>
      <c r="S336">
        <v>4.7519999999999998</v>
      </c>
      <c r="T336">
        <v>1</v>
      </c>
      <c r="U336">
        <v>0.2</v>
      </c>
      <c r="V336">
        <v>1.6037999999999999</v>
      </c>
    </row>
    <row r="337" spans="1:22" x14ac:dyDescent="0.3">
      <c r="A337">
        <v>336</v>
      </c>
      <c r="B337" t="s">
        <v>1210</v>
      </c>
      <c r="C337">
        <v>2012</v>
      </c>
      <c r="D337" s="3">
        <v>41153</v>
      </c>
      <c r="E337" s="3">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335.99439999999998</v>
      </c>
    </row>
    <row r="338" spans="1:22" x14ac:dyDescent="0.3">
      <c r="A338">
        <v>337</v>
      </c>
      <c r="B338" t="s">
        <v>1210</v>
      </c>
      <c r="C338">
        <v>2012</v>
      </c>
      <c r="D338" s="3">
        <v>41153</v>
      </c>
      <c r="E338" s="3">
        <v>41156</v>
      </c>
      <c r="F338" t="s">
        <v>23</v>
      </c>
      <c r="G338" t="s">
        <v>1211</v>
      </c>
      <c r="H338" t="s">
        <v>1212</v>
      </c>
      <c r="I338" t="s">
        <v>26</v>
      </c>
      <c r="J338" t="s">
        <v>27</v>
      </c>
      <c r="K338" t="s">
        <v>42</v>
      </c>
      <c r="L338" t="s">
        <v>43</v>
      </c>
      <c r="M338">
        <v>90045</v>
      </c>
      <c r="N338" t="s">
        <v>44</v>
      </c>
      <c r="O338" t="s">
        <v>1218</v>
      </c>
      <c r="P338" t="s">
        <v>46</v>
      </c>
      <c r="Q338" t="s">
        <v>75</v>
      </c>
      <c r="R338" t="s">
        <v>1219</v>
      </c>
      <c r="S338">
        <v>14.368</v>
      </c>
      <c r="T338">
        <v>4</v>
      </c>
      <c r="U338">
        <v>0.2</v>
      </c>
      <c r="V338">
        <v>4.49</v>
      </c>
    </row>
    <row r="339" spans="1:22" x14ac:dyDescent="0.3">
      <c r="A339">
        <v>338</v>
      </c>
      <c r="B339" t="s">
        <v>1220</v>
      </c>
      <c r="C339">
        <v>2011</v>
      </c>
      <c r="D339" s="3">
        <v>40736</v>
      </c>
      <c r="E339" s="3">
        <v>40741</v>
      </c>
      <c r="F339" t="s">
        <v>50</v>
      </c>
      <c r="G339" t="s">
        <v>1221</v>
      </c>
      <c r="H339" t="s">
        <v>1222</v>
      </c>
      <c r="I339" t="s">
        <v>41</v>
      </c>
      <c r="J339" t="s">
        <v>27</v>
      </c>
      <c r="K339" t="s">
        <v>127</v>
      </c>
      <c r="L339" t="s">
        <v>43</v>
      </c>
      <c r="M339">
        <v>94122</v>
      </c>
      <c r="N339" t="s">
        <v>44</v>
      </c>
      <c r="O339" t="s">
        <v>1223</v>
      </c>
      <c r="P339" t="s">
        <v>46</v>
      </c>
      <c r="Q339" t="s">
        <v>75</v>
      </c>
      <c r="R339" t="s">
        <v>1224</v>
      </c>
      <c r="S339">
        <v>7.7119999999999997</v>
      </c>
      <c r="T339">
        <v>2</v>
      </c>
      <c r="U339">
        <v>0.2</v>
      </c>
      <c r="V339">
        <v>2.7955999999999999</v>
      </c>
    </row>
    <row r="340" spans="1:22" x14ac:dyDescent="0.3">
      <c r="A340">
        <v>339</v>
      </c>
      <c r="B340" t="s">
        <v>1220</v>
      </c>
      <c r="C340">
        <v>2011</v>
      </c>
      <c r="D340" s="3">
        <v>40736</v>
      </c>
      <c r="E340" s="3">
        <v>40741</v>
      </c>
      <c r="F340" t="s">
        <v>50</v>
      </c>
      <c r="G340" t="s">
        <v>1221</v>
      </c>
      <c r="H340" t="s">
        <v>1222</v>
      </c>
      <c r="I340" t="s">
        <v>41</v>
      </c>
      <c r="J340" t="s">
        <v>27</v>
      </c>
      <c r="K340" t="s">
        <v>127</v>
      </c>
      <c r="L340" t="s">
        <v>43</v>
      </c>
      <c r="M340">
        <v>94122</v>
      </c>
      <c r="N340" t="s">
        <v>44</v>
      </c>
      <c r="O340" t="s">
        <v>1225</v>
      </c>
      <c r="P340" t="s">
        <v>32</v>
      </c>
      <c r="Q340" t="s">
        <v>56</v>
      </c>
      <c r="R340" t="s">
        <v>1226</v>
      </c>
      <c r="S340">
        <v>698.35199999999998</v>
      </c>
      <c r="T340">
        <v>3</v>
      </c>
      <c r="U340">
        <v>0.2</v>
      </c>
      <c r="V340">
        <v>-17.4588</v>
      </c>
    </row>
    <row r="341" spans="1:22" x14ac:dyDescent="0.3">
      <c r="A341">
        <v>340</v>
      </c>
      <c r="B341" t="s">
        <v>1227</v>
      </c>
      <c r="C341">
        <v>2012</v>
      </c>
      <c r="D341" s="3">
        <v>41082</v>
      </c>
      <c r="E341" s="3">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v>2011</v>
      </c>
      <c r="D342" s="3">
        <v>40646</v>
      </c>
      <c r="E342" s="3">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1.1160000000000001</v>
      </c>
    </row>
    <row r="343" spans="1:22" x14ac:dyDescent="0.3">
      <c r="A343">
        <v>342</v>
      </c>
      <c r="B343" t="s">
        <v>1231</v>
      </c>
      <c r="C343">
        <v>2011</v>
      </c>
      <c r="D343" s="3">
        <v>40646</v>
      </c>
      <c r="E343" s="3">
        <v>40650</v>
      </c>
      <c r="F343" t="s">
        <v>23</v>
      </c>
      <c r="G343" t="s">
        <v>581</v>
      </c>
      <c r="H343" t="s">
        <v>582</v>
      </c>
      <c r="I343" t="s">
        <v>41</v>
      </c>
      <c r="J343" t="s">
        <v>27</v>
      </c>
      <c r="K343" t="s">
        <v>146</v>
      </c>
      <c r="L343" t="s">
        <v>147</v>
      </c>
      <c r="M343">
        <v>19140</v>
      </c>
      <c r="N343" t="s">
        <v>148</v>
      </c>
      <c r="O343" t="s">
        <v>97</v>
      </c>
      <c r="P343" t="s">
        <v>46</v>
      </c>
      <c r="Q343" t="s">
        <v>75</v>
      </c>
      <c r="R343" t="s">
        <v>98</v>
      </c>
      <c r="S343">
        <v>509.97</v>
      </c>
      <c r="T343">
        <v>10</v>
      </c>
      <c r="U343">
        <v>0.7</v>
      </c>
      <c r="V343">
        <v>-407.976</v>
      </c>
    </row>
    <row r="344" spans="1:22" x14ac:dyDescent="0.3">
      <c r="A344">
        <v>343</v>
      </c>
      <c r="B344" t="s">
        <v>1231</v>
      </c>
      <c r="C344">
        <v>2011</v>
      </c>
      <c r="D344" s="3">
        <v>40646</v>
      </c>
      <c r="E344" s="3">
        <v>40650</v>
      </c>
      <c r="F344" t="s">
        <v>23</v>
      </c>
      <c r="G344" t="s">
        <v>581</v>
      </c>
      <c r="H344" t="s">
        <v>582</v>
      </c>
      <c r="I344" t="s">
        <v>41</v>
      </c>
      <c r="J344" t="s">
        <v>27</v>
      </c>
      <c r="K344" t="s">
        <v>146</v>
      </c>
      <c r="L344" t="s">
        <v>147</v>
      </c>
      <c r="M344">
        <v>19140</v>
      </c>
      <c r="N344" t="s">
        <v>148</v>
      </c>
      <c r="O344" t="s">
        <v>562</v>
      </c>
      <c r="P344" t="s">
        <v>46</v>
      </c>
      <c r="Q344" t="s">
        <v>269</v>
      </c>
      <c r="R344" t="s">
        <v>186</v>
      </c>
      <c r="S344">
        <v>30.992000000000001</v>
      </c>
      <c r="T344">
        <v>13</v>
      </c>
      <c r="U344">
        <v>0.2</v>
      </c>
      <c r="V344">
        <v>10.0724</v>
      </c>
    </row>
    <row r="345" spans="1:22" x14ac:dyDescent="0.3">
      <c r="A345">
        <v>344</v>
      </c>
      <c r="B345" t="s">
        <v>1231</v>
      </c>
      <c r="C345">
        <v>2011</v>
      </c>
      <c r="D345" s="3">
        <v>40646</v>
      </c>
      <c r="E345" s="3">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8.3916000000000004</v>
      </c>
    </row>
    <row r="346" spans="1:22" x14ac:dyDescent="0.3">
      <c r="A346">
        <v>345</v>
      </c>
      <c r="B346" t="s">
        <v>1236</v>
      </c>
      <c r="C346">
        <v>2012</v>
      </c>
      <c r="D346" s="3">
        <v>41263</v>
      </c>
      <c r="E346" s="3">
        <v>41267</v>
      </c>
      <c r="F346" t="s">
        <v>50</v>
      </c>
      <c r="G346" t="s">
        <v>695</v>
      </c>
      <c r="H346" t="s">
        <v>696</v>
      </c>
      <c r="I346" t="s">
        <v>26</v>
      </c>
      <c r="J346" t="s">
        <v>27</v>
      </c>
      <c r="K346" t="s">
        <v>1237</v>
      </c>
      <c r="L346" t="s">
        <v>104</v>
      </c>
      <c r="M346">
        <v>78745</v>
      </c>
      <c r="N346" t="s">
        <v>105</v>
      </c>
      <c r="O346" t="s">
        <v>122</v>
      </c>
      <c r="P346" t="s">
        <v>46</v>
      </c>
      <c r="Q346" t="s">
        <v>59</v>
      </c>
      <c r="R346" t="s">
        <v>123</v>
      </c>
      <c r="S346">
        <v>88.8</v>
      </c>
      <c r="T346">
        <v>4</v>
      </c>
      <c r="U346">
        <v>0.2</v>
      </c>
      <c r="V346">
        <v>-2.2200000000000002</v>
      </c>
    </row>
    <row r="347" spans="1:22" x14ac:dyDescent="0.3">
      <c r="A347">
        <v>346</v>
      </c>
      <c r="B347" t="s">
        <v>1238</v>
      </c>
      <c r="C347">
        <v>2014</v>
      </c>
      <c r="D347" s="3">
        <v>41806</v>
      </c>
      <c r="E347" s="3">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4.7976000000000001</v>
      </c>
    </row>
    <row r="348" spans="1:22" x14ac:dyDescent="0.3">
      <c r="A348">
        <v>347</v>
      </c>
      <c r="B348" t="s">
        <v>1241</v>
      </c>
      <c r="C348">
        <v>2014</v>
      </c>
      <c r="D348" s="3">
        <v>41829</v>
      </c>
      <c r="E348" s="3">
        <v>41833</v>
      </c>
      <c r="F348" t="s">
        <v>50</v>
      </c>
      <c r="G348" t="s">
        <v>1242</v>
      </c>
      <c r="H348" t="s">
        <v>1243</v>
      </c>
      <c r="I348" t="s">
        <v>26</v>
      </c>
      <c r="J348" t="s">
        <v>27</v>
      </c>
      <c r="K348" t="s">
        <v>1244</v>
      </c>
      <c r="L348" t="s">
        <v>1245</v>
      </c>
      <c r="M348">
        <v>1852</v>
      </c>
      <c r="N348" t="s">
        <v>148</v>
      </c>
      <c r="O348" t="s">
        <v>782</v>
      </c>
      <c r="P348" t="s">
        <v>46</v>
      </c>
      <c r="Q348" t="s">
        <v>68</v>
      </c>
      <c r="R348" t="s">
        <v>783</v>
      </c>
      <c r="S348">
        <v>7.56</v>
      </c>
      <c r="T348">
        <v>3</v>
      </c>
      <c r="U348">
        <v>0</v>
      </c>
      <c r="V348">
        <v>3.0996000000000001</v>
      </c>
    </row>
    <row r="349" spans="1:22" x14ac:dyDescent="0.3">
      <c r="A349">
        <v>348</v>
      </c>
      <c r="B349" t="s">
        <v>1241</v>
      </c>
      <c r="C349">
        <v>2014</v>
      </c>
      <c r="D349" s="3">
        <v>41829</v>
      </c>
      <c r="E349" s="3">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11.543200000000001</v>
      </c>
    </row>
    <row r="350" spans="1:22" x14ac:dyDescent="0.3">
      <c r="A350">
        <v>349</v>
      </c>
      <c r="B350" t="s">
        <v>1241</v>
      </c>
      <c r="C350">
        <v>2014</v>
      </c>
      <c r="D350" s="3">
        <v>41829</v>
      </c>
      <c r="E350" s="3">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v>2013</v>
      </c>
      <c r="D351" s="3">
        <v>41519</v>
      </c>
      <c r="E351" s="3">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v>2013</v>
      </c>
      <c r="D352" s="3">
        <v>41519</v>
      </c>
      <c r="E352" s="3">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11.543200000000001</v>
      </c>
    </row>
    <row r="353" spans="1:22" x14ac:dyDescent="0.3">
      <c r="A353">
        <v>352</v>
      </c>
      <c r="B353" t="s">
        <v>1248</v>
      </c>
      <c r="C353">
        <v>2013</v>
      </c>
      <c r="D353" s="3">
        <v>41519</v>
      </c>
      <c r="E353" s="3">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v>2013</v>
      </c>
      <c r="D354" s="3">
        <v>41519</v>
      </c>
      <c r="E354" s="3">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23.086400000000001</v>
      </c>
    </row>
    <row r="355" spans="1:22" x14ac:dyDescent="0.3">
      <c r="A355">
        <v>354</v>
      </c>
      <c r="B355" t="s">
        <v>1248</v>
      </c>
      <c r="C355">
        <v>2013</v>
      </c>
      <c r="D355" s="3">
        <v>41519</v>
      </c>
      <c r="E355" s="3">
        <v>41521</v>
      </c>
      <c r="F355" t="s">
        <v>188</v>
      </c>
      <c r="G355" t="s">
        <v>1249</v>
      </c>
      <c r="H355" t="s">
        <v>1250</v>
      </c>
      <c r="I355" t="s">
        <v>102</v>
      </c>
      <c r="J355" t="s">
        <v>27</v>
      </c>
      <c r="K355" t="s">
        <v>266</v>
      </c>
      <c r="L355" t="s">
        <v>267</v>
      </c>
      <c r="M355">
        <v>10009</v>
      </c>
      <c r="N355" t="s">
        <v>148</v>
      </c>
      <c r="O355" t="s">
        <v>1255</v>
      </c>
      <c r="P355" t="s">
        <v>46</v>
      </c>
      <c r="Q355" t="s">
        <v>75</v>
      </c>
      <c r="R355" t="s">
        <v>1256</v>
      </c>
      <c r="S355">
        <v>4355.1679999999997</v>
      </c>
      <c r="T355">
        <v>4</v>
      </c>
      <c r="U355">
        <v>0.2</v>
      </c>
      <c r="V355">
        <v>1415.4295999999999</v>
      </c>
    </row>
    <row r="356" spans="1:22" x14ac:dyDescent="0.3">
      <c r="A356">
        <v>355</v>
      </c>
      <c r="B356" t="s">
        <v>1257</v>
      </c>
      <c r="C356">
        <v>2013</v>
      </c>
      <c r="D356" s="3">
        <v>41373</v>
      </c>
      <c r="E356" s="3">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388.70400000000001</v>
      </c>
      <c r="T356">
        <v>6</v>
      </c>
      <c r="U356">
        <v>0.2</v>
      </c>
      <c r="V356">
        <v>-4.8587999999999996</v>
      </c>
    </row>
    <row r="357" spans="1:22" x14ac:dyDescent="0.3">
      <c r="A357">
        <v>356</v>
      </c>
      <c r="B357" t="s">
        <v>1257</v>
      </c>
      <c r="C357">
        <v>2013</v>
      </c>
      <c r="D357" s="3">
        <v>41373</v>
      </c>
      <c r="E357" s="3">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v>2013</v>
      </c>
      <c r="D358" s="3">
        <v>41373</v>
      </c>
      <c r="E358" s="3">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v>2013</v>
      </c>
      <c r="D359" s="3">
        <v>41373</v>
      </c>
      <c r="E359" s="3">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15.824</v>
      </c>
    </row>
    <row r="360" spans="1:22" x14ac:dyDescent="0.3">
      <c r="A360">
        <v>359</v>
      </c>
      <c r="B360" t="s">
        <v>1268</v>
      </c>
      <c r="C360">
        <v>2013</v>
      </c>
      <c r="D360" s="3">
        <v>41388</v>
      </c>
      <c r="E360" s="3">
        <v>41393</v>
      </c>
      <c r="F360" t="s">
        <v>50</v>
      </c>
      <c r="G360" t="s">
        <v>819</v>
      </c>
      <c r="H360" t="s">
        <v>820</v>
      </c>
      <c r="I360" t="s">
        <v>41</v>
      </c>
      <c r="J360" t="s">
        <v>27</v>
      </c>
      <c r="K360" t="s">
        <v>467</v>
      </c>
      <c r="L360" t="s">
        <v>88</v>
      </c>
      <c r="M360">
        <v>28205</v>
      </c>
      <c r="N360" t="s">
        <v>30</v>
      </c>
      <c r="O360" t="s">
        <v>802</v>
      </c>
      <c r="P360" t="s">
        <v>46</v>
      </c>
      <c r="Q360" t="s">
        <v>90</v>
      </c>
      <c r="R360" t="s">
        <v>803</v>
      </c>
      <c r="S360">
        <v>36.24</v>
      </c>
      <c r="T360">
        <v>5</v>
      </c>
      <c r="U360">
        <v>0.2</v>
      </c>
      <c r="V360">
        <v>11.324999999999999</v>
      </c>
    </row>
    <row r="361" spans="1:22" x14ac:dyDescent="0.3">
      <c r="A361">
        <v>360</v>
      </c>
      <c r="B361" t="s">
        <v>1269</v>
      </c>
      <c r="C361">
        <v>2014</v>
      </c>
      <c r="D361" s="3">
        <v>41707</v>
      </c>
      <c r="E361" s="3">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v>2014</v>
      </c>
      <c r="D362" s="3">
        <v>41707</v>
      </c>
      <c r="E362" s="3">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v>2014</v>
      </c>
      <c r="D363" s="3">
        <v>41908</v>
      </c>
      <c r="E363" s="3">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v>2014</v>
      </c>
      <c r="D364" s="3">
        <v>41908</v>
      </c>
      <c r="E364" s="3">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v>2014</v>
      </c>
      <c r="D365" s="3">
        <v>41908</v>
      </c>
      <c r="E365" s="3">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1.4456</v>
      </c>
    </row>
    <row r="366" spans="1:22" x14ac:dyDescent="0.3">
      <c r="A366">
        <v>365</v>
      </c>
      <c r="B366" t="s">
        <v>1277</v>
      </c>
      <c r="C366">
        <v>2014</v>
      </c>
      <c r="D366" s="3">
        <v>41908</v>
      </c>
      <c r="E366" s="3">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v>2011</v>
      </c>
      <c r="D367" s="3">
        <v>40810</v>
      </c>
      <c r="E367" s="3">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8.4784000000000006</v>
      </c>
    </row>
    <row r="368" spans="1:22" x14ac:dyDescent="0.3">
      <c r="A368">
        <v>367</v>
      </c>
      <c r="B368" t="s">
        <v>1289</v>
      </c>
      <c r="C368">
        <v>2013</v>
      </c>
      <c r="D368" s="3">
        <v>41569</v>
      </c>
      <c r="E368" s="3">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v>2013</v>
      </c>
      <c r="D369" s="3">
        <v>41569</v>
      </c>
      <c r="E369" s="3">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0.1472</v>
      </c>
    </row>
    <row r="370" spans="1:22" x14ac:dyDescent="0.3">
      <c r="A370">
        <v>369</v>
      </c>
      <c r="B370" t="s">
        <v>1289</v>
      </c>
      <c r="C370">
        <v>2013</v>
      </c>
      <c r="D370" s="3">
        <v>41569</v>
      </c>
      <c r="E370" s="3">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29.341200000000001</v>
      </c>
    </row>
    <row r="371" spans="1:22" x14ac:dyDescent="0.3">
      <c r="A371">
        <v>370</v>
      </c>
      <c r="B371" t="s">
        <v>1289</v>
      </c>
      <c r="C371">
        <v>2013</v>
      </c>
      <c r="D371" s="3">
        <v>41569</v>
      </c>
      <c r="E371" s="3">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271.41919999999999</v>
      </c>
    </row>
    <row r="372" spans="1:22" x14ac:dyDescent="0.3">
      <c r="A372">
        <v>371</v>
      </c>
      <c r="B372" t="s">
        <v>1299</v>
      </c>
      <c r="C372">
        <v>2014</v>
      </c>
      <c r="D372" s="3">
        <v>41789</v>
      </c>
      <c r="E372" s="3">
        <v>41795</v>
      </c>
      <c r="F372" t="s">
        <v>50</v>
      </c>
      <c r="G372" t="s">
        <v>1300</v>
      </c>
      <c r="H372" t="s">
        <v>1301</v>
      </c>
      <c r="I372" t="s">
        <v>26</v>
      </c>
      <c r="J372" t="s">
        <v>27</v>
      </c>
      <c r="K372" t="s">
        <v>1302</v>
      </c>
      <c r="L372" t="s">
        <v>104</v>
      </c>
      <c r="M372">
        <v>78550</v>
      </c>
      <c r="N372" t="s">
        <v>105</v>
      </c>
      <c r="O372" t="s">
        <v>1303</v>
      </c>
      <c r="P372" t="s">
        <v>46</v>
      </c>
      <c r="Q372" t="s">
        <v>90</v>
      </c>
      <c r="R372" t="s">
        <v>1304</v>
      </c>
      <c r="S372">
        <v>25.92</v>
      </c>
      <c r="T372">
        <v>5</v>
      </c>
      <c r="U372">
        <v>0.2</v>
      </c>
      <c r="V372">
        <v>9.3960000000000008</v>
      </c>
    </row>
    <row r="373" spans="1:22" x14ac:dyDescent="0.3">
      <c r="A373">
        <v>372</v>
      </c>
      <c r="B373" t="s">
        <v>1299</v>
      </c>
      <c r="C373">
        <v>2014</v>
      </c>
      <c r="D373" s="3">
        <v>41789</v>
      </c>
      <c r="E373" s="3">
        <v>41795</v>
      </c>
      <c r="F373" t="s">
        <v>50</v>
      </c>
      <c r="G373" t="s">
        <v>1300</v>
      </c>
      <c r="H373" t="s">
        <v>1301</v>
      </c>
      <c r="I373" t="s">
        <v>26</v>
      </c>
      <c r="J373" t="s">
        <v>27</v>
      </c>
      <c r="K373" t="s">
        <v>1302</v>
      </c>
      <c r="L373" t="s">
        <v>104</v>
      </c>
      <c r="M373">
        <v>78550</v>
      </c>
      <c r="N373" t="s">
        <v>105</v>
      </c>
      <c r="O373" t="s">
        <v>1305</v>
      </c>
      <c r="P373" t="s">
        <v>46</v>
      </c>
      <c r="Q373" t="s">
        <v>59</v>
      </c>
      <c r="R373" t="s">
        <v>1306</v>
      </c>
      <c r="S373">
        <v>53.423999999999999</v>
      </c>
      <c r="T373">
        <v>3</v>
      </c>
      <c r="U373">
        <v>0.2</v>
      </c>
      <c r="V373">
        <v>4.6745999999999999</v>
      </c>
    </row>
    <row r="374" spans="1:22" x14ac:dyDescent="0.3">
      <c r="A374">
        <v>373</v>
      </c>
      <c r="B374" t="s">
        <v>1307</v>
      </c>
      <c r="C374">
        <v>2011</v>
      </c>
      <c r="D374" s="3">
        <v>40747</v>
      </c>
      <c r="E374" s="3">
        <v>40751</v>
      </c>
      <c r="F374" t="s">
        <v>50</v>
      </c>
      <c r="G374" t="s">
        <v>1308</v>
      </c>
      <c r="H374" t="s">
        <v>1309</v>
      </c>
      <c r="I374" t="s">
        <v>26</v>
      </c>
      <c r="J374" t="s">
        <v>27</v>
      </c>
      <c r="K374" t="s">
        <v>1310</v>
      </c>
      <c r="L374" t="s">
        <v>310</v>
      </c>
      <c r="M374">
        <v>85705</v>
      </c>
      <c r="N374" t="s">
        <v>44</v>
      </c>
      <c r="O374" t="s">
        <v>1208</v>
      </c>
      <c r="P374" t="s">
        <v>46</v>
      </c>
      <c r="Q374" t="s">
        <v>75</v>
      </c>
      <c r="R374" t="s">
        <v>1209</v>
      </c>
      <c r="S374">
        <v>8.16</v>
      </c>
      <c r="T374">
        <v>5</v>
      </c>
      <c r="U374">
        <v>0.7</v>
      </c>
      <c r="V374">
        <v>-5.7119999999999997</v>
      </c>
    </row>
    <row r="375" spans="1:22" x14ac:dyDescent="0.3">
      <c r="A375">
        <v>374</v>
      </c>
      <c r="B375" t="s">
        <v>1307</v>
      </c>
      <c r="C375">
        <v>2011</v>
      </c>
      <c r="D375" s="3">
        <v>40747</v>
      </c>
      <c r="E375" s="3">
        <v>40751</v>
      </c>
      <c r="F375" t="s">
        <v>50</v>
      </c>
      <c r="G375" t="s">
        <v>1308</v>
      </c>
      <c r="H375" t="s">
        <v>1309</v>
      </c>
      <c r="I375" t="s">
        <v>26</v>
      </c>
      <c r="J375" t="s">
        <v>27</v>
      </c>
      <c r="K375" t="s">
        <v>1310</v>
      </c>
      <c r="L375" t="s">
        <v>310</v>
      </c>
      <c r="M375">
        <v>85705</v>
      </c>
      <c r="N375" t="s">
        <v>44</v>
      </c>
      <c r="O375" t="s">
        <v>1311</v>
      </c>
      <c r="P375" t="s">
        <v>71</v>
      </c>
      <c r="Q375" t="s">
        <v>161</v>
      </c>
      <c r="R375" t="s">
        <v>1312</v>
      </c>
      <c r="S375">
        <v>1023.936</v>
      </c>
      <c r="T375">
        <v>8</v>
      </c>
      <c r="U375">
        <v>0.2</v>
      </c>
      <c r="V375">
        <v>179.18879999999999</v>
      </c>
    </row>
    <row r="376" spans="1:22" x14ac:dyDescent="0.3">
      <c r="A376">
        <v>375</v>
      </c>
      <c r="B376" t="s">
        <v>1307</v>
      </c>
      <c r="C376">
        <v>2011</v>
      </c>
      <c r="D376" s="3">
        <v>40747</v>
      </c>
      <c r="E376" s="3">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0.92400000000000004</v>
      </c>
    </row>
    <row r="377" spans="1:22" x14ac:dyDescent="0.3">
      <c r="A377">
        <v>376</v>
      </c>
      <c r="B377" t="s">
        <v>1307</v>
      </c>
      <c r="C377">
        <v>2011</v>
      </c>
      <c r="D377" s="3">
        <v>40747</v>
      </c>
      <c r="E377" s="3">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v>
      </c>
    </row>
    <row r="378" spans="1:22" x14ac:dyDescent="0.3">
      <c r="A378">
        <v>377</v>
      </c>
      <c r="B378" t="s">
        <v>1317</v>
      </c>
      <c r="C378">
        <v>2013</v>
      </c>
      <c r="D378" s="3">
        <v>41546</v>
      </c>
      <c r="E378" s="3">
        <v>41549</v>
      </c>
      <c r="F378" t="s">
        <v>188</v>
      </c>
      <c r="G378" t="s">
        <v>1318</v>
      </c>
      <c r="H378" t="s">
        <v>1319</v>
      </c>
      <c r="I378" t="s">
        <v>41</v>
      </c>
      <c r="J378" t="s">
        <v>27</v>
      </c>
      <c r="K378" t="s">
        <v>1320</v>
      </c>
      <c r="L378" t="s">
        <v>211</v>
      </c>
      <c r="M378">
        <v>62301</v>
      </c>
      <c r="N378" t="s">
        <v>105</v>
      </c>
      <c r="O378" t="s">
        <v>1321</v>
      </c>
      <c r="P378" t="s">
        <v>46</v>
      </c>
      <c r="Q378" t="s">
        <v>90</v>
      </c>
      <c r="R378" t="s">
        <v>1322</v>
      </c>
      <c r="S378">
        <v>99.135999999999996</v>
      </c>
      <c r="T378">
        <v>4</v>
      </c>
      <c r="U378">
        <v>0.2</v>
      </c>
      <c r="V378">
        <v>30.98</v>
      </c>
    </row>
    <row r="379" spans="1:22" x14ac:dyDescent="0.3">
      <c r="A379">
        <v>378</v>
      </c>
      <c r="B379" t="s">
        <v>1323</v>
      </c>
      <c r="C379">
        <v>2014</v>
      </c>
      <c r="D379" s="3">
        <v>41879</v>
      </c>
      <c r="E379" s="3">
        <v>41884</v>
      </c>
      <c r="F379" t="s">
        <v>50</v>
      </c>
      <c r="G379" t="s">
        <v>1324</v>
      </c>
      <c r="H379" t="s">
        <v>1325</v>
      </c>
      <c r="I379" t="s">
        <v>41</v>
      </c>
      <c r="J379" t="s">
        <v>27</v>
      </c>
      <c r="K379" t="s">
        <v>612</v>
      </c>
      <c r="L379" t="s">
        <v>1245</v>
      </c>
      <c r="M379">
        <v>2038</v>
      </c>
      <c r="N379" t="s">
        <v>148</v>
      </c>
      <c r="O379" t="s">
        <v>1326</v>
      </c>
      <c r="P379" t="s">
        <v>32</v>
      </c>
      <c r="Q379" t="s">
        <v>56</v>
      </c>
      <c r="R379" t="s">
        <v>1327</v>
      </c>
      <c r="S379">
        <v>1488.424</v>
      </c>
      <c r="T379">
        <v>7</v>
      </c>
      <c r="U379">
        <v>0.3</v>
      </c>
      <c r="V379">
        <v>-297.6848</v>
      </c>
    </row>
    <row r="380" spans="1:22" x14ac:dyDescent="0.3">
      <c r="A380">
        <v>379</v>
      </c>
      <c r="B380" t="s">
        <v>1328</v>
      </c>
      <c r="C380">
        <v>2012</v>
      </c>
      <c r="D380" s="3">
        <v>41027</v>
      </c>
      <c r="E380" s="3">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8.6519999999999992</v>
      </c>
      <c r="T380">
        <v>3</v>
      </c>
      <c r="U380">
        <v>0.8</v>
      </c>
      <c r="V380">
        <v>-20.3322</v>
      </c>
    </row>
    <row r="381" spans="1:22" x14ac:dyDescent="0.3">
      <c r="A381">
        <v>380</v>
      </c>
      <c r="B381" t="s">
        <v>1328</v>
      </c>
      <c r="C381">
        <v>2012</v>
      </c>
      <c r="D381" s="3">
        <v>41027</v>
      </c>
      <c r="E381" s="3">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2.6810999999999998</v>
      </c>
    </row>
    <row r="382" spans="1:22" x14ac:dyDescent="0.3">
      <c r="A382">
        <v>381</v>
      </c>
      <c r="B382" t="s">
        <v>1328</v>
      </c>
      <c r="C382">
        <v>2012</v>
      </c>
      <c r="D382" s="3">
        <v>41027</v>
      </c>
      <c r="E382" s="3">
        <v>41034</v>
      </c>
      <c r="F382" t="s">
        <v>50</v>
      </c>
      <c r="G382" t="s">
        <v>1329</v>
      </c>
      <c r="H382" t="s">
        <v>1330</v>
      </c>
      <c r="I382" t="s">
        <v>26</v>
      </c>
      <c r="J382" t="s">
        <v>27</v>
      </c>
      <c r="K382" t="s">
        <v>184</v>
      </c>
      <c r="L382" t="s">
        <v>104</v>
      </c>
      <c r="M382">
        <v>77095</v>
      </c>
      <c r="N382" t="s">
        <v>105</v>
      </c>
      <c r="O382" t="s">
        <v>1335</v>
      </c>
      <c r="P382" t="s">
        <v>46</v>
      </c>
      <c r="Q382" t="s">
        <v>75</v>
      </c>
      <c r="R382" t="s">
        <v>1336</v>
      </c>
      <c r="S382">
        <v>12.176</v>
      </c>
      <c r="T382">
        <v>4</v>
      </c>
      <c r="U382">
        <v>0.8</v>
      </c>
      <c r="V382">
        <v>-18.872800000000002</v>
      </c>
    </row>
    <row r="383" spans="1:22" x14ac:dyDescent="0.3">
      <c r="A383">
        <v>382</v>
      </c>
      <c r="B383" t="s">
        <v>1337</v>
      </c>
      <c r="C383">
        <v>2013</v>
      </c>
      <c r="D383" s="3">
        <v>41576</v>
      </c>
      <c r="E383" s="3">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v>2013</v>
      </c>
      <c r="D384" s="3">
        <v>41576</v>
      </c>
      <c r="E384" s="3">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v>2012</v>
      </c>
      <c r="D385" s="3">
        <v>41086</v>
      </c>
      <c r="E385" s="3">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v>2012</v>
      </c>
      <c r="D386" s="3">
        <v>41240</v>
      </c>
      <c r="E386" s="3">
        <v>41245</v>
      </c>
      <c r="F386" t="s">
        <v>50</v>
      </c>
      <c r="G386" t="s">
        <v>1350</v>
      </c>
      <c r="H386" t="s">
        <v>1351</v>
      </c>
      <c r="I386" t="s">
        <v>26</v>
      </c>
      <c r="J386" t="s">
        <v>27</v>
      </c>
      <c r="K386" t="s">
        <v>1352</v>
      </c>
      <c r="L386" t="s">
        <v>54</v>
      </c>
      <c r="M386">
        <v>33024</v>
      </c>
      <c r="N386" t="s">
        <v>30</v>
      </c>
      <c r="O386" t="s">
        <v>1353</v>
      </c>
      <c r="P386" t="s">
        <v>32</v>
      </c>
      <c r="Q386" t="s">
        <v>56</v>
      </c>
      <c r="R386" t="s">
        <v>1354</v>
      </c>
      <c r="S386">
        <v>375.45749999999998</v>
      </c>
      <c r="T386">
        <v>3</v>
      </c>
      <c r="U386">
        <v>0.45</v>
      </c>
      <c r="V386">
        <v>-157.0095</v>
      </c>
    </row>
    <row r="387" spans="1:22" x14ac:dyDescent="0.3">
      <c r="A387">
        <v>386</v>
      </c>
      <c r="B387" t="s">
        <v>1349</v>
      </c>
      <c r="C387">
        <v>2012</v>
      </c>
      <c r="D387" s="3">
        <v>41240</v>
      </c>
      <c r="E387" s="3">
        <v>41245</v>
      </c>
      <c r="F387" t="s">
        <v>50</v>
      </c>
      <c r="G387" t="s">
        <v>1350</v>
      </c>
      <c r="H387" t="s">
        <v>1351</v>
      </c>
      <c r="I387" t="s">
        <v>26</v>
      </c>
      <c r="J387" t="s">
        <v>27</v>
      </c>
      <c r="K387" t="s">
        <v>1352</v>
      </c>
      <c r="L387" t="s">
        <v>54</v>
      </c>
      <c r="M387">
        <v>33024</v>
      </c>
      <c r="N387" t="s">
        <v>30</v>
      </c>
      <c r="O387" t="s">
        <v>1355</v>
      </c>
      <c r="P387" t="s">
        <v>71</v>
      </c>
      <c r="Q387" t="s">
        <v>161</v>
      </c>
      <c r="R387" t="s">
        <v>1356</v>
      </c>
      <c r="S387">
        <v>83.975999999999999</v>
      </c>
      <c r="T387">
        <v>3</v>
      </c>
      <c r="U387">
        <v>0.2</v>
      </c>
      <c r="V387">
        <v>-1.0497000000000001</v>
      </c>
    </row>
    <row r="388" spans="1:22" x14ac:dyDescent="0.3">
      <c r="A388">
        <v>387</v>
      </c>
      <c r="B388" t="s">
        <v>1357</v>
      </c>
      <c r="C388">
        <v>2012</v>
      </c>
      <c r="D388" s="3">
        <v>41246</v>
      </c>
      <c r="E388" s="3">
        <v>41250</v>
      </c>
      <c r="F388" t="s">
        <v>50</v>
      </c>
      <c r="G388" t="s">
        <v>1358</v>
      </c>
      <c r="H388" t="s">
        <v>1359</v>
      </c>
      <c r="I388" t="s">
        <v>41</v>
      </c>
      <c r="J388" t="s">
        <v>27</v>
      </c>
      <c r="K388" t="s">
        <v>146</v>
      </c>
      <c r="L388" t="s">
        <v>147</v>
      </c>
      <c r="M388">
        <v>19140</v>
      </c>
      <c r="N388" t="s">
        <v>148</v>
      </c>
      <c r="O388" t="s">
        <v>1360</v>
      </c>
      <c r="P388" t="s">
        <v>71</v>
      </c>
      <c r="Q388" t="s">
        <v>682</v>
      </c>
      <c r="R388" t="s">
        <v>1361</v>
      </c>
      <c r="S388">
        <v>482.34</v>
      </c>
      <c r="T388">
        <v>4</v>
      </c>
      <c r="U388">
        <v>0.7</v>
      </c>
      <c r="V388">
        <v>-337.63799999999998</v>
      </c>
    </row>
    <row r="389" spans="1:22" x14ac:dyDescent="0.3">
      <c r="A389">
        <v>388</v>
      </c>
      <c r="B389" t="s">
        <v>1357</v>
      </c>
      <c r="C389">
        <v>2012</v>
      </c>
      <c r="D389" s="3">
        <v>41246</v>
      </c>
      <c r="E389" s="3">
        <v>41250</v>
      </c>
      <c r="F389" t="s">
        <v>50</v>
      </c>
      <c r="G389" t="s">
        <v>1358</v>
      </c>
      <c r="H389" t="s">
        <v>1359</v>
      </c>
      <c r="I389" t="s">
        <v>41</v>
      </c>
      <c r="J389" t="s">
        <v>27</v>
      </c>
      <c r="K389" t="s">
        <v>146</v>
      </c>
      <c r="L389" t="s">
        <v>147</v>
      </c>
      <c r="M389">
        <v>19140</v>
      </c>
      <c r="N389" t="s">
        <v>148</v>
      </c>
      <c r="O389" t="s">
        <v>1362</v>
      </c>
      <c r="P389" t="s">
        <v>32</v>
      </c>
      <c r="Q389" t="s">
        <v>65</v>
      </c>
      <c r="R389" t="s">
        <v>1363</v>
      </c>
      <c r="S389">
        <v>2.96</v>
      </c>
      <c r="T389">
        <v>1</v>
      </c>
      <c r="U389">
        <v>0.2</v>
      </c>
      <c r="V389">
        <v>0.77700000000000002</v>
      </c>
    </row>
    <row r="390" spans="1:22" x14ac:dyDescent="0.3">
      <c r="A390">
        <v>389</v>
      </c>
      <c r="B390" t="s">
        <v>1364</v>
      </c>
      <c r="C390">
        <v>2011</v>
      </c>
      <c r="D390" s="3">
        <v>40871</v>
      </c>
      <c r="E390" s="3">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0.4264</v>
      </c>
    </row>
    <row r="391" spans="1:22" x14ac:dyDescent="0.3">
      <c r="A391">
        <v>390</v>
      </c>
      <c r="B391" t="s">
        <v>1369</v>
      </c>
      <c r="C391">
        <v>2014</v>
      </c>
      <c r="D391" s="3">
        <v>41985</v>
      </c>
      <c r="E391" s="3">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7.8840000000000003</v>
      </c>
    </row>
    <row r="392" spans="1:22" x14ac:dyDescent="0.3">
      <c r="A392">
        <v>391</v>
      </c>
      <c r="B392" t="s">
        <v>1369</v>
      </c>
      <c r="C392">
        <v>2014</v>
      </c>
      <c r="D392" s="3">
        <v>41985</v>
      </c>
      <c r="E392" s="3">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13.5932</v>
      </c>
    </row>
    <row r="393" spans="1:22" x14ac:dyDescent="0.3">
      <c r="A393">
        <v>392</v>
      </c>
      <c r="B393" t="s">
        <v>1374</v>
      </c>
      <c r="C393">
        <v>2011</v>
      </c>
      <c r="D393" s="3">
        <v>40807</v>
      </c>
      <c r="E393" s="3">
        <v>40809</v>
      </c>
      <c r="F393" t="s">
        <v>23</v>
      </c>
      <c r="G393" t="s">
        <v>1375</v>
      </c>
      <c r="H393" t="s">
        <v>1376</v>
      </c>
      <c r="I393" t="s">
        <v>26</v>
      </c>
      <c r="J393" t="s">
        <v>27</v>
      </c>
      <c r="K393" t="s">
        <v>1377</v>
      </c>
      <c r="L393" t="s">
        <v>96</v>
      </c>
      <c r="M393">
        <v>98198</v>
      </c>
      <c r="N393" t="s">
        <v>44</v>
      </c>
      <c r="O393" t="s">
        <v>1378</v>
      </c>
      <c r="P393" t="s">
        <v>71</v>
      </c>
      <c r="Q393" t="s">
        <v>72</v>
      </c>
      <c r="R393" t="s">
        <v>1379</v>
      </c>
      <c r="S393">
        <v>246.38399999999999</v>
      </c>
      <c r="T393">
        <v>2</v>
      </c>
      <c r="U393">
        <v>0.2</v>
      </c>
      <c r="V393">
        <v>27.7182</v>
      </c>
    </row>
    <row r="394" spans="1:22" x14ac:dyDescent="0.3">
      <c r="A394">
        <v>393</v>
      </c>
      <c r="B394" t="s">
        <v>1374</v>
      </c>
      <c r="C394">
        <v>2011</v>
      </c>
      <c r="D394" s="3">
        <v>40807</v>
      </c>
      <c r="E394" s="3">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v>2011</v>
      </c>
      <c r="D395" s="3">
        <v>40701</v>
      </c>
      <c r="E395" s="3">
        <v>40704</v>
      </c>
      <c r="F395" t="s">
        <v>23</v>
      </c>
      <c r="G395" t="s">
        <v>1383</v>
      </c>
      <c r="H395" t="s">
        <v>1384</v>
      </c>
      <c r="I395" t="s">
        <v>41</v>
      </c>
      <c r="J395" t="s">
        <v>27</v>
      </c>
      <c r="K395" t="s">
        <v>1385</v>
      </c>
      <c r="L395" t="s">
        <v>211</v>
      </c>
      <c r="M395">
        <v>61604</v>
      </c>
      <c r="N395" t="s">
        <v>105</v>
      </c>
      <c r="O395" t="s">
        <v>1386</v>
      </c>
      <c r="P395" t="s">
        <v>46</v>
      </c>
      <c r="Q395" t="s">
        <v>75</v>
      </c>
      <c r="R395" t="s">
        <v>1387</v>
      </c>
      <c r="S395">
        <v>12.462</v>
      </c>
      <c r="T395">
        <v>3</v>
      </c>
      <c r="U395">
        <v>0.8</v>
      </c>
      <c r="V395">
        <v>-20.5623</v>
      </c>
    </row>
    <row r="396" spans="1:22" x14ac:dyDescent="0.3">
      <c r="A396">
        <v>395</v>
      </c>
      <c r="B396" t="s">
        <v>1388</v>
      </c>
      <c r="C396">
        <v>2014</v>
      </c>
      <c r="D396" s="3">
        <v>41821</v>
      </c>
      <c r="E396" s="3">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25.579799999999999</v>
      </c>
    </row>
    <row r="397" spans="1:22" x14ac:dyDescent="0.3">
      <c r="A397">
        <v>396</v>
      </c>
      <c r="B397" t="s">
        <v>1395</v>
      </c>
      <c r="C397">
        <v>2014</v>
      </c>
      <c r="D397" s="3">
        <v>41930</v>
      </c>
      <c r="E397" s="3">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9.4923999999999999</v>
      </c>
    </row>
    <row r="398" spans="1:22" x14ac:dyDescent="0.3">
      <c r="A398">
        <v>397</v>
      </c>
      <c r="B398" t="s">
        <v>1395</v>
      </c>
      <c r="C398">
        <v>2014</v>
      </c>
      <c r="D398" s="3">
        <v>41930</v>
      </c>
      <c r="E398" s="3">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6.2207999999999997</v>
      </c>
    </row>
    <row r="399" spans="1:22" x14ac:dyDescent="0.3">
      <c r="A399">
        <v>398</v>
      </c>
      <c r="B399" t="s">
        <v>1404</v>
      </c>
      <c r="C399">
        <v>2012</v>
      </c>
      <c r="D399" s="3">
        <v>41213</v>
      </c>
      <c r="E399" s="3">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21.036000000000001</v>
      </c>
    </row>
    <row r="400" spans="1:22" x14ac:dyDescent="0.3">
      <c r="A400">
        <v>399</v>
      </c>
      <c r="B400" t="s">
        <v>1407</v>
      </c>
      <c r="C400">
        <v>2013</v>
      </c>
      <c r="D400" s="3">
        <v>41526</v>
      </c>
      <c r="E400" s="3">
        <v>41528</v>
      </c>
      <c r="F400" t="s">
        <v>23</v>
      </c>
      <c r="G400" t="s">
        <v>1408</v>
      </c>
      <c r="H400" t="s">
        <v>1409</v>
      </c>
      <c r="I400" t="s">
        <v>26</v>
      </c>
      <c r="J400" t="s">
        <v>27</v>
      </c>
      <c r="K400" t="s">
        <v>184</v>
      </c>
      <c r="L400" t="s">
        <v>104</v>
      </c>
      <c r="M400">
        <v>77036</v>
      </c>
      <c r="N400" t="s">
        <v>105</v>
      </c>
      <c r="O400" t="s">
        <v>1410</v>
      </c>
      <c r="P400" t="s">
        <v>46</v>
      </c>
      <c r="Q400" t="s">
        <v>59</v>
      </c>
      <c r="R400" t="s">
        <v>1411</v>
      </c>
      <c r="S400">
        <v>35.951999999999998</v>
      </c>
      <c r="T400">
        <v>3</v>
      </c>
      <c r="U400">
        <v>0.2</v>
      </c>
      <c r="V400">
        <v>3.5952000000000002</v>
      </c>
    </row>
    <row r="401" spans="1:22" x14ac:dyDescent="0.3">
      <c r="A401">
        <v>400</v>
      </c>
      <c r="B401" t="s">
        <v>1407</v>
      </c>
      <c r="C401">
        <v>2013</v>
      </c>
      <c r="D401" s="3">
        <v>41526</v>
      </c>
      <c r="E401" s="3">
        <v>41528</v>
      </c>
      <c r="F401" t="s">
        <v>23</v>
      </c>
      <c r="G401" t="s">
        <v>1408</v>
      </c>
      <c r="H401" t="s">
        <v>1409</v>
      </c>
      <c r="I401" t="s">
        <v>26</v>
      </c>
      <c r="J401" t="s">
        <v>27</v>
      </c>
      <c r="K401" t="s">
        <v>184</v>
      </c>
      <c r="L401" t="s">
        <v>104</v>
      </c>
      <c r="M401">
        <v>77036</v>
      </c>
      <c r="N401" t="s">
        <v>105</v>
      </c>
      <c r="O401" t="s">
        <v>166</v>
      </c>
      <c r="P401" t="s">
        <v>32</v>
      </c>
      <c r="Q401" t="s">
        <v>33</v>
      </c>
      <c r="R401" t="s">
        <v>167</v>
      </c>
      <c r="S401">
        <v>2396.2656000000002</v>
      </c>
      <c r="T401">
        <v>4</v>
      </c>
      <c r="U401">
        <v>0.32</v>
      </c>
      <c r="V401">
        <v>-317.15280000000001</v>
      </c>
    </row>
    <row r="402" spans="1:22" x14ac:dyDescent="0.3">
      <c r="A402">
        <v>401</v>
      </c>
      <c r="B402" t="s">
        <v>1407</v>
      </c>
      <c r="C402">
        <v>2013</v>
      </c>
      <c r="D402" s="3">
        <v>41526</v>
      </c>
      <c r="E402" s="3">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v>2013</v>
      </c>
      <c r="D403" s="3">
        <v>41526</v>
      </c>
      <c r="E403" s="3">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0.7198</v>
      </c>
    </row>
    <row r="404" spans="1:22" x14ac:dyDescent="0.3">
      <c r="A404">
        <v>403</v>
      </c>
      <c r="B404" t="s">
        <v>1416</v>
      </c>
      <c r="C404">
        <v>2011</v>
      </c>
      <c r="D404" s="3">
        <v>40901</v>
      </c>
      <c r="E404" s="3">
        <v>40903</v>
      </c>
      <c r="F404" t="s">
        <v>188</v>
      </c>
      <c r="G404" t="s">
        <v>1417</v>
      </c>
      <c r="H404" t="s">
        <v>1418</v>
      </c>
      <c r="I404" t="s">
        <v>26</v>
      </c>
      <c r="J404" t="s">
        <v>27</v>
      </c>
      <c r="K404" t="s">
        <v>1419</v>
      </c>
      <c r="L404" t="s">
        <v>54</v>
      </c>
      <c r="M404">
        <v>33180</v>
      </c>
      <c r="N404" t="s">
        <v>30</v>
      </c>
      <c r="O404" t="s">
        <v>1420</v>
      </c>
      <c r="P404" t="s">
        <v>46</v>
      </c>
      <c r="Q404" t="s">
        <v>90</v>
      </c>
      <c r="R404" t="s">
        <v>1421</v>
      </c>
      <c r="S404">
        <v>9.5679999999999996</v>
      </c>
      <c r="T404">
        <v>2</v>
      </c>
      <c r="U404">
        <v>0.2</v>
      </c>
      <c r="V404">
        <v>3.4683999999999999</v>
      </c>
    </row>
    <row r="405" spans="1:22" x14ac:dyDescent="0.3">
      <c r="A405">
        <v>404</v>
      </c>
      <c r="B405" t="s">
        <v>1422</v>
      </c>
      <c r="C405">
        <v>2011</v>
      </c>
      <c r="D405" s="3">
        <v>40649</v>
      </c>
      <c r="E405" s="3">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v>2014</v>
      </c>
      <c r="D406" s="3">
        <v>41998</v>
      </c>
      <c r="E406" s="3">
        <v>42003</v>
      </c>
      <c r="F406" t="s">
        <v>50</v>
      </c>
      <c r="G406" t="s">
        <v>1426</v>
      </c>
      <c r="H406" t="s">
        <v>1427</v>
      </c>
      <c r="I406" t="s">
        <v>26</v>
      </c>
      <c r="J406" t="s">
        <v>27</v>
      </c>
      <c r="K406" t="s">
        <v>266</v>
      </c>
      <c r="L406" t="s">
        <v>267</v>
      </c>
      <c r="M406">
        <v>10024</v>
      </c>
      <c r="N406" t="s">
        <v>148</v>
      </c>
      <c r="O406" t="s">
        <v>1428</v>
      </c>
      <c r="P406" t="s">
        <v>46</v>
      </c>
      <c r="Q406" t="s">
        <v>78</v>
      </c>
      <c r="R406" t="s">
        <v>186</v>
      </c>
      <c r="S406">
        <v>35.909999999999997</v>
      </c>
      <c r="T406">
        <v>3</v>
      </c>
      <c r="U406">
        <v>0</v>
      </c>
      <c r="V406">
        <v>9.6957000000000004</v>
      </c>
    </row>
    <row r="407" spans="1:22" x14ac:dyDescent="0.3">
      <c r="A407">
        <v>406</v>
      </c>
      <c r="B407" t="s">
        <v>1429</v>
      </c>
      <c r="C407">
        <v>2014</v>
      </c>
      <c r="D407" s="3">
        <v>41982</v>
      </c>
      <c r="E407" s="3">
        <v>41986</v>
      </c>
      <c r="F407" t="s">
        <v>50</v>
      </c>
      <c r="G407" t="s">
        <v>1430</v>
      </c>
      <c r="H407" t="s">
        <v>1431</v>
      </c>
      <c r="I407" t="s">
        <v>26</v>
      </c>
      <c r="J407" t="s">
        <v>27</v>
      </c>
      <c r="K407" t="s">
        <v>127</v>
      </c>
      <c r="L407" t="s">
        <v>43</v>
      </c>
      <c r="M407">
        <v>94110</v>
      </c>
      <c r="N407" t="s">
        <v>44</v>
      </c>
      <c r="O407" t="s">
        <v>1414</v>
      </c>
      <c r="P407" t="s">
        <v>71</v>
      </c>
      <c r="Q407" t="s">
        <v>161</v>
      </c>
      <c r="R407" t="s">
        <v>1415</v>
      </c>
      <c r="S407">
        <v>179.95</v>
      </c>
      <c r="T407">
        <v>5</v>
      </c>
      <c r="U407">
        <v>0</v>
      </c>
      <c r="V407">
        <v>37.789499999999997</v>
      </c>
    </row>
    <row r="408" spans="1:22" x14ac:dyDescent="0.3">
      <c r="A408">
        <v>407</v>
      </c>
      <c r="B408" t="s">
        <v>1429</v>
      </c>
      <c r="C408">
        <v>2014</v>
      </c>
      <c r="D408" s="3">
        <v>41982</v>
      </c>
      <c r="E408" s="3">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v>2014</v>
      </c>
      <c r="D409" s="3">
        <v>41982</v>
      </c>
      <c r="E409" s="3">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v>2014</v>
      </c>
      <c r="D410" s="3">
        <v>41982</v>
      </c>
      <c r="E410" s="3">
        <v>41986</v>
      </c>
      <c r="F410" t="s">
        <v>50</v>
      </c>
      <c r="G410" t="s">
        <v>1430</v>
      </c>
      <c r="H410" t="s">
        <v>1431</v>
      </c>
      <c r="I410" t="s">
        <v>26</v>
      </c>
      <c r="J410" t="s">
        <v>27</v>
      </c>
      <c r="K410" t="s">
        <v>127</v>
      </c>
      <c r="L410" t="s">
        <v>43</v>
      </c>
      <c r="M410">
        <v>94110</v>
      </c>
      <c r="N410" t="s">
        <v>44</v>
      </c>
      <c r="O410" t="s">
        <v>1436</v>
      </c>
      <c r="P410" t="s">
        <v>32</v>
      </c>
      <c r="Q410" t="s">
        <v>56</v>
      </c>
      <c r="R410" t="s">
        <v>1437</v>
      </c>
      <c r="S410">
        <v>1004.024</v>
      </c>
      <c r="T410">
        <v>7</v>
      </c>
      <c r="U410">
        <v>0.2</v>
      </c>
      <c r="V410">
        <v>-112.95269999999999</v>
      </c>
    </row>
    <row r="411" spans="1:22" x14ac:dyDescent="0.3">
      <c r="A411">
        <v>410</v>
      </c>
      <c r="B411" t="s">
        <v>1429</v>
      </c>
      <c r="C411">
        <v>2014</v>
      </c>
      <c r="D411" s="3">
        <v>41982</v>
      </c>
      <c r="E411" s="3">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v>2014</v>
      </c>
      <c r="D412" s="3">
        <v>41982</v>
      </c>
      <c r="E412" s="3">
        <v>41986</v>
      </c>
      <c r="F412" t="s">
        <v>50</v>
      </c>
      <c r="G412" t="s">
        <v>1430</v>
      </c>
      <c r="H412" t="s">
        <v>1431</v>
      </c>
      <c r="I412" t="s">
        <v>26</v>
      </c>
      <c r="J412" t="s">
        <v>27</v>
      </c>
      <c r="K412" t="s">
        <v>127</v>
      </c>
      <c r="L412" t="s">
        <v>43</v>
      </c>
      <c r="M412">
        <v>94110</v>
      </c>
      <c r="N412" t="s">
        <v>44</v>
      </c>
      <c r="O412" t="s">
        <v>1440</v>
      </c>
      <c r="P412" t="s">
        <v>46</v>
      </c>
      <c r="Q412" t="s">
        <v>47</v>
      </c>
      <c r="R412" t="s">
        <v>1441</v>
      </c>
      <c r="S412">
        <v>28.35</v>
      </c>
      <c r="T412">
        <v>9</v>
      </c>
      <c r="U412">
        <v>0</v>
      </c>
      <c r="V412">
        <v>13.608000000000001</v>
      </c>
    </row>
    <row r="413" spans="1:22" x14ac:dyDescent="0.3">
      <c r="A413">
        <v>412</v>
      </c>
      <c r="B413" t="s">
        <v>1429</v>
      </c>
      <c r="C413">
        <v>2014</v>
      </c>
      <c r="D413" s="3">
        <v>41982</v>
      </c>
      <c r="E413" s="3">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v>2014</v>
      </c>
      <c r="D414" s="3">
        <v>41982</v>
      </c>
      <c r="E414" s="3">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31.454799999999999</v>
      </c>
    </row>
    <row r="415" spans="1:22" x14ac:dyDescent="0.3">
      <c r="A415">
        <v>414</v>
      </c>
      <c r="B415" t="s">
        <v>1429</v>
      </c>
      <c r="C415">
        <v>2014</v>
      </c>
      <c r="D415" s="3">
        <v>41982</v>
      </c>
      <c r="E415" s="3">
        <v>41986</v>
      </c>
      <c r="F415" t="s">
        <v>50</v>
      </c>
      <c r="G415" t="s">
        <v>1430</v>
      </c>
      <c r="H415" t="s">
        <v>1431</v>
      </c>
      <c r="I415" t="s">
        <v>26</v>
      </c>
      <c r="J415" t="s">
        <v>27</v>
      </c>
      <c r="K415" t="s">
        <v>127</v>
      </c>
      <c r="L415" t="s">
        <v>43</v>
      </c>
      <c r="M415">
        <v>94110</v>
      </c>
      <c r="N415" t="s">
        <v>44</v>
      </c>
      <c r="O415" t="s">
        <v>1445</v>
      </c>
      <c r="P415" t="s">
        <v>32</v>
      </c>
      <c r="Q415" t="s">
        <v>36</v>
      </c>
      <c r="R415" t="s">
        <v>1446</v>
      </c>
      <c r="S415">
        <v>113.568</v>
      </c>
      <c r="T415">
        <v>2</v>
      </c>
      <c r="U415">
        <v>0.2</v>
      </c>
      <c r="V415">
        <v>-18.454799999999999</v>
      </c>
    </row>
    <row r="416" spans="1:22" x14ac:dyDescent="0.3">
      <c r="A416">
        <v>415</v>
      </c>
      <c r="B416" t="s">
        <v>1447</v>
      </c>
      <c r="C416">
        <v>2014</v>
      </c>
      <c r="D416" s="3">
        <v>41947</v>
      </c>
      <c r="E416" s="3">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65.734200000000001</v>
      </c>
    </row>
    <row r="417" spans="1:22" x14ac:dyDescent="0.3">
      <c r="A417">
        <v>416</v>
      </c>
      <c r="B417" t="s">
        <v>1447</v>
      </c>
      <c r="C417">
        <v>2014</v>
      </c>
      <c r="D417" s="3">
        <v>41947</v>
      </c>
      <c r="E417" s="3">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26.874400000000001</v>
      </c>
    </row>
    <row r="418" spans="1:22" x14ac:dyDescent="0.3">
      <c r="A418">
        <v>417</v>
      </c>
      <c r="B418" t="s">
        <v>1452</v>
      </c>
      <c r="C418">
        <v>2014</v>
      </c>
      <c r="D418" s="3">
        <v>41815</v>
      </c>
      <c r="E418" s="3">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25.898399999999999</v>
      </c>
    </row>
    <row r="419" spans="1:22" x14ac:dyDescent="0.3">
      <c r="A419">
        <v>418</v>
      </c>
      <c r="B419" t="s">
        <v>1458</v>
      </c>
      <c r="C419">
        <v>2013</v>
      </c>
      <c r="D419" s="3">
        <v>41379</v>
      </c>
      <c r="E419" s="3">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38.380000000000003</v>
      </c>
    </row>
    <row r="420" spans="1:22" x14ac:dyDescent="0.3">
      <c r="A420">
        <v>419</v>
      </c>
      <c r="B420" t="s">
        <v>1463</v>
      </c>
      <c r="C420">
        <v>2014</v>
      </c>
      <c r="D420" s="3">
        <v>41950</v>
      </c>
      <c r="E420" s="3">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2.8321999999999998</v>
      </c>
    </row>
    <row r="421" spans="1:22" x14ac:dyDescent="0.3">
      <c r="A421">
        <v>420</v>
      </c>
      <c r="B421" t="s">
        <v>1467</v>
      </c>
      <c r="C421">
        <v>2014</v>
      </c>
      <c r="D421" s="3">
        <v>41703</v>
      </c>
      <c r="E421" s="3">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2.7027999999999999</v>
      </c>
    </row>
    <row r="422" spans="1:22" x14ac:dyDescent="0.3">
      <c r="A422">
        <v>421</v>
      </c>
      <c r="B422" t="s">
        <v>1467</v>
      </c>
      <c r="C422">
        <v>2014</v>
      </c>
      <c r="D422" s="3">
        <v>41703</v>
      </c>
      <c r="E422" s="3">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7.0149999999999997</v>
      </c>
    </row>
    <row r="423" spans="1:22" x14ac:dyDescent="0.3">
      <c r="A423">
        <v>422</v>
      </c>
      <c r="B423" t="s">
        <v>1472</v>
      </c>
      <c r="C423">
        <v>2011</v>
      </c>
      <c r="D423" s="3">
        <v>40716</v>
      </c>
      <c r="E423" s="3">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56.566200000000002</v>
      </c>
    </row>
    <row r="424" spans="1:22" x14ac:dyDescent="0.3">
      <c r="A424">
        <v>423</v>
      </c>
      <c r="B424" t="s">
        <v>1476</v>
      </c>
      <c r="C424">
        <v>2014</v>
      </c>
      <c r="D424" s="3">
        <v>41932</v>
      </c>
      <c r="E424" s="3">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v>
      </c>
    </row>
    <row r="425" spans="1:22" x14ac:dyDescent="0.3">
      <c r="A425">
        <v>424</v>
      </c>
      <c r="B425" t="s">
        <v>1476</v>
      </c>
      <c r="C425">
        <v>2014</v>
      </c>
      <c r="D425" s="3">
        <v>41932</v>
      </c>
      <c r="E425" s="3">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8.5020000000000007</v>
      </c>
    </row>
    <row r="426" spans="1:22" x14ac:dyDescent="0.3">
      <c r="A426">
        <v>425</v>
      </c>
      <c r="B426" t="s">
        <v>1484</v>
      </c>
      <c r="C426">
        <v>2014</v>
      </c>
      <c r="D426" s="3">
        <v>41873</v>
      </c>
      <c r="E426" s="3">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v>2014</v>
      </c>
      <c r="D427" s="3">
        <v>41967</v>
      </c>
      <c r="E427" s="3">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v>2014</v>
      </c>
      <c r="D428" s="3">
        <v>41967</v>
      </c>
      <c r="E428" s="3">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v>2011</v>
      </c>
      <c r="D429" s="3">
        <v>40798</v>
      </c>
      <c r="E429" s="3">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v>2014</v>
      </c>
      <c r="D430" s="3">
        <v>41914</v>
      </c>
      <c r="E430" s="3">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6.6719999999999997</v>
      </c>
      <c r="T430">
        <v>6</v>
      </c>
      <c r="U430">
        <v>0.2</v>
      </c>
      <c r="V430">
        <v>0.50039999999999996</v>
      </c>
    </row>
    <row r="431" spans="1:22" x14ac:dyDescent="0.3">
      <c r="A431">
        <v>430</v>
      </c>
      <c r="B431" t="s">
        <v>1507</v>
      </c>
      <c r="C431">
        <v>2013</v>
      </c>
      <c r="D431" s="3">
        <v>41380</v>
      </c>
      <c r="E431" s="3">
        <v>41386</v>
      </c>
      <c r="F431" t="s">
        <v>50</v>
      </c>
      <c r="G431" t="s">
        <v>1508</v>
      </c>
      <c r="H431" t="s">
        <v>1509</v>
      </c>
      <c r="I431" t="s">
        <v>102</v>
      </c>
      <c r="J431" t="s">
        <v>27</v>
      </c>
      <c r="K431" t="s">
        <v>1510</v>
      </c>
      <c r="L431" t="s">
        <v>88</v>
      </c>
      <c r="M431">
        <v>28052</v>
      </c>
      <c r="N431" t="s">
        <v>30</v>
      </c>
      <c r="O431" t="s">
        <v>1511</v>
      </c>
      <c r="P431" t="s">
        <v>46</v>
      </c>
      <c r="Q431" t="s">
        <v>75</v>
      </c>
      <c r="R431" t="s">
        <v>1512</v>
      </c>
      <c r="S431">
        <v>189.58799999999999</v>
      </c>
      <c r="T431">
        <v>2</v>
      </c>
      <c r="U431">
        <v>0.7</v>
      </c>
      <c r="V431">
        <v>-145.35079999999999</v>
      </c>
    </row>
    <row r="432" spans="1:22" x14ac:dyDescent="0.3">
      <c r="A432">
        <v>431</v>
      </c>
      <c r="B432" t="s">
        <v>1507</v>
      </c>
      <c r="C432">
        <v>2013</v>
      </c>
      <c r="D432" s="3">
        <v>41380</v>
      </c>
      <c r="E432" s="3">
        <v>41386</v>
      </c>
      <c r="F432" t="s">
        <v>50</v>
      </c>
      <c r="G432" t="s">
        <v>1508</v>
      </c>
      <c r="H432" t="s">
        <v>1509</v>
      </c>
      <c r="I432" t="s">
        <v>102</v>
      </c>
      <c r="J432" t="s">
        <v>27</v>
      </c>
      <c r="K432" t="s">
        <v>1510</v>
      </c>
      <c r="L432" t="s">
        <v>88</v>
      </c>
      <c r="M432">
        <v>28052</v>
      </c>
      <c r="N432" t="s">
        <v>30</v>
      </c>
      <c r="O432" t="s">
        <v>730</v>
      </c>
      <c r="P432" t="s">
        <v>71</v>
      </c>
      <c r="Q432" t="s">
        <v>161</v>
      </c>
      <c r="R432" t="s">
        <v>731</v>
      </c>
      <c r="S432">
        <v>408.74400000000003</v>
      </c>
      <c r="T432">
        <v>7</v>
      </c>
      <c r="U432">
        <v>0.2</v>
      </c>
      <c r="V432">
        <v>76.639499999999998</v>
      </c>
    </row>
    <row r="433" spans="1:22" x14ac:dyDescent="0.3">
      <c r="A433">
        <v>432</v>
      </c>
      <c r="B433" t="s">
        <v>1507</v>
      </c>
      <c r="C433">
        <v>2013</v>
      </c>
      <c r="D433" s="3">
        <v>41380</v>
      </c>
      <c r="E433" s="3">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54.7425</v>
      </c>
    </row>
    <row r="434" spans="1:22" x14ac:dyDescent="0.3">
      <c r="A434">
        <v>433</v>
      </c>
      <c r="B434" t="s">
        <v>1507</v>
      </c>
      <c r="C434">
        <v>2013</v>
      </c>
      <c r="D434" s="3">
        <v>41380</v>
      </c>
      <c r="E434" s="3">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-0.77480000000000004</v>
      </c>
    </row>
    <row r="435" spans="1:22" x14ac:dyDescent="0.3">
      <c r="A435">
        <v>434</v>
      </c>
      <c r="B435" t="s">
        <v>1515</v>
      </c>
      <c r="C435">
        <v>2013</v>
      </c>
      <c r="D435" s="3">
        <v>41432</v>
      </c>
      <c r="E435" s="3">
        <v>41433</v>
      </c>
      <c r="F435" t="s">
        <v>188</v>
      </c>
      <c r="G435" t="s">
        <v>643</v>
      </c>
      <c r="H435" t="s">
        <v>644</v>
      </c>
      <c r="I435" t="s">
        <v>26</v>
      </c>
      <c r="J435" t="s">
        <v>27</v>
      </c>
      <c r="K435" t="s">
        <v>1244</v>
      </c>
      <c r="L435" t="s">
        <v>1245</v>
      </c>
      <c r="M435">
        <v>1852</v>
      </c>
      <c r="N435" t="s">
        <v>148</v>
      </c>
      <c r="O435" t="s">
        <v>1516</v>
      </c>
      <c r="P435" t="s">
        <v>46</v>
      </c>
      <c r="Q435" t="s">
        <v>59</v>
      </c>
      <c r="R435" t="s">
        <v>1517</v>
      </c>
      <c r="S435">
        <v>714.3</v>
      </c>
      <c r="T435">
        <v>5</v>
      </c>
      <c r="U435">
        <v>0</v>
      </c>
      <c r="V435">
        <v>207.14699999999999</v>
      </c>
    </row>
    <row r="436" spans="1:22" x14ac:dyDescent="0.3">
      <c r="A436">
        <v>435</v>
      </c>
      <c r="B436" t="s">
        <v>1518</v>
      </c>
      <c r="C436">
        <v>2011</v>
      </c>
      <c r="D436" s="3">
        <v>40896</v>
      </c>
      <c r="E436" s="3">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-3.6892</v>
      </c>
    </row>
    <row r="437" spans="1:22" x14ac:dyDescent="0.3">
      <c r="A437">
        <v>436</v>
      </c>
      <c r="B437" t="s">
        <v>1518</v>
      </c>
      <c r="C437">
        <v>2011</v>
      </c>
      <c r="D437" s="3">
        <v>40896</v>
      </c>
      <c r="E437" s="3">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-18.585000000000001</v>
      </c>
    </row>
    <row r="438" spans="1:22" x14ac:dyDescent="0.3">
      <c r="A438">
        <v>437</v>
      </c>
      <c r="B438" t="s">
        <v>1526</v>
      </c>
      <c r="C438">
        <v>2013</v>
      </c>
      <c r="D438" s="3">
        <v>41438</v>
      </c>
      <c r="E438" s="3">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43.199100000000001</v>
      </c>
    </row>
    <row r="439" spans="1:22" x14ac:dyDescent="0.3">
      <c r="A439">
        <v>438</v>
      </c>
      <c r="B439" t="s">
        <v>1526</v>
      </c>
      <c r="C439">
        <v>2013</v>
      </c>
      <c r="D439" s="3">
        <v>41438</v>
      </c>
      <c r="E439" s="3">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113.63939999999999</v>
      </c>
    </row>
    <row r="440" spans="1:22" x14ac:dyDescent="0.3">
      <c r="A440">
        <v>439</v>
      </c>
      <c r="B440" t="s">
        <v>1531</v>
      </c>
      <c r="C440">
        <v>2014</v>
      </c>
      <c r="D440" s="3">
        <v>41898</v>
      </c>
      <c r="E440" s="3">
        <v>41902</v>
      </c>
      <c r="F440" t="s">
        <v>50</v>
      </c>
      <c r="G440" t="s">
        <v>1532</v>
      </c>
      <c r="H440" t="s">
        <v>1533</v>
      </c>
      <c r="I440" t="s">
        <v>41</v>
      </c>
      <c r="J440" t="s">
        <v>27</v>
      </c>
      <c r="K440" t="s">
        <v>184</v>
      </c>
      <c r="L440" t="s">
        <v>104</v>
      </c>
      <c r="M440">
        <v>77070</v>
      </c>
      <c r="N440" t="s">
        <v>105</v>
      </c>
      <c r="O440" t="s">
        <v>1534</v>
      </c>
      <c r="P440" t="s">
        <v>46</v>
      </c>
      <c r="Q440" t="s">
        <v>90</v>
      </c>
      <c r="R440" t="s">
        <v>1535</v>
      </c>
      <c r="S440">
        <v>31.872</v>
      </c>
      <c r="T440">
        <v>8</v>
      </c>
      <c r="U440">
        <v>0.2</v>
      </c>
      <c r="V440">
        <v>11.553599999999999</v>
      </c>
    </row>
    <row r="441" spans="1:22" x14ac:dyDescent="0.3">
      <c r="A441">
        <v>440</v>
      </c>
      <c r="B441" t="s">
        <v>1536</v>
      </c>
      <c r="C441">
        <v>2014</v>
      </c>
      <c r="D441" s="3">
        <v>41660</v>
      </c>
      <c r="E441" s="3">
        <v>41663</v>
      </c>
      <c r="F441" t="s">
        <v>23</v>
      </c>
      <c r="G441" t="s">
        <v>481</v>
      </c>
      <c r="H441" t="s">
        <v>482</v>
      </c>
      <c r="I441" t="s">
        <v>41</v>
      </c>
      <c r="J441" t="s">
        <v>27</v>
      </c>
      <c r="K441" t="s">
        <v>266</v>
      </c>
      <c r="L441" t="s">
        <v>267</v>
      </c>
      <c r="M441">
        <v>10024</v>
      </c>
      <c r="N441" t="s">
        <v>148</v>
      </c>
      <c r="O441" t="s">
        <v>1537</v>
      </c>
      <c r="P441" t="s">
        <v>32</v>
      </c>
      <c r="Q441" t="s">
        <v>36</v>
      </c>
      <c r="R441" t="s">
        <v>1538</v>
      </c>
      <c r="S441">
        <v>207.846</v>
      </c>
      <c r="T441">
        <v>3</v>
      </c>
      <c r="U441">
        <v>0.1</v>
      </c>
      <c r="V441">
        <v>2.3094000000000001</v>
      </c>
    </row>
    <row r="442" spans="1:22" x14ac:dyDescent="0.3">
      <c r="A442">
        <v>441</v>
      </c>
      <c r="B442" t="s">
        <v>1539</v>
      </c>
      <c r="C442">
        <v>2013</v>
      </c>
      <c r="D442" s="3">
        <v>41523</v>
      </c>
      <c r="E442" s="3">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3.6659999999999999</v>
      </c>
    </row>
    <row r="443" spans="1:22" x14ac:dyDescent="0.3">
      <c r="A443">
        <v>442</v>
      </c>
      <c r="B443" t="s">
        <v>1539</v>
      </c>
      <c r="C443">
        <v>2013</v>
      </c>
      <c r="D443" s="3">
        <v>41523</v>
      </c>
      <c r="E443" s="3">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23.392800000000001</v>
      </c>
    </row>
    <row r="444" spans="1:22" x14ac:dyDescent="0.3">
      <c r="A444">
        <v>443</v>
      </c>
      <c r="B444" t="s">
        <v>1539</v>
      </c>
      <c r="C444">
        <v>2013</v>
      </c>
      <c r="D444" s="3">
        <v>41523</v>
      </c>
      <c r="E444" s="3">
        <v>41525</v>
      </c>
      <c r="F444" t="s">
        <v>23</v>
      </c>
      <c r="G444" t="s">
        <v>111</v>
      </c>
      <c r="H444" t="s">
        <v>112</v>
      </c>
      <c r="I444" t="s">
        <v>26</v>
      </c>
      <c r="J444" t="s">
        <v>27</v>
      </c>
      <c r="K444" t="s">
        <v>880</v>
      </c>
      <c r="L444" t="s">
        <v>238</v>
      </c>
      <c r="M444">
        <v>48227</v>
      </c>
      <c r="N444" t="s">
        <v>105</v>
      </c>
      <c r="O444" t="s">
        <v>1544</v>
      </c>
      <c r="P444" t="s">
        <v>46</v>
      </c>
      <c r="Q444" t="s">
        <v>59</v>
      </c>
      <c r="R444" t="s">
        <v>1545</v>
      </c>
      <c r="S444">
        <v>70.95</v>
      </c>
      <c r="T444">
        <v>3</v>
      </c>
      <c r="U444">
        <v>0</v>
      </c>
      <c r="V444">
        <v>20.575500000000002</v>
      </c>
    </row>
    <row r="445" spans="1:22" x14ac:dyDescent="0.3">
      <c r="A445">
        <v>444</v>
      </c>
      <c r="B445" t="s">
        <v>1539</v>
      </c>
      <c r="C445">
        <v>2013</v>
      </c>
      <c r="D445" s="3">
        <v>41523</v>
      </c>
      <c r="E445" s="3">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v>2013</v>
      </c>
      <c r="D446" s="3">
        <v>41523</v>
      </c>
      <c r="E446" s="3">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29.152799999999999</v>
      </c>
    </row>
    <row r="447" spans="1:22" x14ac:dyDescent="0.3">
      <c r="A447">
        <v>446</v>
      </c>
      <c r="B447" t="s">
        <v>1539</v>
      </c>
      <c r="C447">
        <v>2013</v>
      </c>
      <c r="D447" s="3">
        <v>41523</v>
      </c>
      <c r="E447" s="3">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v>2014</v>
      </c>
      <c r="D448" s="3">
        <v>41719</v>
      </c>
      <c r="E448" s="3">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v>2013</v>
      </c>
      <c r="D449" s="3">
        <v>41366</v>
      </c>
      <c r="E449" s="3">
        <v>41368</v>
      </c>
      <c r="F449" t="s">
        <v>23</v>
      </c>
      <c r="G449" t="s">
        <v>1558</v>
      </c>
      <c r="H449" t="s">
        <v>1559</v>
      </c>
      <c r="I449" t="s">
        <v>26</v>
      </c>
      <c r="J449" t="s">
        <v>27</v>
      </c>
      <c r="K449" t="s">
        <v>1560</v>
      </c>
      <c r="L449" t="s">
        <v>267</v>
      </c>
      <c r="M449">
        <v>13021</v>
      </c>
      <c r="N449" t="s">
        <v>148</v>
      </c>
      <c r="O449" t="s">
        <v>1561</v>
      </c>
      <c r="P449" t="s">
        <v>46</v>
      </c>
      <c r="Q449" t="s">
        <v>68</v>
      </c>
      <c r="R449" t="s">
        <v>1562</v>
      </c>
      <c r="S449">
        <v>59.52</v>
      </c>
      <c r="T449">
        <v>3</v>
      </c>
      <c r="U449">
        <v>0</v>
      </c>
      <c r="V449">
        <v>15.475199999999999</v>
      </c>
    </row>
    <row r="450" spans="1:22" x14ac:dyDescent="0.3">
      <c r="A450">
        <v>449</v>
      </c>
      <c r="B450" t="s">
        <v>1557</v>
      </c>
      <c r="C450">
        <v>2013</v>
      </c>
      <c r="D450" s="3">
        <v>41366</v>
      </c>
      <c r="E450" s="3">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9.7164000000000001</v>
      </c>
    </row>
    <row r="451" spans="1:22" x14ac:dyDescent="0.3">
      <c r="A451">
        <v>450</v>
      </c>
      <c r="B451" t="s">
        <v>1557</v>
      </c>
      <c r="C451">
        <v>2013</v>
      </c>
      <c r="D451" s="3">
        <v>41366</v>
      </c>
      <c r="E451" s="3">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v>2013</v>
      </c>
      <c r="D452" s="3">
        <v>41366</v>
      </c>
      <c r="E452" s="3">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7.9248000000000003</v>
      </c>
    </row>
    <row r="453" spans="1:22" x14ac:dyDescent="0.3">
      <c r="A453">
        <v>452</v>
      </c>
      <c r="B453" t="s">
        <v>1557</v>
      </c>
      <c r="C453">
        <v>2013</v>
      </c>
      <c r="D453" s="3">
        <v>41366</v>
      </c>
      <c r="E453" s="3">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2.8536000000000001</v>
      </c>
    </row>
    <row r="454" spans="1:22" x14ac:dyDescent="0.3">
      <c r="A454">
        <v>453</v>
      </c>
      <c r="B454" t="s">
        <v>1557</v>
      </c>
      <c r="C454">
        <v>2013</v>
      </c>
      <c r="D454" s="3">
        <v>41366</v>
      </c>
      <c r="E454" s="3">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v>2014</v>
      </c>
      <c r="D455" s="3">
        <v>41933</v>
      </c>
      <c r="E455" s="3">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-75.830399999999997</v>
      </c>
    </row>
    <row r="456" spans="1:22" x14ac:dyDescent="0.3">
      <c r="A456">
        <v>455</v>
      </c>
      <c r="B456" t="s">
        <v>1573</v>
      </c>
      <c r="C456">
        <v>2014</v>
      </c>
      <c r="D456" s="3">
        <v>41933</v>
      </c>
      <c r="E456" s="3">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66.540800000000004</v>
      </c>
    </row>
    <row r="457" spans="1:22" x14ac:dyDescent="0.3">
      <c r="A457">
        <v>456</v>
      </c>
      <c r="B457" t="s">
        <v>1578</v>
      </c>
      <c r="C457">
        <v>2013</v>
      </c>
      <c r="D457" s="3">
        <v>41622</v>
      </c>
      <c r="E457" s="3">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v>
      </c>
    </row>
    <row r="458" spans="1:22" x14ac:dyDescent="0.3">
      <c r="A458">
        <v>457</v>
      </c>
      <c r="B458" t="s">
        <v>1582</v>
      </c>
      <c r="C458">
        <v>2011</v>
      </c>
      <c r="D458" s="3">
        <v>40587</v>
      </c>
      <c r="E458" s="3">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v>
      </c>
    </row>
    <row r="459" spans="1:22" x14ac:dyDescent="0.3">
      <c r="A459">
        <v>458</v>
      </c>
      <c r="B459" t="s">
        <v>1587</v>
      </c>
      <c r="C459">
        <v>2013</v>
      </c>
      <c r="D459" s="3">
        <v>41544</v>
      </c>
      <c r="E459" s="3">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-96.114599999999996</v>
      </c>
    </row>
    <row r="460" spans="1:22" x14ac:dyDescent="0.3">
      <c r="A460">
        <v>459</v>
      </c>
      <c r="B460" t="s">
        <v>1587</v>
      </c>
      <c r="C460">
        <v>2013</v>
      </c>
      <c r="D460" s="3">
        <v>41544</v>
      </c>
      <c r="E460" s="3">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v>2012</v>
      </c>
      <c r="D461" s="3">
        <v>41258</v>
      </c>
      <c r="E461" s="3">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v>2012</v>
      </c>
      <c r="D462" s="3">
        <v>41258</v>
      </c>
      <c r="E462" s="3">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v>
      </c>
    </row>
    <row r="463" spans="1:22" x14ac:dyDescent="0.3">
      <c r="A463">
        <v>462</v>
      </c>
      <c r="B463" t="s">
        <v>1591</v>
      </c>
      <c r="C463">
        <v>2012</v>
      </c>
      <c r="D463" s="3">
        <v>41258</v>
      </c>
      <c r="E463" s="3">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18.6006</v>
      </c>
    </row>
    <row r="464" spans="1:22" x14ac:dyDescent="0.3">
      <c r="A464">
        <v>463</v>
      </c>
      <c r="B464" t="s">
        <v>1598</v>
      </c>
      <c r="C464">
        <v>2013</v>
      </c>
      <c r="D464" s="3">
        <v>41387</v>
      </c>
      <c r="E464" s="3">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7.0679999999999996</v>
      </c>
    </row>
    <row r="465" spans="1:22" x14ac:dyDescent="0.3">
      <c r="A465">
        <v>464</v>
      </c>
      <c r="B465" t="s">
        <v>1598</v>
      </c>
      <c r="C465">
        <v>2013</v>
      </c>
      <c r="D465" s="3">
        <v>41387</v>
      </c>
      <c r="E465" s="3">
        <v>41394</v>
      </c>
      <c r="F465" t="s">
        <v>50</v>
      </c>
      <c r="G465" t="s">
        <v>1599</v>
      </c>
      <c r="H465" t="s">
        <v>1600</v>
      </c>
      <c r="I465" t="s">
        <v>102</v>
      </c>
      <c r="J465" t="s">
        <v>27</v>
      </c>
      <c r="K465" t="s">
        <v>544</v>
      </c>
      <c r="L465" t="s">
        <v>310</v>
      </c>
      <c r="M465">
        <v>85023</v>
      </c>
      <c r="N465" t="s">
        <v>44</v>
      </c>
      <c r="O465" t="s">
        <v>1601</v>
      </c>
      <c r="P465" t="s">
        <v>32</v>
      </c>
      <c r="Q465" t="s">
        <v>56</v>
      </c>
      <c r="R465" t="s">
        <v>1602</v>
      </c>
      <c r="S465">
        <v>1272.6300000000001</v>
      </c>
      <c r="T465">
        <v>6</v>
      </c>
      <c r="U465">
        <v>0.5</v>
      </c>
      <c r="V465">
        <v>-814.48320000000001</v>
      </c>
    </row>
    <row r="466" spans="1:22" x14ac:dyDescent="0.3">
      <c r="A466">
        <v>465</v>
      </c>
      <c r="B466" t="s">
        <v>1598</v>
      </c>
      <c r="C466">
        <v>2013</v>
      </c>
      <c r="D466" s="3">
        <v>41387</v>
      </c>
      <c r="E466" s="3">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-20.888999999999999</v>
      </c>
    </row>
    <row r="467" spans="1:22" x14ac:dyDescent="0.3">
      <c r="A467">
        <v>466</v>
      </c>
      <c r="B467" t="s">
        <v>1598</v>
      </c>
      <c r="C467">
        <v>2013</v>
      </c>
      <c r="D467" s="3">
        <v>41387</v>
      </c>
      <c r="E467" s="3">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-34.758000000000003</v>
      </c>
    </row>
    <row r="468" spans="1:22" x14ac:dyDescent="0.3">
      <c r="A468">
        <v>467</v>
      </c>
      <c r="B468" t="s">
        <v>1598</v>
      </c>
      <c r="C468">
        <v>2013</v>
      </c>
      <c r="D468" s="3">
        <v>41387</v>
      </c>
      <c r="E468" s="3">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v>2012</v>
      </c>
      <c r="D469" s="3">
        <v>40925</v>
      </c>
      <c r="E469" s="3">
        <v>40932</v>
      </c>
      <c r="F469" t="s">
        <v>50</v>
      </c>
      <c r="G469" t="s">
        <v>1610</v>
      </c>
      <c r="H469" t="s">
        <v>1611</v>
      </c>
      <c r="I469" t="s">
        <v>102</v>
      </c>
      <c r="J469" t="s">
        <v>27</v>
      </c>
      <c r="K469" t="s">
        <v>1612</v>
      </c>
      <c r="L469" t="s">
        <v>211</v>
      </c>
      <c r="M469">
        <v>60068</v>
      </c>
      <c r="N469" t="s">
        <v>105</v>
      </c>
      <c r="O469" t="s">
        <v>1086</v>
      </c>
      <c r="P469" t="s">
        <v>32</v>
      </c>
      <c r="Q469" t="s">
        <v>65</v>
      </c>
      <c r="R469" t="s">
        <v>1087</v>
      </c>
      <c r="S469">
        <v>254.744</v>
      </c>
      <c r="T469">
        <v>7</v>
      </c>
      <c r="U469">
        <v>0.6</v>
      </c>
      <c r="V469">
        <v>-312.06139999999999</v>
      </c>
    </row>
    <row r="470" spans="1:22" x14ac:dyDescent="0.3">
      <c r="A470">
        <v>469</v>
      </c>
      <c r="B470" t="s">
        <v>1613</v>
      </c>
      <c r="C470">
        <v>2014</v>
      </c>
      <c r="D470" s="3">
        <v>41730</v>
      </c>
      <c r="E470" s="3">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205.33279999999999</v>
      </c>
      <c r="T470">
        <v>2</v>
      </c>
      <c r="U470">
        <v>0.32</v>
      </c>
      <c r="V470">
        <v>-36.235199999999999</v>
      </c>
    </row>
    <row r="471" spans="1:22" x14ac:dyDescent="0.3">
      <c r="A471">
        <v>470</v>
      </c>
      <c r="B471" t="s">
        <v>1617</v>
      </c>
      <c r="C471">
        <v>2013</v>
      </c>
      <c r="D471" s="3">
        <v>41625</v>
      </c>
      <c r="E471" s="3">
        <v>41629</v>
      </c>
      <c r="F471" t="s">
        <v>23</v>
      </c>
      <c r="G471" t="s">
        <v>965</v>
      </c>
      <c r="H471" t="s">
        <v>966</v>
      </c>
      <c r="I471" t="s">
        <v>26</v>
      </c>
      <c r="J471" t="s">
        <v>27</v>
      </c>
      <c r="K471" t="s">
        <v>303</v>
      </c>
      <c r="L471" t="s">
        <v>211</v>
      </c>
      <c r="M471">
        <v>60610</v>
      </c>
      <c r="N471" t="s">
        <v>105</v>
      </c>
      <c r="O471" t="s">
        <v>1618</v>
      </c>
      <c r="P471" t="s">
        <v>46</v>
      </c>
      <c r="Q471" t="s">
        <v>75</v>
      </c>
      <c r="R471" t="s">
        <v>1619</v>
      </c>
      <c r="S471">
        <v>4.7880000000000003</v>
      </c>
      <c r="T471">
        <v>3</v>
      </c>
      <c r="U471">
        <v>0.8</v>
      </c>
      <c r="V471">
        <v>-7.9001999999999999</v>
      </c>
    </row>
    <row r="472" spans="1:22" x14ac:dyDescent="0.3">
      <c r="A472">
        <v>471</v>
      </c>
      <c r="B472" t="s">
        <v>1620</v>
      </c>
      <c r="C472">
        <v>2012</v>
      </c>
      <c r="D472" s="3">
        <v>41263</v>
      </c>
      <c r="E472" s="3">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26.630400000000002</v>
      </c>
    </row>
    <row r="473" spans="1:22" x14ac:dyDescent="0.3">
      <c r="A473">
        <v>472</v>
      </c>
      <c r="B473" t="s">
        <v>1626</v>
      </c>
      <c r="C473">
        <v>2011</v>
      </c>
      <c r="D473" s="3">
        <v>40856</v>
      </c>
      <c r="E473" s="3">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3.4091999999999998</v>
      </c>
    </row>
    <row r="474" spans="1:22" x14ac:dyDescent="0.3">
      <c r="A474">
        <v>473</v>
      </c>
      <c r="B474" t="s">
        <v>1626</v>
      </c>
      <c r="C474">
        <v>2011</v>
      </c>
      <c r="D474" s="3">
        <v>40856</v>
      </c>
      <c r="E474" s="3">
        <v>40858</v>
      </c>
      <c r="F474" t="s">
        <v>23</v>
      </c>
      <c r="G474" t="s">
        <v>1627</v>
      </c>
      <c r="H474" t="s">
        <v>1628</v>
      </c>
      <c r="I474" t="s">
        <v>26</v>
      </c>
      <c r="J474" t="s">
        <v>27</v>
      </c>
      <c r="K474" t="s">
        <v>127</v>
      </c>
      <c r="L474" t="s">
        <v>43</v>
      </c>
      <c r="M474">
        <v>94110</v>
      </c>
      <c r="N474" t="s">
        <v>44</v>
      </c>
      <c r="O474" t="s">
        <v>1631</v>
      </c>
      <c r="P474" t="s">
        <v>32</v>
      </c>
      <c r="Q474" t="s">
        <v>33</v>
      </c>
      <c r="R474" t="s">
        <v>1632</v>
      </c>
      <c r="S474">
        <v>222.666</v>
      </c>
      <c r="T474">
        <v>2</v>
      </c>
      <c r="U474">
        <v>0.15</v>
      </c>
      <c r="V474">
        <v>10.478400000000001</v>
      </c>
    </row>
    <row r="475" spans="1:22" x14ac:dyDescent="0.3">
      <c r="A475">
        <v>474</v>
      </c>
      <c r="B475" t="s">
        <v>1626</v>
      </c>
      <c r="C475">
        <v>2011</v>
      </c>
      <c r="D475" s="3">
        <v>40856</v>
      </c>
      <c r="E475" s="3">
        <v>40858</v>
      </c>
      <c r="F475" t="s">
        <v>23</v>
      </c>
      <c r="G475" t="s">
        <v>1627</v>
      </c>
      <c r="H475" t="s">
        <v>1628</v>
      </c>
      <c r="I475" t="s">
        <v>26</v>
      </c>
      <c r="J475" t="s">
        <v>27</v>
      </c>
      <c r="K475" t="s">
        <v>127</v>
      </c>
      <c r="L475" t="s">
        <v>43</v>
      </c>
      <c r="M475">
        <v>94110</v>
      </c>
      <c r="N475" t="s">
        <v>44</v>
      </c>
      <c r="O475" t="s">
        <v>1633</v>
      </c>
      <c r="P475" t="s">
        <v>71</v>
      </c>
      <c r="Q475" t="s">
        <v>72</v>
      </c>
      <c r="R475" t="s">
        <v>1634</v>
      </c>
      <c r="S475">
        <v>703.96799999999996</v>
      </c>
      <c r="T475">
        <v>4</v>
      </c>
      <c r="U475">
        <v>0.2</v>
      </c>
      <c r="V475">
        <v>87.995999999999995</v>
      </c>
    </row>
    <row r="476" spans="1:22" x14ac:dyDescent="0.3">
      <c r="A476">
        <v>475</v>
      </c>
      <c r="B476" t="s">
        <v>1626</v>
      </c>
      <c r="C476">
        <v>2011</v>
      </c>
      <c r="D476" s="3">
        <v>40856</v>
      </c>
      <c r="E476" s="3">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24.980399999999999</v>
      </c>
    </row>
    <row r="477" spans="1:22" x14ac:dyDescent="0.3">
      <c r="A477">
        <v>476</v>
      </c>
      <c r="B477" t="s">
        <v>1626</v>
      </c>
      <c r="C477">
        <v>2011</v>
      </c>
      <c r="D477" s="3">
        <v>40856</v>
      </c>
      <c r="E477" s="3">
        <v>40858</v>
      </c>
      <c r="F477" t="s">
        <v>23</v>
      </c>
      <c r="G477" t="s">
        <v>1627</v>
      </c>
      <c r="H477" t="s">
        <v>1628</v>
      </c>
      <c r="I477" t="s">
        <v>26</v>
      </c>
      <c r="J477" t="s">
        <v>27</v>
      </c>
      <c r="K477" t="s">
        <v>127</v>
      </c>
      <c r="L477" t="s">
        <v>43</v>
      </c>
      <c r="M477">
        <v>94110</v>
      </c>
      <c r="N477" t="s">
        <v>44</v>
      </c>
      <c r="O477" t="s">
        <v>1637</v>
      </c>
      <c r="P477" t="s">
        <v>46</v>
      </c>
      <c r="Q477" t="s">
        <v>90</v>
      </c>
      <c r="R477" t="s">
        <v>1638</v>
      </c>
      <c r="S477">
        <v>62.65</v>
      </c>
      <c r="T477">
        <v>7</v>
      </c>
      <c r="U477">
        <v>0</v>
      </c>
      <c r="V477">
        <v>28.818999999999999</v>
      </c>
    </row>
    <row r="478" spans="1:22" x14ac:dyDescent="0.3">
      <c r="A478">
        <v>477</v>
      </c>
      <c r="B478" t="s">
        <v>1626</v>
      </c>
      <c r="C478">
        <v>2011</v>
      </c>
      <c r="D478" s="3">
        <v>40856</v>
      </c>
      <c r="E478" s="3">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45.527999999999999</v>
      </c>
    </row>
    <row r="479" spans="1:22" x14ac:dyDescent="0.3">
      <c r="A479">
        <v>478</v>
      </c>
      <c r="B479" t="s">
        <v>1641</v>
      </c>
      <c r="C479">
        <v>2013</v>
      </c>
      <c r="D479" s="3">
        <v>41468</v>
      </c>
      <c r="E479" s="3">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7.1820000000000004</v>
      </c>
    </row>
    <row r="480" spans="1:22" x14ac:dyDescent="0.3">
      <c r="A480">
        <v>479</v>
      </c>
      <c r="B480" t="s">
        <v>1644</v>
      </c>
      <c r="C480">
        <v>2013</v>
      </c>
      <c r="D480" s="3">
        <v>41575</v>
      </c>
      <c r="E480" s="3">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v>2013</v>
      </c>
      <c r="D481" s="3">
        <v>41452</v>
      </c>
      <c r="E481" s="3">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v>2013</v>
      </c>
      <c r="D482" s="3">
        <v>41452</v>
      </c>
      <c r="E482" s="3">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v>2011</v>
      </c>
      <c r="D483" s="3">
        <v>40822</v>
      </c>
      <c r="E483" s="3">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1.9089</v>
      </c>
    </row>
    <row r="484" spans="1:22" x14ac:dyDescent="0.3">
      <c r="A484">
        <v>483</v>
      </c>
      <c r="B484" t="s">
        <v>1659</v>
      </c>
      <c r="C484">
        <v>2011</v>
      </c>
      <c r="D484" s="3">
        <v>40746</v>
      </c>
      <c r="E484" s="3">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v>2011</v>
      </c>
      <c r="D485" s="3">
        <v>40746</v>
      </c>
      <c r="E485" s="3">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v>2014</v>
      </c>
      <c r="D486" s="3">
        <v>41801</v>
      </c>
      <c r="E486" s="3">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v>2014</v>
      </c>
      <c r="D487" s="3">
        <v>41801</v>
      </c>
      <c r="E487" s="3">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-30.245000000000001</v>
      </c>
    </row>
    <row r="488" spans="1:22" x14ac:dyDescent="0.3">
      <c r="A488">
        <v>487</v>
      </c>
      <c r="B488" t="s">
        <v>1664</v>
      </c>
      <c r="C488">
        <v>2014</v>
      </c>
      <c r="D488" s="3">
        <v>41801</v>
      </c>
      <c r="E488" s="3">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17.497499999999999</v>
      </c>
    </row>
    <row r="489" spans="1:22" x14ac:dyDescent="0.3">
      <c r="A489">
        <v>488</v>
      </c>
      <c r="B489" t="s">
        <v>1673</v>
      </c>
      <c r="C489">
        <v>2011</v>
      </c>
      <c r="D489" s="3">
        <v>40845</v>
      </c>
      <c r="E489" s="3">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341.99400000000003</v>
      </c>
    </row>
    <row r="490" spans="1:22" x14ac:dyDescent="0.3">
      <c r="A490">
        <v>489</v>
      </c>
      <c r="B490" t="s">
        <v>1678</v>
      </c>
      <c r="C490">
        <v>2011</v>
      </c>
      <c r="D490" s="3">
        <v>40703</v>
      </c>
      <c r="E490" s="3">
        <v>40707</v>
      </c>
      <c r="F490" t="s">
        <v>23</v>
      </c>
      <c r="G490" t="s">
        <v>1679</v>
      </c>
      <c r="H490" t="s">
        <v>1680</v>
      </c>
      <c r="I490" t="s">
        <v>102</v>
      </c>
      <c r="J490" t="s">
        <v>27</v>
      </c>
      <c r="K490" t="s">
        <v>1681</v>
      </c>
      <c r="L490" t="s">
        <v>104</v>
      </c>
      <c r="M490">
        <v>77340</v>
      </c>
      <c r="N490" t="s">
        <v>105</v>
      </c>
      <c r="O490" t="s">
        <v>1682</v>
      </c>
      <c r="P490" t="s">
        <v>71</v>
      </c>
      <c r="Q490" t="s">
        <v>72</v>
      </c>
      <c r="R490" t="s">
        <v>1683</v>
      </c>
      <c r="S490">
        <v>7.992</v>
      </c>
      <c r="T490">
        <v>1</v>
      </c>
      <c r="U490">
        <v>0.2</v>
      </c>
      <c r="V490">
        <v>0.59940000000000004</v>
      </c>
    </row>
    <row r="491" spans="1:22" x14ac:dyDescent="0.3">
      <c r="A491">
        <v>490</v>
      </c>
      <c r="B491" t="s">
        <v>1678</v>
      </c>
      <c r="C491">
        <v>2011</v>
      </c>
      <c r="D491" s="3">
        <v>40703</v>
      </c>
      <c r="E491" s="3">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63.984000000000002</v>
      </c>
      <c r="T491">
        <v>2</v>
      </c>
      <c r="U491">
        <v>0.2</v>
      </c>
      <c r="V491">
        <v>10.397399999999999</v>
      </c>
    </row>
    <row r="492" spans="1:22" x14ac:dyDescent="0.3">
      <c r="A492">
        <v>491</v>
      </c>
      <c r="B492" t="s">
        <v>1678</v>
      </c>
      <c r="C492">
        <v>2011</v>
      </c>
      <c r="D492" s="3">
        <v>40703</v>
      </c>
      <c r="E492" s="3">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6.1571999999999996</v>
      </c>
    </row>
    <row r="493" spans="1:22" x14ac:dyDescent="0.3">
      <c r="A493">
        <v>492</v>
      </c>
      <c r="B493" t="s">
        <v>1686</v>
      </c>
      <c r="C493">
        <v>2011</v>
      </c>
      <c r="D493" s="3">
        <v>40800</v>
      </c>
      <c r="E493" s="3">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8.9830000000000005</v>
      </c>
    </row>
    <row r="494" spans="1:22" x14ac:dyDescent="0.3">
      <c r="A494">
        <v>493</v>
      </c>
      <c r="B494" t="s">
        <v>1686</v>
      </c>
      <c r="C494">
        <v>2011</v>
      </c>
      <c r="D494" s="3">
        <v>40800</v>
      </c>
      <c r="E494" s="3">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5.0922000000000001</v>
      </c>
    </row>
    <row r="495" spans="1:22" x14ac:dyDescent="0.3">
      <c r="A495">
        <v>494</v>
      </c>
      <c r="B495" t="s">
        <v>1693</v>
      </c>
      <c r="C495">
        <v>2013</v>
      </c>
      <c r="D495" s="3">
        <v>41404</v>
      </c>
      <c r="E495" s="3">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v>
      </c>
    </row>
    <row r="496" spans="1:22" x14ac:dyDescent="0.3">
      <c r="A496">
        <v>495</v>
      </c>
      <c r="B496" t="s">
        <v>1698</v>
      </c>
      <c r="C496">
        <v>2013</v>
      </c>
      <c r="D496" s="3">
        <v>41352</v>
      </c>
      <c r="E496" s="3">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-94.941000000000003</v>
      </c>
    </row>
    <row r="497" spans="1:22" x14ac:dyDescent="0.3">
      <c r="A497">
        <v>496</v>
      </c>
      <c r="B497" t="s">
        <v>1703</v>
      </c>
      <c r="C497">
        <v>2012</v>
      </c>
      <c r="D497" s="3">
        <v>41270</v>
      </c>
      <c r="E497" s="3">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v>2013</v>
      </c>
      <c r="D498" s="3">
        <v>41481</v>
      </c>
      <c r="E498" s="3">
        <v>41487</v>
      </c>
      <c r="F498" t="s">
        <v>50</v>
      </c>
      <c r="G498" t="s">
        <v>1583</v>
      </c>
      <c r="H498" t="s">
        <v>1584</v>
      </c>
      <c r="I498" t="s">
        <v>26</v>
      </c>
      <c r="J498" t="s">
        <v>27</v>
      </c>
      <c r="K498" t="s">
        <v>1711</v>
      </c>
      <c r="L498" t="s">
        <v>43</v>
      </c>
      <c r="M498">
        <v>92627</v>
      </c>
      <c r="N498" t="s">
        <v>44</v>
      </c>
      <c r="O498" t="s">
        <v>1712</v>
      </c>
      <c r="P498" t="s">
        <v>46</v>
      </c>
      <c r="Q498" t="s">
        <v>75</v>
      </c>
      <c r="R498" t="s">
        <v>1713</v>
      </c>
      <c r="S498">
        <v>119.616</v>
      </c>
      <c r="T498">
        <v>8</v>
      </c>
      <c r="U498">
        <v>0.2</v>
      </c>
      <c r="V498">
        <v>40.370399999999997</v>
      </c>
    </row>
    <row r="499" spans="1:22" x14ac:dyDescent="0.3">
      <c r="A499">
        <v>498</v>
      </c>
      <c r="B499" t="s">
        <v>1710</v>
      </c>
      <c r="C499">
        <v>2013</v>
      </c>
      <c r="D499" s="3">
        <v>41481</v>
      </c>
      <c r="E499" s="3">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v>2013</v>
      </c>
      <c r="D500" s="3">
        <v>41481</v>
      </c>
      <c r="E500" s="3">
        <v>41487</v>
      </c>
      <c r="F500" t="s">
        <v>50</v>
      </c>
      <c r="G500" t="s">
        <v>1583</v>
      </c>
      <c r="H500" t="s">
        <v>1584</v>
      </c>
      <c r="I500" t="s">
        <v>26</v>
      </c>
      <c r="J500" t="s">
        <v>27</v>
      </c>
      <c r="K500" t="s">
        <v>1711</v>
      </c>
      <c r="L500" t="s">
        <v>43</v>
      </c>
      <c r="M500">
        <v>92627</v>
      </c>
      <c r="N500" t="s">
        <v>44</v>
      </c>
      <c r="O500" t="s">
        <v>1164</v>
      </c>
      <c r="P500" t="s">
        <v>32</v>
      </c>
      <c r="Q500" t="s">
        <v>36</v>
      </c>
      <c r="R500" t="s">
        <v>1165</v>
      </c>
      <c r="S500">
        <v>241.56800000000001</v>
      </c>
      <c r="T500">
        <v>2</v>
      </c>
      <c r="U500">
        <v>0.2</v>
      </c>
      <c r="V500">
        <v>18.117599999999999</v>
      </c>
    </row>
    <row r="501" spans="1:22" x14ac:dyDescent="0.3">
      <c r="A501">
        <v>500</v>
      </c>
      <c r="B501" t="s">
        <v>1710</v>
      </c>
      <c r="C501">
        <v>2013</v>
      </c>
      <c r="D501" s="3">
        <v>41481</v>
      </c>
      <c r="E501" s="3">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22.869</v>
      </c>
    </row>
    <row r="502" spans="1:22" x14ac:dyDescent="0.3">
      <c r="A502">
        <v>501</v>
      </c>
      <c r="B502" t="s">
        <v>1718</v>
      </c>
      <c r="C502">
        <v>2013</v>
      </c>
      <c r="D502" s="3">
        <v>41425</v>
      </c>
      <c r="E502" s="3">
        <v>41430</v>
      </c>
      <c r="F502" t="s">
        <v>50</v>
      </c>
      <c r="G502" t="s">
        <v>1719</v>
      </c>
      <c r="H502" t="s">
        <v>1720</v>
      </c>
      <c r="I502" t="s">
        <v>41</v>
      </c>
      <c r="J502" t="s">
        <v>27</v>
      </c>
      <c r="K502" t="s">
        <v>1721</v>
      </c>
      <c r="L502" t="s">
        <v>457</v>
      </c>
      <c r="M502">
        <v>80134</v>
      </c>
      <c r="N502" t="s">
        <v>44</v>
      </c>
      <c r="O502" t="s">
        <v>1722</v>
      </c>
      <c r="P502" t="s">
        <v>46</v>
      </c>
      <c r="Q502" t="s">
        <v>75</v>
      </c>
      <c r="R502" t="s">
        <v>1723</v>
      </c>
      <c r="S502">
        <v>22.62</v>
      </c>
      <c r="T502">
        <v>2</v>
      </c>
      <c r="U502">
        <v>0.7</v>
      </c>
      <c r="V502">
        <v>-15.08</v>
      </c>
    </row>
    <row r="503" spans="1:22" x14ac:dyDescent="0.3">
      <c r="A503">
        <v>502</v>
      </c>
      <c r="B503" t="s">
        <v>1718</v>
      </c>
      <c r="C503">
        <v>2013</v>
      </c>
      <c r="D503" s="3">
        <v>41425</v>
      </c>
      <c r="E503" s="3">
        <v>41430</v>
      </c>
      <c r="F503" t="s">
        <v>50</v>
      </c>
      <c r="G503" t="s">
        <v>1719</v>
      </c>
      <c r="H503" t="s">
        <v>1720</v>
      </c>
      <c r="I503" t="s">
        <v>41</v>
      </c>
      <c r="J503" t="s">
        <v>27</v>
      </c>
      <c r="K503" t="s">
        <v>1721</v>
      </c>
      <c r="L503" t="s">
        <v>457</v>
      </c>
      <c r="M503">
        <v>80134</v>
      </c>
      <c r="N503" t="s">
        <v>44</v>
      </c>
      <c r="O503" t="s">
        <v>1724</v>
      </c>
      <c r="P503" t="s">
        <v>46</v>
      </c>
      <c r="Q503" t="s">
        <v>75</v>
      </c>
      <c r="R503" t="s">
        <v>1725</v>
      </c>
      <c r="S503">
        <v>14.952</v>
      </c>
      <c r="T503">
        <v>2</v>
      </c>
      <c r="U503">
        <v>0.7</v>
      </c>
      <c r="V503">
        <v>-11.961600000000001</v>
      </c>
    </row>
    <row r="504" spans="1:22" x14ac:dyDescent="0.3">
      <c r="A504">
        <v>503</v>
      </c>
      <c r="B504" t="s">
        <v>1718</v>
      </c>
      <c r="C504">
        <v>2013</v>
      </c>
      <c r="D504" s="3">
        <v>41425</v>
      </c>
      <c r="E504" s="3">
        <v>41430</v>
      </c>
      <c r="F504" t="s">
        <v>50</v>
      </c>
      <c r="G504" t="s">
        <v>1719</v>
      </c>
      <c r="H504" t="s">
        <v>1720</v>
      </c>
      <c r="I504" t="s">
        <v>41</v>
      </c>
      <c r="J504" t="s">
        <v>27</v>
      </c>
      <c r="K504" t="s">
        <v>1721</v>
      </c>
      <c r="L504" t="s">
        <v>457</v>
      </c>
      <c r="M504">
        <v>80134</v>
      </c>
      <c r="N504" t="s">
        <v>44</v>
      </c>
      <c r="O504" t="s">
        <v>1726</v>
      </c>
      <c r="P504" t="s">
        <v>32</v>
      </c>
      <c r="Q504" t="s">
        <v>36</v>
      </c>
      <c r="R504" t="s">
        <v>1727</v>
      </c>
      <c r="S504">
        <v>801.56799999999998</v>
      </c>
      <c r="T504">
        <v>2</v>
      </c>
      <c r="U504">
        <v>0.2</v>
      </c>
      <c r="V504">
        <v>50.097999999999999</v>
      </c>
    </row>
    <row r="505" spans="1:22" x14ac:dyDescent="0.3">
      <c r="A505">
        <v>504</v>
      </c>
      <c r="B505" t="s">
        <v>1718</v>
      </c>
      <c r="C505">
        <v>2013</v>
      </c>
      <c r="D505" s="3">
        <v>41425</v>
      </c>
      <c r="E505" s="3">
        <v>41430</v>
      </c>
      <c r="F505" t="s">
        <v>50</v>
      </c>
      <c r="G505" t="s">
        <v>1719</v>
      </c>
      <c r="H505" t="s">
        <v>1720</v>
      </c>
      <c r="I505" t="s">
        <v>41</v>
      </c>
      <c r="J505" t="s">
        <v>27</v>
      </c>
      <c r="K505" t="s">
        <v>1721</v>
      </c>
      <c r="L505" t="s">
        <v>457</v>
      </c>
      <c r="M505">
        <v>80134</v>
      </c>
      <c r="N505" t="s">
        <v>44</v>
      </c>
      <c r="O505" t="s">
        <v>1728</v>
      </c>
      <c r="P505" t="s">
        <v>46</v>
      </c>
      <c r="Q505" t="s">
        <v>75</v>
      </c>
      <c r="R505" t="s">
        <v>1729</v>
      </c>
      <c r="S505">
        <v>2.3759999999999999</v>
      </c>
      <c r="T505">
        <v>3</v>
      </c>
      <c r="U505">
        <v>0.7</v>
      </c>
      <c r="V505">
        <v>-1.9008</v>
      </c>
    </row>
    <row r="506" spans="1:22" x14ac:dyDescent="0.3">
      <c r="A506">
        <v>505</v>
      </c>
      <c r="B506" t="s">
        <v>1718</v>
      </c>
      <c r="C506">
        <v>2013</v>
      </c>
      <c r="D506" s="3">
        <v>41425</v>
      </c>
      <c r="E506" s="3">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v>2014</v>
      </c>
      <c r="D507" s="3">
        <v>41956</v>
      </c>
      <c r="E507" s="3">
        <v>41959</v>
      </c>
      <c r="F507" t="s">
        <v>23</v>
      </c>
      <c r="G507" t="s">
        <v>1574</v>
      </c>
      <c r="H507" t="s">
        <v>1575</v>
      </c>
      <c r="I507" t="s">
        <v>41</v>
      </c>
      <c r="J507" t="s">
        <v>27</v>
      </c>
      <c r="K507" t="s">
        <v>266</v>
      </c>
      <c r="L507" t="s">
        <v>267</v>
      </c>
      <c r="M507">
        <v>10024</v>
      </c>
      <c r="N507" t="s">
        <v>148</v>
      </c>
      <c r="O507" t="s">
        <v>545</v>
      </c>
      <c r="P507" t="s">
        <v>46</v>
      </c>
      <c r="Q507" t="s">
        <v>75</v>
      </c>
      <c r="R507" t="s">
        <v>546</v>
      </c>
      <c r="S507">
        <v>15.92</v>
      </c>
      <c r="T507">
        <v>5</v>
      </c>
      <c r="U507">
        <v>0.2</v>
      </c>
      <c r="V507">
        <v>5.3730000000000002</v>
      </c>
    </row>
    <row r="508" spans="1:22" x14ac:dyDescent="0.3">
      <c r="A508">
        <v>507</v>
      </c>
      <c r="B508" t="s">
        <v>1733</v>
      </c>
      <c r="C508">
        <v>2012</v>
      </c>
      <c r="D508" s="3">
        <v>40984</v>
      </c>
      <c r="E508" s="3">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0.73980000000000001</v>
      </c>
    </row>
    <row r="509" spans="1:22" x14ac:dyDescent="0.3">
      <c r="A509">
        <v>508</v>
      </c>
      <c r="B509" t="s">
        <v>1733</v>
      </c>
      <c r="C509">
        <v>2012</v>
      </c>
      <c r="D509" s="3">
        <v>40984</v>
      </c>
      <c r="E509" s="3">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2.1684000000000001</v>
      </c>
    </row>
    <row r="510" spans="1:22" x14ac:dyDescent="0.3">
      <c r="A510">
        <v>509</v>
      </c>
      <c r="B510" t="s">
        <v>1733</v>
      </c>
      <c r="C510">
        <v>2012</v>
      </c>
      <c r="D510" s="3">
        <v>40984</v>
      </c>
      <c r="E510" s="3">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11.685</v>
      </c>
    </row>
    <row r="511" spans="1:22" x14ac:dyDescent="0.3">
      <c r="A511">
        <v>510</v>
      </c>
      <c r="B511" t="s">
        <v>1733</v>
      </c>
      <c r="C511">
        <v>2012</v>
      </c>
      <c r="D511" s="3">
        <v>40984</v>
      </c>
      <c r="E511" s="3">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v>2014</v>
      </c>
      <c r="D512" s="3">
        <v>41970</v>
      </c>
      <c r="E512" s="3">
        <v>41971</v>
      </c>
      <c r="F512" t="s">
        <v>188</v>
      </c>
      <c r="G512" t="s">
        <v>1745</v>
      </c>
      <c r="H512" t="s">
        <v>1746</v>
      </c>
      <c r="I512" t="s">
        <v>26</v>
      </c>
      <c r="J512" t="s">
        <v>27</v>
      </c>
      <c r="K512" t="s">
        <v>1747</v>
      </c>
      <c r="L512" t="s">
        <v>596</v>
      </c>
      <c r="M512">
        <v>64118</v>
      </c>
      <c r="N512" t="s">
        <v>105</v>
      </c>
      <c r="O512" t="s">
        <v>1748</v>
      </c>
      <c r="P512" t="s">
        <v>32</v>
      </c>
      <c r="Q512" t="s">
        <v>65</v>
      </c>
      <c r="R512" t="s">
        <v>1749</v>
      </c>
      <c r="S512">
        <v>126.3</v>
      </c>
      <c r="T512">
        <v>3</v>
      </c>
      <c r="U512">
        <v>0</v>
      </c>
      <c r="V512">
        <v>40.415999999999997</v>
      </c>
    </row>
    <row r="513" spans="1:22" x14ac:dyDescent="0.3">
      <c r="A513">
        <v>512</v>
      </c>
      <c r="B513" t="s">
        <v>1744</v>
      </c>
      <c r="C513">
        <v>2014</v>
      </c>
      <c r="D513" s="3">
        <v>41970</v>
      </c>
      <c r="E513" s="3">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12.172800000000001</v>
      </c>
    </row>
    <row r="514" spans="1:22" x14ac:dyDescent="0.3">
      <c r="A514">
        <v>513</v>
      </c>
      <c r="B514" t="s">
        <v>1752</v>
      </c>
      <c r="C514">
        <v>2013</v>
      </c>
      <c r="D514" s="3">
        <v>41568</v>
      </c>
      <c r="E514" s="3">
        <v>41571</v>
      </c>
      <c r="F514" t="s">
        <v>188</v>
      </c>
      <c r="G514" t="s">
        <v>1417</v>
      </c>
      <c r="H514" t="s">
        <v>1418</v>
      </c>
      <c r="I514" t="s">
        <v>26</v>
      </c>
      <c r="J514" t="s">
        <v>27</v>
      </c>
      <c r="K514" t="s">
        <v>606</v>
      </c>
      <c r="L514" t="s">
        <v>498</v>
      </c>
      <c r="M514">
        <v>43055</v>
      </c>
      <c r="N514" t="s">
        <v>148</v>
      </c>
      <c r="O514" t="s">
        <v>366</v>
      </c>
      <c r="P514" t="s">
        <v>46</v>
      </c>
      <c r="Q514" t="s">
        <v>68</v>
      </c>
      <c r="R514" t="s">
        <v>367</v>
      </c>
      <c r="S514">
        <v>7.1520000000000001</v>
      </c>
      <c r="T514">
        <v>3</v>
      </c>
      <c r="U514">
        <v>0.2</v>
      </c>
      <c r="V514">
        <v>0.71519999999999995</v>
      </c>
    </row>
    <row r="515" spans="1:22" x14ac:dyDescent="0.3">
      <c r="A515">
        <v>514</v>
      </c>
      <c r="B515" t="s">
        <v>1753</v>
      </c>
      <c r="C515">
        <v>2014</v>
      </c>
      <c r="D515" s="3">
        <v>41995</v>
      </c>
      <c r="E515" s="3">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v>2014</v>
      </c>
      <c r="D516" s="3">
        <v>41995</v>
      </c>
      <c r="E516" s="3">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1.7052</v>
      </c>
    </row>
    <row r="517" spans="1:22" x14ac:dyDescent="0.3">
      <c r="A517">
        <v>516</v>
      </c>
      <c r="B517" t="s">
        <v>1760</v>
      </c>
      <c r="C517">
        <v>2014</v>
      </c>
      <c r="D517" s="3">
        <v>41662</v>
      </c>
      <c r="E517" s="3">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1379.9770000000001</v>
      </c>
    </row>
    <row r="518" spans="1:22" x14ac:dyDescent="0.3">
      <c r="A518">
        <v>517</v>
      </c>
      <c r="B518" t="s">
        <v>1760</v>
      </c>
      <c r="C518">
        <v>2014</v>
      </c>
      <c r="D518" s="3">
        <v>41662</v>
      </c>
      <c r="E518" s="3">
        <v>41667</v>
      </c>
      <c r="F518" t="s">
        <v>50</v>
      </c>
      <c r="G518" t="s">
        <v>531</v>
      </c>
      <c r="H518" t="s">
        <v>532</v>
      </c>
      <c r="I518" t="s">
        <v>102</v>
      </c>
      <c r="J518" t="s">
        <v>27</v>
      </c>
      <c r="K518" t="s">
        <v>1761</v>
      </c>
      <c r="L518" t="s">
        <v>1762</v>
      </c>
      <c r="M518">
        <v>59405</v>
      </c>
      <c r="N518" t="s">
        <v>44</v>
      </c>
      <c r="O518" t="s">
        <v>1765</v>
      </c>
      <c r="P518" t="s">
        <v>46</v>
      </c>
      <c r="Q518" t="s">
        <v>59</v>
      </c>
      <c r="R518" t="s">
        <v>1766</v>
      </c>
      <c r="S518">
        <v>51.45</v>
      </c>
      <c r="T518">
        <v>3</v>
      </c>
      <c r="U518">
        <v>0</v>
      </c>
      <c r="V518">
        <v>13.891500000000001</v>
      </c>
    </row>
    <row r="519" spans="1:22" x14ac:dyDescent="0.3">
      <c r="A519">
        <v>518</v>
      </c>
      <c r="B519" t="s">
        <v>1760</v>
      </c>
      <c r="C519">
        <v>2014</v>
      </c>
      <c r="D519" s="3">
        <v>41662</v>
      </c>
      <c r="E519" s="3">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v>2014</v>
      </c>
      <c r="D520" s="3">
        <v>41662</v>
      </c>
      <c r="E520" s="3">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56.301000000000002</v>
      </c>
    </row>
    <row r="521" spans="1:22" x14ac:dyDescent="0.3">
      <c r="A521">
        <v>520</v>
      </c>
      <c r="B521" t="s">
        <v>1771</v>
      </c>
      <c r="C521">
        <v>2012</v>
      </c>
      <c r="D521" s="3">
        <v>40990</v>
      </c>
      <c r="E521" s="3">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v>2012</v>
      </c>
      <c r="D522" s="3">
        <v>40990</v>
      </c>
      <c r="E522" s="3">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-25.913599999999999</v>
      </c>
    </row>
    <row r="523" spans="1:22" x14ac:dyDescent="0.3">
      <c r="A523">
        <v>522</v>
      </c>
      <c r="B523" t="s">
        <v>1771</v>
      </c>
      <c r="C523">
        <v>2012</v>
      </c>
      <c r="D523" s="3">
        <v>40990</v>
      </c>
      <c r="E523" s="3">
        <v>40994</v>
      </c>
      <c r="F523" t="s">
        <v>50</v>
      </c>
      <c r="G523" t="s">
        <v>1772</v>
      </c>
      <c r="H523" t="s">
        <v>1773</v>
      </c>
      <c r="I523" t="s">
        <v>26</v>
      </c>
      <c r="J523" t="s">
        <v>27</v>
      </c>
      <c r="K523" t="s">
        <v>184</v>
      </c>
      <c r="L523" t="s">
        <v>104</v>
      </c>
      <c r="M523">
        <v>77041</v>
      </c>
      <c r="N523" t="s">
        <v>105</v>
      </c>
      <c r="O523" t="s">
        <v>1776</v>
      </c>
      <c r="P523" t="s">
        <v>46</v>
      </c>
      <c r="Q523" t="s">
        <v>75</v>
      </c>
      <c r="R523" t="s">
        <v>1777</v>
      </c>
      <c r="S523">
        <v>14.112</v>
      </c>
      <c r="T523">
        <v>9</v>
      </c>
      <c r="U523">
        <v>0.8</v>
      </c>
      <c r="V523">
        <v>-21.167999999999999</v>
      </c>
    </row>
    <row r="524" spans="1:22" x14ac:dyDescent="0.3">
      <c r="A524">
        <v>523</v>
      </c>
      <c r="B524" t="s">
        <v>1778</v>
      </c>
      <c r="C524">
        <v>2014</v>
      </c>
      <c r="D524" s="3">
        <v>41663</v>
      </c>
      <c r="E524" s="3">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21.097999999999999</v>
      </c>
    </row>
    <row r="525" spans="1:22" x14ac:dyDescent="0.3">
      <c r="A525">
        <v>524</v>
      </c>
      <c r="B525" t="s">
        <v>1781</v>
      </c>
      <c r="C525">
        <v>2013</v>
      </c>
      <c r="D525" s="3">
        <v>41416</v>
      </c>
      <c r="E525" s="3">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-12.4146</v>
      </c>
    </row>
    <row r="526" spans="1:22" x14ac:dyDescent="0.3">
      <c r="A526">
        <v>525</v>
      </c>
      <c r="B526" t="s">
        <v>1781</v>
      </c>
      <c r="C526">
        <v>2013</v>
      </c>
      <c r="D526" s="3">
        <v>41416</v>
      </c>
      <c r="E526" s="3">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27.166599999999999</v>
      </c>
    </row>
    <row r="527" spans="1:22" x14ac:dyDescent="0.3">
      <c r="A527">
        <v>526</v>
      </c>
      <c r="B527" t="s">
        <v>1785</v>
      </c>
      <c r="C527">
        <v>2012</v>
      </c>
      <c r="D527" s="3">
        <v>41269</v>
      </c>
      <c r="E527" s="3">
        <v>41276</v>
      </c>
      <c r="F527" t="s">
        <v>50</v>
      </c>
      <c r="G527" t="s">
        <v>1786</v>
      </c>
      <c r="H527" t="s">
        <v>1787</v>
      </c>
      <c r="I527" t="s">
        <v>26</v>
      </c>
      <c r="J527" t="s">
        <v>27</v>
      </c>
      <c r="K527" t="s">
        <v>1479</v>
      </c>
      <c r="L527" t="s">
        <v>1245</v>
      </c>
      <c r="M527">
        <v>1841</v>
      </c>
      <c r="N527" t="s">
        <v>148</v>
      </c>
      <c r="O527" t="s">
        <v>1788</v>
      </c>
      <c r="P527" t="s">
        <v>46</v>
      </c>
      <c r="Q527" t="s">
        <v>269</v>
      </c>
      <c r="R527" t="s">
        <v>186</v>
      </c>
      <c r="S527">
        <v>22.2</v>
      </c>
      <c r="T527">
        <v>5</v>
      </c>
      <c r="U527">
        <v>0</v>
      </c>
      <c r="V527">
        <v>10.433999999999999</v>
      </c>
    </row>
    <row r="528" spans="1:22" x14ac:dyDescent="0.3">
      <c r="A528">
        <v>527</v>
      </c>
      <c r="B528" t="s">
        <v>1789</v>
      </c>
      <c r="C528">
        <v>2014</v>
      </c>
      <c r="D528" s="3">
        <v>41934</v>
      </c>
      <c r="E528" s="3">
        <v>41939</v>
      </c>
      <c r="F528" t="s">
        <v>50</v>
      </c>
      <c r="G528" t="s">
        <v>1790</v>
      </c>
      <c r="H528" t="s">
        <v>1791</v>
      </c>
      <c r="I528" t="s">
        <v>102</v>
      </c>
      <c r="J528" t="s">
        <v>27</v>
      </c>
      <c r="K528" t="s">
        <v>1792</v>
      </c>
      <c r="L528" t="s">
        <v>54</v>
      </c>
      <c r="M528">
        <v>33801</v>
      </c>
      <c r="N528" t="s">
        <v>30</v>
      </c>
      <c r="O528" t="s">
        <v>1793</v>
      </c>
      <c r="P528" t="s">
        <v>32</v>
      </c>
      <c r="Q528" t="s">
        <v>36</v>
      </c>
      <c r="R528" t="s">
        <v>1794</v>
      </c>
      <c r="S528">
        <v>683.952</v>
      </c>
      <c r="T528">
        <v>3</v>
      </c>
      <c r="U528">
        <v>0.2</v>
      </c>
      <c r="V528">
        <v>42.747</v>
      </c>
    </row>
    <row r="529" spans="1:22" x14ac:dyDescent="0.3">
      <c r="A529">
        <v>528</v>
      </c>
      <c r="B529" t="s">
        <v>1789</v>
      </c>
      <c r="C529">
        <v>2014</v>
      </c>
      <c r="D529" s="3">
        <v>41934</v>
      </c>
      <c r="E529" s="3">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5.1407999999999996</v>
      </c>
    </row>
    <row r="530" spans="1:22" x14ac:dyDescent="0.3">
      <c r="A530">
        <v>529</v>
      </c>
      <c r="B530" t="s">
        <v>1795</v>
      </c>
      <c r="C530">
        <v>2012</v>
      </c>
      <c r="D530" s="3">
        <v>41155</v>
      </c>
      <c r="E530" s="3">
        <v>41159</v>
      </c>
      <c r="F530" t="s">
        <v>50</v>
      </c>
      <c r="G530" t="s">
        <v>1796</v>
      </c>
      <c r="H530" t="s">
        <v>1797</v>
      </c>
      <c r="I530" t="s">
        <v>26</v>
      </c>
      <c r="J530" t="s">
        <v>27</v>
      </c>
      <c r="K530" t="s">
        <v>146</v>
      </c>
      <c r="L530" t="s">
        <v>147</v>
      </c>
      <c r="M530">
        <v>19134</v>
      </c>
      <c r="N530" t="s">
        <v>148</v>
      </c>
      <c r="O530" t="s">
        <v>1798</v>
      </c>
      <c r="P530" t="s">
        <v>46</v>
      </c>
      <c r="Q530" t="s">
        <v>59</v>
      </c>
      <c r="R530" t="s">
        <v>1799</v>
      </c>
      <c r="S530">
        <v>36.335999999999999</v>
      </c>
      <c r="T530">
        <v>3</v>
      </c>
      <c r="U530">
        <v>0.2</v>
      </c>
      <c r="V530">
        <v>-7.2671999999999999</v>
      </c>
    </row>
    <row r="531" spans="1:22" x14ac:dyDescent="0.3">
      <c r="A531">
        <v>530</v>
      </c>
      <c r="B531" t="s">
        <v>1795</v>
      </c>
      <c r="C531">
        <v>2012</v>
      </c>
      <c r="D531" s="3">
        <v>41155</v>
      </c>
      <c r="E531" s="3">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v>2012</v>
      </c>
      <c r="D532" s="3">
        <v>41155</v>
      </c>
      <c r="E532" s="3">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v>2012</v>
      </c>
      <c r="D533" s="3">
        <v>41220</v>
      </c>
      <c r="E533" s="3">
        <v>41222</v>
      </c>
      <c r="F533" t="s">
        <v>23</v>
      </c>
      <c r="G533" t="s">
        <v>1805</v>
      </c>
      <c r="H533" t="s">
        <v>1806</v>
      </c>
      <c r="I533" t="s">
        <v>41</v>
      </c>
      <c r="J533" t="s">
        <v>27</v>
      </c>
      <c r="K533" t="s">
        <v>42</v>
      </c>
      <c r="L533" t="s">
        <v>43</v>
      </c>
      <c r="M533">
        <v>90036</v>
      </c>
      <c r="N533" t="s">
        <v>44</v>
      </c>
      <c r="O533" t="s">
        <v>1807</v>
      </c>
      <c r="P533" t="s">
        <v>32</v>
      </c>
      <c r="Q533" t="s">
        <v>36</v>
      </c>
      <c r="R533" t="s">
        <v>1808</v>
      </c>
      <c r="S533">
        <v>190.72</v>
      </c>
      <c r="T533">
        <v>1</v>
      </c>
      <c r="U533">
        <v>0.2</v>
      </c>
      <c r="V533">
        <v>11.92</v>
      </c>
    </row>
    <row r="534" spans="1:22" x14ac:dyDescent="0.3">
      <c r="A534">
        <v>533</v>
      </c>
      <c r="B534" t="s">
        <v>1809</v>
      </c>
      <c r="C534">
        <v>2014</v>
      </c>
      <c r="D534" s="3">
        <v>41890</v>
      </c>
      <c r="E534" s="3">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2.3969999999999998</v>
      </c>
    </row>
    <row r="535" spans="1:22" x14ac:dyDescent="0.3">
      <c r="A535">
        <v>534</v>
      </c>
      <c r="B535" t="s">
        <v>1814</v>
      </c>
      <c r="C535">
        <v>2013</v>
      </c>
      <c r="D535" s="3">
        <v>41424</v>
      </c>
      <c r="E535" s="3">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274.38600000000002</v>
      </c>
    </row>
    <row r="536" spans="1:22" x14ac:dyDescent="0.3">
      <c r="A536">
        <v>535</v>
      </c>
      <c r="B536" t="s">
        <v>1814</v>
      </c>
      <c r="C536">
        <v>2013</v>
      </c>
      <c r="D536" s="3">
        <v>41424</v>
      </c>
      <c r="E536" s="3">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v>2013</v>
      </c>
      <c r="D537" s="3">
        <v>41466</v>
      </c>
      <c r="E537" s="3">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v>2014</v>
      </c>
      <c r="D538" s="3">
        <v>41886</v>
      </c>
      <c r="E538" s="3">
        <v>41891</v>
      </c>
      <c r="F538" t="s">
        <v>23</v>
      </c>
      <c r="G538" t="s">
        <v>1827</v>
      </c>
      <c r="H538" t="s">
        <v>1828</v>
      </c>
      <c r="I538" t="s">
        <v>26</v>
      </c>
      <c r="J538" t="s">
        <v>27</v>
      </c>
      <c r="K538" t="s">
        <v>303</v>
      </c>
      <c r="L538" t="s">
        <v>211</v>
      </c>
      <c r="M538">
        <v>60653</v>
      </c>
      <c r="N538" t="s">
        <v>105</v>
      </c>
      <c r="O538" t="s">
        <v>1829</v>
      </c>
      <c r="P538" t="s">
        <v>46</v>
      </c>
      <c r="Q538" t="s">
        <v>75</v>
      </c>
      <c r="R538" t="s">
        <v>1830</v>
      </c>
      <c r="S538">
        <v>42.616</v>
      </c>
      <c r="T538">
        <v>7</v>
      </c>
      <c r="U538">
        <v>0.8</v>
      </c>
      <c r="V538">
        <v>-68.185599999999994</v>
      </c>
    </row>
    <row r="539" spans="1:22" x14ac:dyDescent="0.3">
      <c r="A539">
        <v>538</v>
      </c>
      <c r="B539" t="s">
        <v>1831</v>
      </c>
      <c r="C539">
        <v>2012</v>
      </c>
      <c r="D539" s="3">
        <v>41246</v>
      </c>
      <c r="E539" s="3">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3.36</v>
      </c>
    </row>
    <row r="540" spans="1:22" x14ac:dyDescent="0.3">
      <c r="A540">
        <v>539</v>
      </c>
      <c r="B540" t="s">
        <v>1834</v>
      </c>
      <c r="C540">
        <v>2012</v>
      </c>
      <c r="D540" s="3">
        <v>41250</v>
      </c>
      <c r="E540" s="3">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41.293799999999997</v>
      </c>
    </row>
    <row r="541" spans="1:22" x14ac:dyDescent="0.3">
      <c r="A541">
        <v>540</v>
      </c>
      <c r="B541" t="s">
        <v>1834</v>
      </c>
      <c r="C541">
        <v>2012</v>
      </c>
      <c r="D541" s="3">
        <v>41250</v>
      </c>
      <c r="E541" s="3">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v>
      </c>
    </row>
    <row r="542" spans="1:22" x14ac:dyDescent="0.3">
      <c r="A542">
        <v>541</v>
      </c>
      <c r="B542" t="s">
        <v>1841</v>
      </c>
      <c r="C542">
        <v>2011</v>
      </c>
      <c r="D542" s="3">
        <v>40576</v>
      </c>
      <c r="E542" s="3">
        <v>40578</v>
      </c>
      <c r="F542" t="s">
        <v>188</v>
      </c>
      <c r="G542" t="s">
        <v>1842</v>
      </c>
      <c r="H542" t="s">
        <v>1843</v>
      </c>
      <c r="I542" t="s">
        <v>26</v>
      </c>
      <c r="J542" t="s">
        <v>27</v>
      </c>
      <c r="K542" t="s">
        <v>1844</v>
      </c>
      <c r="L542" t="s">
        <v>114</v>
      </c>
      <c r="M542">
        <v>54302</v>
      </c>
      <c r="N542" t="s">
        <v>105</v>
      </c>
      <c r="O542" t="s">
        <v>1845</v>
      </c>
      <c r="P542" t="s">
        <v>71</v>
      </c>
      <c r="Q542" t="s">
        <v>161</v>
      </c>
      <c r="R542" t="s">
        <v>1846</v>
      </c>
      <c r="S542">
        <v>468.9</v>
      </c>
      <c r="T542">
        <v>6</v>
      </c>
      <c r="U542">
        <v>0</v>
      </c>
      <c r="V542">
        <v>206.316</v>
      </c>
    </row>
    <row r="543" spans="1:22" x14ac:dyDescent="0.3">
      <c r="A543">
        <v>542</v>
      </c>
      <c r="B543" t="s">
        <v>1847</v>
      </c>
      <c r="C543">
        <v>2013</v>
      </c>
      <c r="D543" s="3">
        <v>41470</v>
      </c>
      <c r="E543" s="3">
        <v>41473</v>
      </c>
      <c r="F543" t="s">
        <v>188</v>
      </c>
      <c r="G543" t="s">
        <v>220</v>
      </c>
      <c r="H543" t="s">
        <v>221</v>
      </c>
      <c r="I543" t="s">
        <v>41</v>
      </c>
      <c r="J543" t="s">
        <v>27</v>
      </c>
      <c r="K543" t="s">
        <v>1310</v>
      </c>
      <c r="L543" t="s">
        <v>310</v>
      </c>
      <c r="M543">
        <v>85705</v>
      </c>
      <c r="N543" t="s">
        <v>44</v>
      </c>
      <c r="O543" t="s">
        <v>1848</v>
      </c>
      <c r="P543" t="s">
        <v>71</v>
      </c>
      <c r="Q543" t="s">
        <v>72</v>
      </c>
      <c r="R543" t="s">
        <v>1849</v>
      </c>
      <c r="S543">
        <v>380.86399999999998</v>
      </c>
      <c r="T543">
        <v>8</v>
      </c>
      <c r="U543">
        <v>0.2</v>
      </c>
      <c r="V543">
        <v>38.086399999999998</v>
      </c>
    </row>
    <row r="544" spans="1:22" x14ac:dyDescent="0.3">
      <c r="A544">
        <v>543</v>
      </c>
      <c r="B544" t="s">
        <v>1850</v>
      </c>
      <c r="C544">
        <v>2012</v>
      </c>
      <c r="D544" s="3">
        <v>41261</v>
      </c>
      <c r="E544" s="3">
        <v>41266</v>
      </c>
      <c r="F544" t="s">
        <v>50</v>
      </c>
      <c r="G544" t="s">
        <v>1851</v>
      </c>
      <c r="H544" t="s">
        <v>1852</v>
      </c>
      <c r="I544" t="s">
        <v>26</v>
      </c>
      <c r="J544" t="s">
        <v>27</v>
      </c>
      <c r="K544" t="s">
        <v>318</v>
      </c>
      <c r="L544" t="s">
        <v>498</v>
      </c>
      <c r="M544">
        <v>45503</v>
      </c>
      <c r="N544" t="s">
        <v>148</v>
      </c>
      <c r="O544" t="s">
        <v>1689</v>
      </c>
      <c r="P544" t="s">
        <v>46</v>
      </c>
      <c r="Q544" t="s">
        <v>59</v>
      </c>
      <c r="R544" t="s">
        <v>1690</v>
      </c>
      <c r="S544">
        <v>646.77599999999995</v>
      </c>
      <c r="T544">
        <v>9</v>
      </c>
      <c r="U544">
        <v>0.2</v>
      </c>
      <c r="V544">
        <v>-145.52459999999999</v>
      </c>
    </row>
    <row r="545" spans="1:22" x14ac:dyDescent="0.3">
      <c r="A545">
        <v>544</v>
      </c>
      <c r="B545" t="s">
        <v>1853</v>
      </c>
      <c r="C545">
        <v>2011</v>
      </c>
      <c r="D545" s="3">
        <v>40674</v>
      </c>
      <c r="E545" s="3">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7.2640000000000002</v>
      </c>
    </row>
    <row r="546" spans="1:22" x14ac:dyDescent="0.3">
      <c r="A546">
        <v>545</v>
      </c>
      <c r="B546" t="s">
        <v>1853</v>
      </c>
      <c r="C546">
        <v>2011</v>
      </c>
      <c r="D546" s="3">
        <v>40674</v>
      </c>
      <c r="E546" s="3">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6.2995000000000001</v>
      </c>
    </row>
    <row r="547" spans="1:22" x14ac:dyDescent="0.3">
      <c r="A547">
        <v>546</v>
      </c>
      <c r="B547" t="s">
        <v>1853</v>
      </c>
      <c r="C547">
        <v>2011</v>
      </c>
      <c r="D547" s="3">
        <v>40674</v>
      </c>
      <c r="E547" s="3">
        <v>40679</v>
      </c>
      <c r="F547" t="s">
        <v>50</v>
      </c>
      <c r="G547" t="s">
        <v>387</v>
      </c>
      <c r="H547" t="s">
        <v>388</v>
      </c>
      <c r="I547" t="s">
        <v>26</v>
      </c>
      <c r="J547" t="s">
        <v>27</v>
      </c>
      <c r="K547" t="s">
        <v>103</v>
      </c>
      <c r="L547" t="s">
        <v>104</v>
      </c>
      <c r="M547">
        <v>76106</v>
      </c>
      <c r="N547" t="s">
        <v>105</v>
      </c>
      <c r="O547" t="s">
        <v>1858</v>
      </c>
      <c r="P547" t="s">
        <v>32</v>
      </c>
      <c r="Q547" t="s">
        <v>65</v>
      </c>
      <c r="R547" t="s">
        <v>1859</v>
      </c>
      <c r="S547">
        <v>66.111999999999995</v>
      </c>
      <c r="T547">
        <v>4</v>
      </c>
      <c r="U547">
        <v>0.6</v>
      </c>
      <c r="V547">
        <v>-84.2928</v>
      </c>
    </row>
    <row r="548" spans="1:22" x14ac:dyDescent="0.3">
      <c r="A548">
        <v>547</v>
      </c>
      <c r="B548" t="s">
        <v>1860</v>
      </c>
      <c r="C548">
        <v>2014</v>
      </c>
      <c r="D548" s="3">
        <v>41963</v>
      </c>
      <c r="E548" s="3">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13.932</v>
      </c>
    </row>
    <row r="549" spans="1:22" x14ac:dyDescent="0.3">
      <c r="A549">
        <v>548</v>
      </c>
      <c r="B549" t="s">
        <v>1860</v>
      </c>
      <c r="C549">
        <v>2014</v>
      </c>
      <c r="D549" s="3">
        <v>41963</v>
      </c>
      <c r="E549" s="3">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v>2012</v>
      </c>
      <c r="D550" s="3">
        <v>41228</v>
      </c>
      <c r="E550" s="3">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15.641999999999999</v>
      </c>
    </row>
    <row r="551" spans="1:22" x14ac:dyDescent="0.3">
      <c r="A551">
        <v>550</v>
      </c>
      <c r="B551" t="s">
        <v>1867</v>
      </c>
      <c r="C551">
        <v>2012</v>
      </c>
      <c r="D551" s="3">
        <v>41228</v>
      </c>
      <c r="E551" s="3">
        <v>41230</v>
      </c>
      <c r="F551" t="s">
        <v>23</v>
      </c>
      <c r="G551" t="s">
        <v>1358</v>
      </c>
      <c r="H551" t="s">
        <v>1359</v>
      </c>
      <c r="I551" t="s">
        <v>41</v>
      </c>
      <c r="J551" t="s">
        <v>27</v>
      </c>
      <c r="K551" t="s">
        <v>303</v>
      </c>
      <c r="L551" t="s">
        <v>211</v>
      </c>
      <c r="M551">
        <v>60653</v>
      </c>
      <c r="N551" t="s">
        <v>105</v>
      </c>
      <c r="O551" t="s">
        <v>421</v>
      </c>
      <c r="P551" t="s">
        <v>46</v>
      </c>
      <c r="Q551" t="s">
        <v>75</v>
      </c>
      <c r="R551" t="s">
        <v>422</v>
      </c>
      <c r="S551">
        <v>11.364000000000001</v>
      </c>
      <c r="T551">
        <v>3</v>
      </c>
      <c r="U551">
        <v>0.8</v>
      </c>
      <c r="V551">
        <v>-17.045999999999999</v>
      </c>
    </row>
    <row r="552" spans="1:22" x14ac:dyDescent="0.3">
      <c r="A552">
        <v>551</v>
      </c>
      <c r="B552" t="s">
        <v>1867</v>
      </c>
      <c r="C552">
        <v>2012</v>
      </c>
      <c r="D552" s="3">
        <v>41228</v>
      </c>
      <c r="E552" s="3">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v>
      </c>
    </row>
    <row r="553" spans="1:22" x14ac:dyDescent="0.3">
      <c r="A553">
        <v>552</v>
      </c>
      <c r="B553" t="s">
        <v>1869</v>
      </c>
      <c r="C553">
        <v>2013</v>
      </c>
      <c r="D553" s="3">
        <v>41380</v>
      </c>
      <c r="E553" s="3">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v>2014</v>
      </c>
      <c r="D554" s="3">
        <v>41894</v>
      </c>
      <c r="E554" s="3">
        <v>41895</v>
      </c>
      <c r="F554" t="s">
        <v>188</v>
      </c>
      <c r="G554" t="s">
        <v>495</v>
      </c>
      <c r="H554" t="s">
        <v>496</v>
      </c>
      <c r="I554" t="s">
        <v>26</v>
      </c>
      <c r="J554" t="s">
        <v>27</v>
      </c>
      <c r="K554" t="s">
        <v>1521</v>
      </c>
      <c r="L554" t="s">
        <v>54</v>
      </c>
      <c r="M554">
        <v>32216</v>
      </c>
      <c r="N554" t="s">
        <v>30</v>
      </c>
      <c r="O554" t="s">
        <v>1875</v>
      </c>
      <c r="P554" t="s">
        <v>32</v>
      </c>
      <c r="Q554" t="s">
        <v>65</v>
      </c>
      <c r="R554" t="s">
        <v>1876</v>
      </c>
      <c r="S554">
        <v>34.503999999999998</v>
      </c>
      <c r="T554">
        <v>1</v>
      </c>
      <c r="U554">
        <v>0.2</v>
      </c>
      <c r="V554">
        <v>6.0381999999999998</v>
      </c>
    </row>
    <row r="555" spans="1:22" x14ac:dyDescent="0.3">
      <c r="A555">
        <v>554</v>
      </c>
      <c r="B555" t="s">
        <v>1877</v>
      </c>
      <c r="C555">
        <v>2014</v>
      </c>
      <c r="D555" s="3">
        <v>41968</v>
      </c>
      <c r="E555" s="3">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v>2014</v>
      </c>
      <c r="D556" s="3">
        <v>41820</v>
      </c>
      <c r="E556" s="3">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310.98719999999997</v>
      </c>
    </row>
    <row r="557" spans="1:22" x14ac:dyDescent="0.3">
      <c r="A557">
        <v>556</v>
      </c>
      <c r="B557" t="s">
        <v>1886</v>
      </c>
      <c r="C557">
        <v>2011</v>
      </c>
      <c r="D557" s="3">
        <v>40605</v>
      </c>
      <c r="E557" s="3">
        <v>40609</v>
      </c>
      <c r="F557" t="s">
        <v>23</v>
      </c>
      <c r="G557" t="s">
        <v>1887</v>
      </c>
      <c r="H557" t="s">
        <v>1888</v>
      </c>
      <c r="I557" t="s">
        <v>26</v>
      </c>
      <c r="J557" t="s">
        <v>27</v>
      </c>
      <c r="K557" t="s">
        <v>521</v>
      </c>
      <c r="L557" t="s">
        <v>88</v>
      </c>
      <c r="M557">
        <v>28403</v>
      </c>
      <c r="N557" t="s">
        <v>30</v>
      </c>
      <c r="O557" t="s">
        <v>1889</v>
      </c>
      <c r="P557" t="s">
        <v>46</v>
      </c>
      <c r="Q557" t="s">
        <v>68</v>
      </c>
      <c r="R557" t="s">
        <v>1890</v>
      </c>
      <c r="S557">
        <v>19.456</v>
      </c>
      <c r="T557">
        <v>4</v>
      </c>
      <c r="U557">
        <v>0.2</v>
      </c>
      <c r="V557">
        <v>3.4047999999999998</v>
      </c>
    </row>
    <row r="558" spans="1:22" x14ac:dyDescent="0.3">
      <c r="A558">
        <v>557</v>
      </c>
      <c r="B558" t="s">
        <v>1891</v>
      </c>
      <c r="C558">
        <v>2013</v>
      </c>
      <c r="D558" s="3">
        <v>41436</v>
      </c>
      <c r="E558" s="3">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v>2013</v>
      </c>
      <c r="D559" s="3">
        <v>41436</v>
      </c>
      <c r="E559" s="3">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v>
      </c>
    </row>
    <row r="560" spans="1:22" x14ac:dyDescent="0.3">
      <c r="A560">
        <v>559</v>
      </c>
      <c r="B560" t="s">
        <v>1891</v>
      </c>
      <c r="C560">
        <v>2013</v>
      </c>
      <c r="D560" s="3">
        <v>41436</v>
      </c>
      <c r="E560" s="3">
        <v>41441</v>
      </c>
      <c r="F560" t="s">
        <v>50</v>
      </c>
      <c r="G560" t="s">
        <v>1892</v>
      </c>
      <c r="H560" t="s">
        <v>1893</v>
      </c>
      <c r="I560" t="s">
        <v>26</v>
      </c>
      <c r="J560" t="s">
        <v>27</v>
      </c>
      <c r="K560" t="s">
        <v>42</v>
      </c>
      <c r="L560" t="s">
        <v>43</v>
      </c>
      <c r="M560">
        <v>90045</v>
      </c>
      <c r="N560" t="s">
        <v>44</v>
      </c>
      <c r="O560" t="s">
        <v>1898</v>
      </c>
      <c r="P560" t="s">
        <v>46</v>
      </c>
      <c r="Q560" t="s">
        <v>90</v>
      </c>
      <c r="R560" t="s">
        <v>1899</v>
      </c>
      <c r="S560">
        <v>32.4</v>
      </c>
      <c r="T560">
        <v>5</v>
      </c>
      <c r="U560">
        <v>0</v>
      </c>
      <c r="V560">
        <v>15.552</v>
      </c>
    </row>
    <row r="561" spans="1:22" x14ac:dyDescent="0.3">
      <c r="A561">
        <v>560</v>
      </c>
      <c r="B561" t="s">
        <v>1900</v>
      </c>
      <c r="C561">
        <v>2014</v>
      </c>
      <c r="D561" s="3">
        <v>41964</v>
      </c>
      <c r="E561" s="3">
        <v>41966</v>
      </c>
      <c r="F561" t="s">
        <v>23</v>
      </c>
      <c r="G561" t="s">
        <v>1901</v>
      </c>
      <c r="H561" t="s">
        <v>1902</v>
      </c>
      <c r="I561" t="s">
        <v>26</v>
      </c>
      <c r="J561" t="s">
        <v>27</v>
      </c>
      <c r="K561" t="s">
        <v>127</v>
      </c>
      <c r="L561" t="s">
        <v>43</v>
      </c>
      <c r="M561">
        <v>94110</v>
      </c>
      <c r="N561" t="s">
        <v>44</v>
      </c>
      <c r="O561" t="s">
        <v>1492</v>
      </c>
      <c r="P561" t="s">
        <v>32</v>
      </c>
      <c r="Q561" t="s">
        <v>65</v>
      </c>
      <c r="R561" t="s">
        <v>1493</v>
      </c>
      <c r="S561">
        <v>42.6</v>
      </c>
      <c r="T561">
        <v>3</v>
      </c>
      <c r="U561">
        <v>0</v>
      </c>
      <c r="V561">
        <v>16.614000000000001</v>
      </c>
    </row>
    <row r="562" spans="1:22" x14ac:dyDescent="0.3">
      <c r="A562">
        <v>561</v>
      </c>
      <c r="B562" t="s">
        <v>1900</v>
      </c>
      <c r="C562">
        <v>2014</v>
      </c>
      <c r="D562" s="3">
        <v>41964</v>
      </c>
      <c r="E562" s="3">
        <v>41966</v>
      </c>
      <c r="F562" t="s">
        <v>23</v>
      </c>
      <c r="G562" t="s">
        <v>1901</v>
      </c>
      <c r="H562" t="s">
        <v>1902</v>
      </c>
      <c r="I562" t="s">
        <v>26</v>
      </c>
      <c r="J562" t="s">
        <v>27</v>
      </c>
      <c r="K562" t="s">
        <v>127</v>
      </c>
      <c r="L562" t="s">
        <v>43</v>
      </c>
      <c r="M562">
        <v>94110</v>
      </c>
      <c r="N562" t="s">
        <v>44</v>
      </c>
      <c r="O562" t="s">
        <v>1903</v>
      </c>
      <c r="P562" t="s">
        <v>46</v>
      </c>
      <c r="Q562" t="s">
        <v>75</v>
      </c>
      <c r="R562" t="s">
        <v>1904</v>
      </c>
      <c r="S562">
        <v>84.055999999999997</v>
      </c>
      <c r="T562">
        <v>7</v>
      </c>
      <c r="U562">
        <v>0.2</v>
      </c>
      <c r="V562">
        <v>27.318200000000001</v>
      </c>
    </row>
    <row r="563" spans="1:22" x14ac:dyDescent="0.3">
      <c r="A563">
        <v>562</v>
      </c>
      <c r="B563" t="s">
        <v>1905</v>
      </c>
      <c r="C563">
        <v>2011</v>
      </c>
      <c r="D563" s="3">
        <v>40800</v>
      </c>
      <c r="E563" s="3">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v>
      </c>
    </row>
    <row r="564" spans="1:22" x14ac:dyDescent="0.3">
      <c r="A564">
        <v>563</v>
      </c>
      <c r="B564" t="s">
        <v>1905</v>
      </c>
      <c r="C564">
        <v>2011</v>
      </c>
      <c r="D564" s="3">
        <v>40800</v>
      </c>
      <c r="E564" s="3">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v>2012</v>
      </c>
      <c r="D565" s="3">
        <v>41250</v>
      </c>
      <c r="E565" s="3">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v>2012</v>
      </c>
      <c r="D566" s="3">
        <v>41250</v>
      </c>
      <c r="E566" s="3">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v>2014</v>
      </c>
      <c r="D567" s="3">
        <v>41981</v>
      </c>
      <c r="E567" s="3">
        <v>41984</v>
      </c>
      <c r="F567" t="s">
        <v>188</v>
      </c>
      <c r="G567" t="s">
        <v>1918</v>
      </c>
      <c r="H567" t="s">
        <v>1919</v>
      </c>
      <c r="I567" t="s">
        <v>26</v>
      </c>
      <c r="J567" t="s">
        <v>27</v>
      </c>
      <c r="K567" t="s">
        <v>42</v>
      </c>
      <c r="L567" t="s">
        <v>43</v>
      </c>
      <c r="M567">
        <v>90008</v>
      </c>
      <c r="N567" t="s">
        <v>44</v>
      </c>
      <c r="O567" t="s">
        <v>1920</v>
      </c>
      <c r="P567" t="s">
        <v>71</v>
      </c>
      <c r="Q567" t="s">
        <v>72</v>
      </c>
      <c r="R567" t="s">
        <v>1921</v>
      </c>
      <c r="S567">
        <v>374.37599999999998</v>
      </c>
      <c r="T567">
        <v>3</v>
      </c>
      <c r="U567">
        <v>0.2</v>
      </c>
      <c r="V567">
        <v>46.796999999999997</v>
      </c>
    </row>
    <row r="568" spans="1:22" x14ac:dyDescent="0.3">
      <c r="A568">
        <v>567</v>
      </c>
      <c r="B568" t="s">
        <v>1922</v>
      </c>
      <c r="C568">
        <v>2014</v>
      </c>
      <c r="D568" s="3">
        <v>41914</v>
      </c>
      <c r="E568" s="3">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v>2014</v>
      </c>
      <c r="D569" s="3">
        <v>41914</v>
      </c>
      <c r="E569" s="3">
        <v>41921</v>
      </c>
      <c r="F569" t="s">
        <v>50</v>
      </c>
      <c r="G569" t="s">
        <v>1923</v>
      </c>
      <c r="H569" t="s">
        <v>1924</v>
      </c>
      <c r="I569" t="s">
        <v>41</v>
      </c>
      <c r="J569" t="s">
        <v>27</v>
      </c>
      <c r="K569" t="s">
        <v>95</v>
      </c>
      <c r="L569" t="s">
        <v>96</v>
      </c>
      <c r="M569">
        <v>98105</v>
      </c>
      <c r="N569" t="s">
        <v>44</v>
      </c>
      <c r="O569" t="s">
        <v>1927</v>
      </c>
      <c r="P569" t="s">
        <v>46</v>
      </c>
      <c r="Q569" t="s">
        <v>75</v>
      </c>
      <c r="R569" t="s">
        <v>1928</v>
      </c>
      <c r="S569">
        <v>81.087999999999994</v>
      </c>
      <c r="T569">
        <v>7</v>
      </c>
      <c r="U569">
        <v>0.2</v>
      </c>
      <c r="V569">
        <v>27.3672</v>
      </c>
    </row>
    <row r="570" spans="1:22" x14ac:dyDescent="0.3">
      <c r="A570">
        <v>569</v>
      </c>
      <c r="B570" t="s">
        <v>1922</v>
      </c>
      <c r="C570">
        <v>2014</v>
      </c>
      <c r="D570" s="3">
        <v>41914</v>
      </c>
      <c r="E570" s="3">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v>2014</v>
      </c>
      <c r="D571" s="3">
        <v>41914</v>
      </c>
      <c r="E571" s="3">
        <v>41921</v>
      </c>
      <c r="F571" t="s">
        <v>50</v>
      </c>
      <c r="G571" t="s">
        <v>1923</v>
      </c>
      <c r="H571" t="s">
        <v>1924</v>
      </c>
      <c r="I571" t="s">
        <v>41</v>
      </c>
      <c r="J571" t="s">
        <v>27</v>
      </c>
      <c r="K571" t="s">
        <v>95</v>
      </c>
      <c r="L571" t="s">
        <v>96</v>
      </c>
      <c r="M571">
        <v>98105</v>
      </c>
      <c r="N571" t="s">
        <v>44</v>
      </c>
      <c r="O571" t="s">
        <v>1931</v>
      </c>
      <c r="P571" t="s">
        <v>32</v>
      </c>
      <c r="Q571" t="s">
        <v>36</v>
      </c>
      <c r="R571" t="s">
        <v>1932</v>
      </c>
      <c r="S571">
        <v>451.15199999999999</v>
      </c>
      <c r="T571">
        <v>3</v>
      </c>
      <c r="U571">
        <v>0.2</v>
      </c>
      <c r="V571">
        <v>0</v>
      </c>
    </row>
    <row r="572" spans="1:22" x14ac:dyDescent="0.3">
      <c r="A572">
        <v>571</v>
      </c>
      <c r="B572" t="s">
        <v>1933</v>
      </c>
      <c r="C572">
        <v>2014</v>
      </c>
      <c r="D572" s="3">
        <v>42002</v>
      </c>
      <c r="E572" s="3">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34.776000000000003</v>
      </c>
    </row>
    <row r="573" spans="1:22" x14ac:dyDescent="0.3">
      <c r="A573">
        <v>572</v>
      </c>
      <c r="B573" t="s">
        <v>1933</v>
      </c>
      <c r="C573">
        <v>2014</v>
      </c>
      <c r="D573" s="3">
        <v>42002</v>
      </c>
      <c r="E573" s="3">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v>2014</v>
      </c>
      <c r="D574" s="3">
        <v>42002</v>
      </c>
      <c r="E574" s="3">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v>2014</v>
      </c>
      <c r="D575" s="3">
        <v>42002</v>
      </c>
      <c r="E575" s="3">
        <v>42009</v>
      </c>
      <c r="F575" t="s">
        <v>50</v>
      </c>
      <c r="G575" t="s">
        <v>1934</v>
      </c>
      <c r="H575" t="s">
        <v>1935</v>
      </c>
      <c r="I575" t="s">
        <v>26</v>
      </c>
      <c r="J575" t="s">
        <v>27</v>
      </c>
      <c r="K575" t="s">
        <v>266</v>
      </c>
      <c r="L575" t="s">
        <v>267</v>
      </c>
      <c r="M575">
        <v>10024</v>
      </c>
      <c r="N575" t="s">
        <v>148</v>
      </c>
      <c r="O575" t="s">
        <v>1936</v>
      </c>
      <c r="P575" t="s">
        <v>71</v>
      </c>
      <c r="Q575" t="s">
        <v>72</v>
      </c>
      <c r="R575" t="s">
        <v>1937</v>
      </c>
      <c r="S575">
        <v>14.85</v>
      </c>
      <c r="T575">
        <v>3</v>
      </c>
      <c r="U575">
        <v>0</v>
      </c>
      <c r="V575">
        <v>4.0095000000000001</v>
      </c>
    </row>
    <row r="576" spans="1:22" x14ac:dyDescent="0.3">
      <c r="A576">
        <v>575</v>
      </c>
      <c r="B576" t="s">
        <v>1938</v>
      </c>
      <c r="C576">
        <v>2013</v>
      </c>
      <c r="D576" s="3">
        <v>41582</v>
      </c>
      <c r="E576" s="3">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v>2012</v>
      </c>
      <c r="D577" s="3">
        <v>41170</v>
      </c>
      <c r="E577" s="3">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78.752799999999993</v>
      </c>
    </row>
    <row r="578" spans="1:22" x14ac:dyDescent="0.3">
      <c r="A578">
        <v>577</v>
      </c>
      <c r="B578" t="s">
        <v>1944</v>
      </c>
      <c r="C578">
        <v>2012</v>
      </c>
      <c r="D578" s="3">
        <v>41170</v>
      </c>
      <c r="E578" s="3">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9.7607999999999997</v>
      </c>
    </row>
    <row r="579" spans="1:22" x14ac:dyDescent="0.3">
      <c r="A579">
        <v>578</v>
      </c>
      <c r="B579" t="s">
        <v>1944</v>
      </c>
      <c r="C579">
        <v>2012</v>
      </c>
      <c r="D579" s="3">
        <v>41170</v>
      </c>
      <c r="E579" s="3">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2.19</v>
      </c>
    </row>
    <row r="580" spans="1:22" x14ac:dyDescent="0.3">
      <c r="A580">
        <v>579</v>
      </c>
      <c r="B580" t="s">
        <v>1951</v>
      </c>
      <c r="C580">
        <v>2014</v>
      </c>
      <c r="D580" s="3">
        <v>41841</v>
      </c>
      <c r="E580" s="3">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8.7140000000000004</v>
      </c>
    </row>
    <row r="581" spans="1:22" x14ac:dyDescent="0.3">
      <c r="A581">
        <v>580</v>
      </c>
      <c r="B581" t="s">
        <v>1951</v>
      </c>
      <c r="C581">
        <v>2014</v>
      </c>
      <c r="D581" s="3">
        <v>41841</v>
      </c>
      <c r="E581" s="3">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v>2012</v>
      </c>
      <c r="D582" s="3">
        <v>41162</v>
      </c>
      <c r="E582" s="3">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1.5456000000000001</v>
      </c>
    </row>
    <row r="583" spans="1:22" x14ac:dyDescent="0.3">
      <c r="A583">
        <v>582</v>
      </c>
      <c r="B583" t="s">
        <v>1961</v>
      </c>
      <c r="C583">
        <v>2014</v>
      </c>
      <c r="D583" s="3">
        <v>41975</v>
      </c>
      <c r="E583" s="3">
        <v>41979</v>
      </c>
      <c r="F583" t="s">
        <v>50</v>
      </c>
      <c r="G583" t="s">
        <v>1962</v>
      </c>
      <c r="H583" t="s">
        <v>1963</v>
      </c>
      <c r="I583" t="s">
        <v>26</v>
      </c>
      <c r="J583" t="s">
        <v>27</v>
      </c>
      <c r="K583" t="s">
        <v>807</v>
      </c>
      <c r="L583" t="s">
        <v>457</v>
      </c>
      <c r="M583">
        <v>80219</v>
      </c>
      <c r="N583" t="s">
        <v>44</v>
      </c>
      <c r="O583" t="s">
        <v>192</v>
      </c>
      <c r="P583" t="s">
        <v>71</v>
      </c>
      <c r="Q583" t="s">
        <v>72</v>
      </c>
      <c r="R583" t="s">
        <v>193</v>
      </c>
      <c r="S583">
        <v>470.37599999999998</v>
      </c>
      <c r="T583">
        <v>3</v>
      </c>
      <c r="U583">
        <v>0.2</v>
      </c>
      <c r="V583">
        <v>52.917299999999997</v>
      </c>
    </row>
    <row r="584" spans="1:22" x14ac:dyDescent="0.3">
      <c r="A584">
        <v>583</v>
      </c>
      <c r="B584" t="s">
        <v>1961</v>
      </c>
      <c r="C584">
        <v>2014</v>
      </c>
      <c r="D584" s="3">
        <v>41975</v>
      </c>
      <c r="E584" s="3">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9.2385999999999999</v>
      </c>
    </row>
    <row r="585" spans="1:22" x14ac:dyDescent="0.3">
      <c r="A585">
        <v>584</v>
      </c>
      <c r="B585" t="s">
        <v>1961</v>
      </c>
      <c r="C585">
        <v>2014</v>
      </c>
      <c r="D585" s="3">
        <v>41975</v>
      </c>
      <c r="E585" s="3">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3.5045999999999999</v>
      </c>
    </row>
    <row r="586" spans="1:22" x14ac:dyDescent="0.3">
      <c r="A586">
        <v>585</v>
      </c>
      <c r="B586" t="s">
        <v>1961</v>
      </c>
      <c r="C586">
        <v>2014</v>
      </c>
      <c r="D586" s="3">
        <v>41975</v>
      </c>
      <c r="E586" s="3">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-4.7481</v>
      </c>
    </row>
    <row r="587" spans="1:22" x14ac:dyDescent="0.3">
      <c r="A587">
        <v>586</v>
      </c>
      <c r="B587" t="s">
        <v>1961</v>
      </c>
      <c r="C587">
        <v>2014</v>
      </c>
      <c r="D587" s="3">
        <v>41975</v>
      </c>
      <c r="E587" s="3">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30.477599999999999</v>
      </c>
    </row>
    <row r="588" spans="1:22" x14ac:dyDescent="0.3">
      <c r="A588">
        <v>587</v>
      </c>
      <c r="B588" t="s">
        <v>1968</v>
      </c>
      <c r="C588">
        <v>2012</v>
      </c>
      <c r="D588" s="3">
        <v>41093</v>
      </c>
      <c r="E588" s="3">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4.9686000000000003</v>
      </c>
    </row>
    <row r="589" spans="1:22" x14ac:dyDescent="0.3">
      <c r="A589">
        <v>588</v>
      </c>
      <c r="B589" t="s">
        <v>1968</v>
      </c>
      <c r="C589">
        <v>2012</v>
      </c>
      <c r="D589" s="3">
        <v>41093</v>
      </c>
      <c r="E589" s="3">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v>2013</v>
      </c>
      <c r="D590" s="3">
        <v>41354</v>
      </c>
      <c r="E590" s="3">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-20.136199999999999</v>
      </c>
    </row>
    <row r="591" spans="1:22" x14ac:dyDescent="0.3">
      <c r="A591">
        <v>590</v>
      </c>
      <c r="B591" t="s">
        <v>1973</v>
      </c>
      <c r="C591">
        <v>2013</v>
      </c>
      <c r="D591" s="3">
        <v>41354</v>
      </c>
      <c r="E591" s="3">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20.736000000000001</v>
      </c>
      <c r="T591">
        <v>4</v>
      </c>
      <c r="U591">
        <v>0.2</v>
      </c>
      <c r="V591">
        <v>7.2576000000000001</v>
      </c>
    </row>
    <row r="592" spans="1:22" x14ac:dyDescent="0.3">
      <c r="A592">
        <v>591</v>
      </c>
      <c r="B592" t="s">
        <v>1973</v>
      </c>
      <c r="C592">
        <v>2013</v>
      </c>
      <c r="D592" s="3">
        <v>41354</v>
      </c>
      <c r="E592" s="3">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16.821000000000002</v>
      </c>
      <c r="T592">
        <v>3</v>
      </c>
      <c r="U592">
        <v>0.7</v>
      </c>
      <c r="V592">
        <v>-12.896100000000001</v>
      </c>
    </row>
    <row r="593" spans="1:22" x14ac:dyDescent="0.3">
      <c r="A593">
        <v>592</v>
      </c>
      <c r="B593" t="s">
        <v>1973</v>
      </c>
      <c r="C593">
        <v>2013</v>
      </c>
      <c r="D593" s="3">
        <v>41354</v>
      </c>
      <c r="E593" s="3">
        <v>41358</v>
      </c>
      <c r="F593" t="s">
        <v>50</v>
      </c>
      <c r="G593" t="s">
        <v>1974</v>
      </c>
      <c r="H593" t="s">
        <v>1975</v>
      </c>
      <c r="I593" t="s">
        <v>26</v>
      </c>
      <c r="J593" t="s">
        <v>27</v>
      </c>
      <c r="K593" t="s">
        <v>1976</v>
      </c>
      <c r="L593" t="s">
        <v>420</v>
      </c>
      <c r="M593">
        <v>97301</v>
      </c>
      <c r="N593" t="s">
        <v>44</v>
      </c>
      <c r="O593" t="s">
        <v>1981</v>
      </c>
      <c r="P593" t="s">
        <v>46</v>
      </c>
      <c r="Q593" t="s">
        <v>90</v>
      </c>
      <c r="R593" t="s">
        <v>1982</v>
      </c>
      <c r="S593">
        <v>10.368</v>
      </c>
      <c r="T593">
        <v>2</v>
      </c>
      <c r="U593">
        <v>0.2</v>
      </c>
      <c r="V593">
        <v>3.6288</v>
      </c>
    </row>
    <row r="594" spans="1:22" x14ac:dyDescent="0.3">
      <c r="A594">
        <v>593</v>
      </c>
      <c r="B594" t="s">
        <v>1983</v>
      </c>
      <c r="C594">
        <v>2011</v>
      </c>
      <c r="D594" s="3">
        <v>40553</v>
      </c>
      <c r="E594" s="3">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1.1679999999999999</v>
      </c>
    </row>
    <row r="595" spans="1:22" x14ac:dyDescent="0.3">
      <c r="A595">
        <v>594</v>
      </c>
      <c r="B595" t="s">
        <v>1983</v>
      </c>
      <c r="C595">
        <v>2011</v>
      </c>
      <c r="D595" s="3">
        <v>40553</v>
      </c>
      <c r="E595" s="3">
        <v>40557</v>
      </c>
      <c r="F595" t="s">
        <v>50</v>
      </c>
      <c r="G595" t="s">
        <v>1984</v>
      </c>
      <c r="H595" t="s">
        <v>1985</v>
      </c>
      <c r="I595" t="s">
        <v>26</v>
      </c>
      <c r="J595" t="s">
        <v>27</v>
      </c>
      <c r="K595" t="s">
        <v>1986</v>
      </c>
      <c r="L595" t="s">
        <v>104</v>
      </c>
      <c r="M595">
        <v>78041</v>
      </c>
      <c r="N595" t="s">
        <v>105</v>
      </c>
      <c r="O595" t="s">
        <v>844</v>
      </c>
      <c r="P595" t="s">
        <v>71</v>
      </c>
      <c r="Q595" t="s">
        <v>161</v>
      </c>
      <c r="R595" t="s">
        <v>845</v>
      </c>
      <c r="S595">
        <v>31.2</v>
      </c>
      <c r="T595">
        <v>3</v>
      </c>
      <c r="U595">
        <v>0.2</v>
      </c>
      <c r="V595">
        <v>9.75</v>
      </c>
    </row>
    <row r="596" spans="1:22" x14ac:dyDescent="0.3">
      <c r="A596">
        <v>595</v>
      </c>
      <c r="B596" t="s">
        <v>1989</v>
      </c>
      <c r="C596">
        <v>2011</v>
      </c>
      <c r="D596" s="3">
        <v>40763</v>
      </c>
      <c r="E596" s="3">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22.0748</v>
      </c>
    </row>
    <row r="597" spans="1:22" x14ac:dyDescent="0.3">
      <c r="A597">
        <v>596</v>
      </c>
      <c r="B597" t="s">
        <v>1989</v>
      </c>
      <c r="C597">
        <v>2011</v>
      </c>
      <c r="D597" s="3">
        <v>40763</v>
      </c>
      <c r="E597" s="3">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v>2011</v>
      </c>
      <c r="D598" s="3">
        <v>40763</v>
      </c>
      <c r="E598" s="3">
        <v>40770</v>
      </c>
      <c r="F598" t="s">
        <v>50</v>
      </c>
      <c r="G598" t="s">
        <v>1990</v>
      </c>
      <c r="H598" t="s">
        <v>1991</v>
      </c>
      <c r="I598" t="s">
        <v>26</v>
      </c>
      <c r="J598" t="s">
        <v>27</v>
      </c>
      <c r="K598" t="s">
        <v>947</v>
      </c>
      <c r="L598" t="s">
        <v>43</v>
      </c>
      <c r="M598">
        <v>92024</v>
      </c>
      <c r="N598" t="s">
        <v>44</v>
      </c>
      <c r="O598" t="s">
        <v>1152</v>
      </c>
      <c r="P598" t="s">
        <v>71</v>
      </c>
      <c r="Q598" t="s">
        <v>72</v>
      </c>
      <c r="R598" t="s">
        <v>1153</v>
      </c>
      <c r="S598">
        <v>445.96</v>
      </c>
      <c r="T598">
        <v>5</v>
      </c>
      <c r="U598">
        <v>0.2</v>
      </c>
      <c r="V598">
        <v>55.744999999999997</v>
      </c>
    </row>
    <row r="599" spans="1:22" x14ac:dyDescent="0.3">
      <c r="A599">
        <v>598</v>
      </c>
      <c r="B599" t="s">
        <v>1989</v>
      </c>
      <c r="C599">
        <v>2011</v>
      </c>
      <c r="D599" s="3">
        <v>40763</v>
      </c>
      <c r="E599" s="3">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91.772800000000004</v>
      </c>
    </row>
    <row r="600" spans="1:22" x14ac:dyDescent="0.3">
      <c r="A600">
        <v>599</v>
      </c>
      <c r="B600" t="s">
        <v>1996</v>
      </c>
      <c r="C600">
        <v>2013</v>
      </c>
      <c r="D600" s="3">
        <v>41470</v>
      </c>
      <c r="E600" s="3">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v>
      </c>
    </row>
    <row r="601" spans="1:22" x14ac:dyDescent="0.3">
      <c r="A601">
        <v>600</v>
      </c>
      <c r="B601" t="s">
        <v>2001</v>
      </c>
      <c r="C601">
        <v>2013</v>
      </c>
      <c r="D601" s="3">
        <v>41472</v>
      </c>
      <c r="E601" s="3">
        <v>41477</v>
      </c>
      <c r="F601" t="s">
        <v>50</v>
      </c>
      <c r="G601" t="s">
        <v>2002</v>
      </c>
      <c r="H601" t="s">
        <v>2003</v>
      </c>
      <c r="I601" t="s">
        <v>26</v>
      </c>
      <c r="J601" t="s">
        <v>27</v>
      </c>
      <c r="K601" t="s">
        <v>146</v>
      </c>
      <c r="L601" t="s">
        <v>147</v>
      </c>
      <c r="M601">
        <v>19120</v>
      </c>
      <c r="N601" t="s">
        <v>148</v>
      </c>
      <c r="O601" t="s">
        <v>2004</v>
      </c>
      <c r="P601" t="s">
        <v>71</v>
      </c>
      <c r="Q601" t="s">
        <v>72</v>
      </c>
      <c r="R601" t="s">
        <v>2005</v>
      </c>
      <c r="S601">
        <v>143.982</v>
      </c>
      <c r="T601">
        <v>3</v>
      </c>
      <c r="U601">
        <v>0.4</v>
      </c>
      <c r="V601">
        <v>-28.796399999999998</v>
      </c>
    </row>
    <row r="602" spans="1:22" x14ac:dyDescent="0.3">
      <c r="A602">
        <v>601</v>
      </c>
      <c r="B602" t="s">
        <v>2001</v>
      </c>
      <c r="C602">
        <v>2013</v>
      </c>
      <c r="D602" s="3">
        <v>41472</v>
      </c>
      <c r="E602" s="3">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v>
      </c>
    </row>
    <row r="603" spans="1:22" x14ac:dyDescent="0.3">
      <c r="A603">
        <v>602</v>
      </c>
      <c r="B603" t="s">
        <v>2001</v>
      </c>
      <c r="C603">
        <v>2013</v>
      </c>
      <c r="D603" s="3">
        <v>41472</v>
      </c>
      <c r="E603" s="3">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0.73</v>
      </c>
    </row>
    <row r="604" spans="1:22" x14ac:dyDescent="0.3">
      <c r="A604">
        <v>603</v>
      </c>
      <c r="B604" t="s">
        <v>2008</v>
      </c>
      <c r="C604">
        <v>2011</v>
      </c>
      <c r="D604" s="3">
        <v>40617</v>
      </c>
      <c r="E604" s="3">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17.847000000000001</v>
      </c>
    </row>
    <row r="605" spans="1:22" x14ac:dyDescent="0.3">
      <c r="A605">
        <v>604</v>
      </c>
      <c r="B605" t="s">
        <v>2008</v>
      </c>
      <c r="C605">
        <v>2011</v>
      </c>
      <c r="D605" s="3">
        <v>40617</v>
      </c>
      <c r="E605" s="3">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5.1407999999999996</v>
      </c>
    </row>
    <row r="606" spans="1:22" x14ac:dyDescent="0.3">
      <c r="A606">
        <v>605</v>
      </c>
      <c r="B606" t="s">
        <v>2008</v>
      </c>
      <c r="C606">
        <v>2011</v>
      </c>
      <c r="D606" s="3">
        <v>40617</v>
      </c>
      <c r="E606" s="3">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-5.5338000000000003</v>
      </c>
    </row>
    <row r="607" spans="1:22" x14ac:dyDescent="0.3">
      <c r="A607">
        <v>606</v>
      </c>
      <c r="B607" t="s">
        <v>2008</v>
      </c>
      <c r="C607">
        <v>2011</v>
      </c>
      <c r="D607" s="3">
        <v>40617</v>
      </c>
      <c r="E607" s="3">
        <v>40621</v>
      </c>
      <c r="F607" t="s">
        <v>50</v>
      </c>
      <c r="G607" t="s">
        <v>2009</v>
      </c>
      <c r="H607" t="s">
        <v>2010</v>
      </c>
      <c r="I607" t="s">
        <v>26</v>
      </c>
      <c r="J607" t="s">
        <v>27</v>
      </c>
      <c r="K607" t="s">
        <v>900</v>
      </c>
      <c r="L607" t="s">
        <v>54</v>
      </c>
      <c r="M607">
        <v>33614</v>
      </c>
      <c r="N607" t="s">
        <v>30</v>
      </c>
      <c r="O607" t="s">
        <v>1494</v>
      </c>
      <c r="P607" t="s">
        <v>46</v>
      </c>
      <c r="Q607" t="s">
        <v>75</v>
      </c>
      <c r="R607" t="s">
        <v>1495</v>
      </c>
      <c r="S607">
        <v>43.188000000000002</v>
      </c>
      <c r="T607">
        <v>4</v>
      </c>
      <c r="U607">
        <v>0.7</v>
      </c>
      <c r="V607">
        <v>-31.671199999999999</v>
      </c>
    </row>
    <row r="608" spans="1:22" x14ac:dyDescent="0.3">
      <c r="A608">
        <v>607</v>
      </c>
      <c r="B608" t="s">
        <v>2008</v>
      </c>
      <c r="C608">
        <v>2011</v>
      </c>
      <c r="D608" s="3">
        <v>40617</v>
      </c>
      <c r="E608" s="3">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47.815199999999997</v>
      </c>
    </row>
    <row r="609" spans="1:22" x14ac:dyDescent="0.3">
      <c r="A609">
        <v>608</v>
      </c>
      <c r="B609" t="s">
        <v>2015</v>
      </c>
      <c r="C609">
        <v>2011</v>
      </c>
      <c r="D609" s="3">
        <v>40686</v>
      </c>
      <c r="E609" s="3">
        <v>40690</v>
      </c>
      <c r="F609" t="s">
        <v>50</v>
      </c>
      <c r="G609" t="s">
        <v>2016</v>
      </c>
      <c r="H609" t="s">
        <v>2017</v>
      </c>
      <c r="I609" t="s">
        <v>26</v>
      </c>
      <c r="J609" t="s">
        <v>27</v>
      </c>
      <c r="K609" t="s">
        <v>146</v>
      </c>
      <c r="L609" t="s">
        <v>147</v>
      </c>
      <c r="M609">
        <v>19134</v>
      </c>
      <c r="N609" t="s">
        <v>148</v>
      </c>
      <c r="O609" t="s">
        <v>2018</v>
      </c>
      <c r="P609" t="s">
        <v>46</v>
      </c>
      <c r="Q609" t="s">
        <v>75</v>
      </c>
      <c r="R609" t="s">
        <v>2019</v>
      </c>
      <c r="S609">
        <v>3.282</v>
      </c>
      <c r="T609">
        <v>2</v>
      </c>
      <c r="U609">
        <v>0.7</v>
      </c>
      <c r="V609">
        <v>-2.6255999999999999</v>
      </c>
    </row>
    <row r="610" spans="1:22" x14ac:dyDescent="0.3">
      <c r="A610">
        <v>609</v>
      </c>
      <c r="B610" t="s">
        <v>2015</v>
      </c>
      <c r="C610">
        <v>2011</v>
      </c>
      <c r="D610" s="3">
        <v>40686</v>
      </c>
      <c r="E610" s="3">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2.3814000000000002</v>
      </c>
    </row>
    <row r="611" spans="1:22" x14ac:dyDescent="0.3">
      <c r="A611">
        <v>610</v>
      </c>
      <c r="B611" t="s">
        <v>2015</v>
      </c>
      <c r="C611">
        <v>2011</v>
      </c>
      <c r="D611" s="3">
        <v>40686</v>
      </c>
      <c r="E611" s="3">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-10.117800000000001</v>
      </c>
    </row>
    <row r="612" spans="1:22" x14ac:dyDescent="0.3">
      <c r="A612">
        <v>611</v>
      </c>
      <c r="B612" t="s">
        <v>2022</v>
      </c>
      <c r="C612">
        <v>2013</v>
      </c>
      <c r="D612" s="3">
        <v>41393</v>
      </c>
      <c r="E612" s="3">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41.577300000000001</v>
      </c>
    </row>
    <row r="613" spans="1:22" x14ac:dyDescent="0.3">
      <c r="A613">
        <v>612</v>
      </c>
      <c r="B613" t="s">
        <v>2022</v>
      </c>
      <c r="C613">
        <v>2013</v>
      </c>
      <c r="D613" s="3">
        <v>41393</v>
      </c>
      <c r="E613" s="3">
        <v>41396</v>
      </c>
      <c r="F613" t="s">
        <v>188</v>
      </c>
      <c r="G613" t="s">
        <v>2023</v>
      </c>
      <c r="H613" t="s">
        <v>2024</v>
      </c>
      <c r="I613" t="s">
        <v>41</v>
      </c>
      <c r="J613" t="s">
        <v>27</v>
      </c>
      <c r="K613" t="s">
        <v>815</v>
      </c>
      <c r="L613" t="s">
        <v>104</v>
      </c>
      <c r="M613">
        <v>75217</v>
      </c>
      <c r="N613" t="s">
        <v>105</v>
      </c>
      <c r="O613" t="s">
        <v>2025</v>
      </c>
      <c r="P613" t="s">
        <v>46</v>
      </c>
      <c r="Q613" t="s">
        <v>47</v>
      </c>
      <c r="R613" t="s">
        <v>2026</v>
      </c>
      <c r="S613">
        <v>15.712</v>
      </c>
      <c r="T613">
        <v>4</v>
      </c>
      <c r="U613">
        <v>0.2</v>
      </c>
      <c r="V613">
        <v>5.6955999999999998</v>
      </c>
    </row>
    <row r="614" spans="1:22" x14ac:dyDescent="0.3">
      <c r="A614">
        <v>613</v>
      </c>
      <c r="B614" t="s">
        <v>2027</v>
      </c>
      <c r="C614">
        <v>2013</v>
      </c>
      <c r="D614" s="3">
        <v>41529</v>
      </c>
      <c r="E614" s="3">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2.64</v>
      </c>
    </row>
    <row r="615" spans="1:22" x14ac:dyDescent="0.3">
      <c r="A615">
        <v>614</v>
      </c>
      <c r="B615" t="s">
        <v>2027</v>
      </c>
      <c r="C615">
        <v>2013</v>
      </c>
      <c r="D615" s="3">
        <v>41529</v>
      </c>
      <c r="E615" s="3">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v>
      </c>
    </row>
    <row r="616" spans="1:22" x14ac:dyDescent="0.3">
      <c r="A616">
        <v>615</v>
      </c>
      <c r="B616" t="s">
        <v>2034</v>
      </c>
      <c r="C616">
        <v>2014</v>
      </c>
      <c r="D616" s="3">
        <v>41958</v>
      </c>
      <c r="E616" s="3">
        <v>41961</v>
      </c>
      <c r="F616" t="s">
        <v>23</v>
      </c>
      <c r="G616" t="s">
        <v>2035</v>
      </c>
      <c r="H616" t="s">
        <v>2036</v>
      </c>
      <c r="I616" t="s">
        <v>26</v>
      </c>
      <c r="J616" t="s">
        <v>27</v>
      </c>
      <c r="K616" t="s">
        <v>2037</v>
      </c>
      <c r="L616" t="s">
        <v>498</v>
      </c>
      <c r="M616">
        <v>43123</v>
      </c>
      <c r="N616" t="s">
        <v>148</v>
      </c>
      <c r="O616" t="s">
        <v>923</v>
      </c>
      <c r="P616" t="s">
        <v>71</v>
      </c>
      <c r="Q616" t="s">
        <v>72</v>
      </c>
      <c r="R616" t="s">
        <v>924</v>
      </c>
      <c r="S616">
        <v>119.94</v>
      </c>
      <c r="T616">
        <v>10</v>
      </c>
      <c r="U616">
        <v>0.4</v>
      </c>
      <c r="V616">
        <v>15.992000000000001</v>
      </c>
    </row>
    <row r="617" spans="1:22" x14ac:dyDescent="0.3">
      <c r="A617">
        <v>616</v>
      </c>
      <c r="B617" t="s">
        <v>2034</v>
      </c>
      <c r="C617">
        <v>2014</v>
      </c>
      <c r="D617" s="3">
        <v>41958</v>
      </c>
      <c r="E617" s="3">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3.6480000000000001</v>
      </c>
      <c r="T617">
        <v>2</v>
      </c>
      <c r="U617">
        <v>0.7</v>
      </c>
      <c r="V617">
        <v>-2.7968000000000002</v>
      </c>
    </row>
    <row r="618" spans="1:22" x14ac:dyDescent="0.3">
      <c r="A618">
        <v>617</v>
      </c>
      <c r="B618" t="s">
        <v>2040</v>
      </c>
      <c r="C618">
        <v>2014</v>
      </c>
      <c r="D618" s="3">
        <v>41870</v>
      </c>
      <c r="E618" s="3">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15.7872</v>
      </c>
    </row>
    <row r="619" spans="1:22" x14ac:dyDescent="0.3">
      <c r="A619">
        <v>618</v>
      </c>
      <c r="B619" t="s">
        <v>2040</v>
      </c>
      <c r="C619">
        <v>2014</v>
      </c>
      <c r="D619" s="3">
        <v>41870</v>
      </c>
      <c r="E619" s="3">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3.0813999999999999</v>
      </c>
    </row>
    <row r="620" spans="1:22" x14ac:dyDescent="0.3">
      <c r="A620">
        <v>619</v>
      </c>
      <c r="B620" t="s">
        <v>2040</v>
      </c>
      <c r="C620">
        <v>2014</v>
      </c>
      <c r="D620" s="3">
        <v>41870</v>
      </c>
      <c r="E620" s="3">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33.57</v>
      </c>
    </row>
    <row r="621" spans="1:22" x14ac:dyDescent="0.3">
      <c r="A621">
        <v>620</v>
      </c>
      <c r="B621" t="s">
        <v>2040</v>
      </c>
      <c r="C621">
        <v>2014</v>
      </c>
      <c r="D621" s="3">
        <v>41870</v>
      </c>
      <c r="E621" s="3">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10.9939</v>
      </c>
    </row>
    <row r="622" spans="1:22" x14ac:dyDescent="0.3">
      <c r="A622">
        <v>621</v>
      </c>
      <c r="B622" t="s">
        <v>2040</v>
      </c>
      <c r="C622">
        <v>2014</v>
      </c>
      <c r="D622" s="3">
        <v>41870</v>
      </c>
      <c r="E622" s="3">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27.286200000000001</v>
      </c>
    </row>
    <row r="623" spans="1:22" x14ac:dyDescent="0.3">
      <c r="A623">
        <v>622</v>
      </c>
      <c r="B623" t="s">
        <v>2051</v>
      </c>
      <c r="C623">
        <v>2011</v>
      </c>
      <c r="D623" s="3">
        <v>40903</v>
      </c>
      <c r="E623" s="3">
        <v>40908</v>
      </c>
      <c r="F623" t="s">
        <v>50</v>
      </c>
      <c r="G623" t="s">
        <v>2052</v>
      </c>
      <c r="H623" t="s">
        <v>2053</v>
      </c>
      <c r="I623" t="s">
        <v>26</v>
      </c>
      <c r="J623" t="s">
        <v>27</v>
      </c>
      <c r="K623" t="s">
        <v>303</v>
      </c>
      <c r="L623" t="s">
        <v>211</v>
      </c>
      <c r="M623">
        <v>60610</v>
      </c>
      <c r="N623" t="s">
        <v>105</v>
      </c>
      <c r="O623" t="s">
        <v>2054</v>
      </c>
      <c r="P623" t="s">
        <v>46</v>
      </c>
      <c r="Q623" t="s">
        <v>75</v>
      </c>
      <c r="R623" t="s">
        <v>2055</v>
      </c>
      <c r="S623">
        <v>8.69</v>
      </c>
      <c r="T623">
        <v>5</v>
      </c>
      <c r="U623">
        <v>0.8</v>
      </c>
      <c r="V623">
        <v>-14.773</v>
      </c>
    </row>
    <row r="624" spans="1:22" x14ac:dyDescent="0.3">
      <c r="A624">
        <v>623</v>
      </c>
      <c r="B624" t="s">
        <v>2056</v>
      </c>
      <c r="C624">
        <v>2012</v>
      </c>
      <c r="D624" s="3">
        <v>41242</v>
      </c>
      <c r="E624" s="3">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87.568399999999997</v>
      </c>
    </row>
    <row r="625" spans="1:22" x14ac:dyDescent="0.3">
      <c r="A625">
        <v>624</v>
      </c>
      <c r="B625" t="s">
        <v>2056</v>
      </c>
      <c r="C625">
        <v>2012</v>
      </c>
      <c r="D625" s="3">
        <v>41242</v>
      </c>
      <c r="E625" s="3">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v>2012</v>
      </c>
      <c r="D626" s="3">
        <v>41242</v>
      </c>
      <c r="E626" s="3">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v>2012</v>
      </c>
      <c r="D627" s="3">
        <v>41242</v>
      </c>
      <c r="E627" s="3">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46.927799999999998</v>
      </c>
    </row>
    <row r="628" spans="1:22" x14ac:dyDescent="0.3">
      <c r="A628">
        <v>627</v>
      </c>
      <c r="B628" t="s">
        <v>2066</v>
      </c>
      <c r="C628">
        <v>2014</v>
      </c>
      <c r="D628" s="3">
        <v>41898</v>
      </c>
      <c r="E628" s="3">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12.090400000000001</v>
      </c>
    </row>
    <row r="629" spans="1:22" x14ac:dyDescent="0.3">
      <c r="A629">
        <v>628</v>
      </c>
      <c r="B629" t="s">
        <v>2071</v>
      </c>
      <c r="C629">
        <v>2014</v>
      </c>
      <c r="D629" s="3">
        <v>41779</v>
      </c>
      <c r="E629" s="3">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28.176400000000001</v>
      </c>
    </row>
    <row r="630" spans="1:22" x14ac:dyDescent="0.3">
      <c r="A630">
        <v>629</v>
      </c>
      <c r="B630" t="s">
        <v>2076</v>
      </c>
      <c r="C630">
        <v>2014</v>
      </c>
      <c r="D630" s="3">
        <v>41991</v>
      </c>
      <c r="E630" s="3">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5.1435000000000004</v>
      </c>
    </row>
    <row r="631" spans="1:22" x14ac:dyDescent="0.3">
      <c r="A631">
        <v>630</v>
      </c>
      <c r="B631" t="s">
        <v>2076</v>
      </c>
      <c r="C631">
        <v>2014</v>
      </c>
      <c r="D631" s="3">
        <v>41991</v>
      </c>
      <c r="E631" s="3">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v>2013</v>
      </c>
      <c r="D632" s="3">
        <v>41620</v>
      </c>
      <c r="E632" s="3">
        <v>41622</v>
      </c>
      <c r="F632" t="s">
        <v>23</v>
      </c>
      <c r="G632" t="s">
        <v>2080</v>
      </c>
      <c r="H632" t="s">
        <v>2081</v>
      </c>
      <c r="I632" t="s">
        <v>26</v>
      </c>
      <c r="J632" t="s">
        <v>27</v>
      </c>
      <c r="K632" t="s">
        <v>456</v>
      </c>
      <c r="L632" t="s">
        <v>457</v>
      </c>
      <c r="M632">
        <v>80013</v>
      </c>
      <c r="N632" t="s">
        <v>44</v>
      </c>
      <c r="O632" t="s">
        <v>2082</v>
      </c>
      <c r="P632" t="s">
        <v>46</v>
      </c>
      <c r="Q632" t="s">
        <v>59</v>
      </c>
      <c r="R632" t="s">
        <v>2083</v>
      </c>
      <c r="S632">
        <v>243.38399999999999</v>
      </c>
      <c r="T632">
        <v>3</v>
      </c>
      <c r="U632">
        <v>0.2</v>
      </c>
      <c r="V632">
        <v>-51.719099999999997</v>
      </c>
    </row>
    <row r="633" spans="1:22" x14ac:dyDescent="0.3">
      <c r="A633">
        <v>632</v>
      </c>
      <c r="B633" t="s">
        <v>2079</v>
      </c>
      <c r="C633">
        <v>2013</v>
      </c>
      <c r="D633" s="3">
        <v>41620</v>
      </c>
      <c r="E633" s="3">
        <v>41622</v>
      </c>
      <c r="F633" t="s">
        <v>23</v>
      </c>
      <c r="G633" t="s">
        <v>2080</v>
      </c>
      <c r="H633" t="s">
        <v>2081</v>
      </c>
      <c r="I633" t="s">
        <v>26</v>
      </c>
      <c r="J633" t="s">
        <v>27</v>
      </c>
      <c r="K633" t="s">
        <v>456</v>
      </c>
      <c r="L633" t="s">
        <v>457</v>
      </c>
      <c r="M633">
        <v>80013</v>
      </c>
      <c r="N633" t="s">
        <v>44</v>
      </c>
      <c r="O633" t="s">
        <v>2084</v>
      </c>
      <c r="P633" t="s">
        <v>71</v>
      </c>
      <c r="Q633" t="s">
        <v>161</v>
      </c>
      <c r="R633" t="s">
        <v>2085</v>
      </c>
      <c r="S633">
        <v>119.8</v>
      </c>
      <c r="T633">
        <v>5</v>
      </c>
      <c r="U633">
        <v>0.2</v>
      </c>
      <c r="V633">
        <v>29.95</v>
      </c>
    </row>
    <row r="634" spans="1:22" x14ac:dyDescent="0.3">
      <c r="A634">
        <v>633</v>
      </c>
      <c r="B634" t="s">
        <v>2079</v>
      </c>
      <c r="C634">
        <v>2013</v>
      </c>
      <c r="D634" s="3">
        <v>41620</v>
      </c>
      <c r="E634" s="3">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30.076799999999999</v>
      </c>
    </row>
    <row r="635" spans="1:22" x14ac:dyDescent="0.3">
      <c r="A635">
        <v>634</v>
      </c>
      <c r="B635" t="s">
        <v>2088</v>
      </c>
      <c r="C635">
        <v>2014</v>
      </c>
      <c r="D635" s="3">
        <v>41907</v>
      </c>
      <c r="E635" s="3">
        <v>41909</v>
      </c>
      <c r="F635" t="s">
        <v>23</v>
      </c>
      <c r="G635" t="s">
        <v>1786</v>
      </c>
      <c r="H635" t="s">
        <v>1787</v>
      </c>
      <c r="I635" t="s">
        <v>26</v>
      </c>
      <c r="J635" t="s">
        <v>27</v>
      </c>
      <c r="K635" t="s">
        <v>1419</v>
      </c>
      <c r="L635" t="s">
        <v>54</v>
      </c>
      <c r="M635">
        <v>33180</v>
      </c>
      <c r="N635" t="s">
        <v>30</v>
      </c>
      <c r="O635" t="s">
        <v>2089</v>
      </c>
      <c r="P635" t="s">
        <v>71</v>
      </c>
      <c r="Q635" t="s">
        <v>161</v>
      </c>
      <c r="R635" t="s">
        <v>2090</v>
      </c>
      <c r="S635">
        <v>17.88</v>
      </c>
      <c r="T635">
        <v>3</v>
      </c>
      <c r="U635">
        <v>0.2</v>
      </c>
      <c r="V635">
        <v>2.4584999999999999</v>
      </c>
    </row>
    <row r="636" spans="1:22" x14ac:dyDescent="0.3">
      <c r="A636">
        <v>635</v>
      </c>
      <c r="B636" t="s">
        <v>2088</v>
      </c>
      <c r="C636">
        <v>2014</v>
      </c>
      <c r="D636" s="3">
        <v>41907</v>
      </c>
      <c r="E636" s="3">
        <v>41909</v>
      </c>
      <c r="F636" t="s">
        <v>23</v>
      </c>
      <c r="G636" t="s">
        <v>1786</v>
      </c>
      <c r="H636" t="s">
        <v>1787</v>
      </c>
      <c r="I636" t="s">
        <v>26</v>
      </c>
      <c r="J636" t="s">
        <v>27</v>
      </c>
      <c r="K636" t="s">
        <v>1419</v>
      </c>
      <c r="L636" t="s">
        <v>54</v>
      </c>
      <c r="M636">
        <v>33180</v>
      </c>
      <c r="N636" t="s">
        <v>30</v>
      </c>
      <c r="O636" t="s">
        <v>1971</v>
      </c>
      <c r="P636" t="s">
        <v>46</v>
      </c>
      <c r="Q636" t="s">
        <v>47</v>
      </c>
      <c r="R636" t="s">
        <v>1972</v>
      </c>
      <c r="S636">
        <v>235.94399999999999</v>
      </c>
      <c r="T636">
        <v>3</v>
      </c>
      <c r="U636">
        <v>0.2</v>
      </c>
      <c r="V636">
        <v>85.529700000000005</v>
      </c>
    </row>
    <row r="637" spans="1:22" x14ac:dyDescent="0.3">
      <c r="A637">
        <v>636</v>
      </c>
      <c r="B637" t="s">
        <v>2091</v>
      </c>
      <c r="C637">
        <v>2012</v>
      </c>
      <c r="D637" s="3">
        <v>41186</v>
      </c>
      <c r="E637" s="3">
        <v>41191</v>
      </c>
      <c r="F637" t="s">
        <v>23</v>
      </c>
      <c r="G637" t="s">
        <v>2092</v>
      </c>
      <c r="H637" t="s">
        <v>2093</v>
      </c>
      <c r="I637" t="s">
        <v>41</v>
      </c>
      <c r="J637" t="s">
        <v>27</v>
      </c>
      <c r="K637" t="s">
        <v>2094</v>
      </c>
      <c r="L637" t="s">
        <v>1272</v>
      </c>
      <c r="M637">
        <v>31088</v>
      </c>
      <c r="N637" t="s">
        <v>30</v>
      </c>
      <c r="O637" t="s">
        <v>2095</v>
      </c>
      <c r="P637" t="s">
        <v>32</v>
      </c>
      <c r="Q637" t="s">
        <v>36</v>
      </c>
      <c r="R637" t="s">
        <v>2096</v>
      </c>
      <c r="S637">
        <v>392.94</v>
      </c>
      <c r="T637">
        <v>3</v>
      </c>
      <c r="U637">
        <v>0</v>
      </c>
      <c r="V637">
        <v>43.223399999999998</v>
      </c>
    </row>
    <row r="638" spans="1:22" x14ac:dyDescent="0.3">
      <c r="A638">
        <v>637</v>
      </c>
      <c r="B638" t="s">
        <v>2097</v>
      </c>
      <c r="C638">
        <v>2013</v>
      </c>
      <c r="D638" s="3">
        <v>41502</v>
      </c>
      <c r="E638" s="3">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18.882000000000001</v>
      </c>
      <c r="T638">
        <v>3</v>
      </c>
      <c r="U638">
        <v>0.7</v>
      </c>
      <c r="V638">
        <v>-13.8468</v>
      </c>
    </row>
    <row r="639" spans="1:22" x14ac:dyDescent="0.3">
      <c r="A639">
        <v>638</v>
      </c>
      <c r="B639" t="s">
        <v>2097</v>
      </c>
      <c r="C639">
        <v>2013</v>
      </c>
      <c r="D639" s="3">
        <v>41502</v>
      </c>
      <c r="E639" s="3">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12.232799999999999</v>
      </c>
    </row>
    <row r="640" spans="1:22" x14ac:dyDescent="0.3">
      <c r="A640">
        <v>639</v>
      </c>
      <c r="B640" t="s">
        <v>2104</v>
      </c>
      <c r="C640">
        <v>2013</v>
      </c>
      <c r="D640" s="3">
        <v>41415</v>
      </c>
      <c r="E640" s="3">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272.79199999999997</v>
      </c>
    </row>
    <row r="641" spans="1:22" x14ac:dyDescent="0.3">
      <c r="A641">
        <v>640</v>
      </c>
      <c r="B641" t="s">
        <v>2104</v>
      </c>
      <c r="C641">
        <v>2013</v>
      </c>
      <c r="D641" s="3">
        <v>41415</v>
      </c>
      <c r="E641" s="3">
        <v>41420</v>
      </c>
      <c r="F641" t="s">
        <v>50</v>
      </c>
      <c r="G641" t="s">
        <v>440</v>
      </c>
      <c r="H641" t="s">
        <v>441</v>
      </c>
      <c r="I641" t="s">
        <v>102</v>
      </c>
      <c r="J641" t="s">
        <v>27</v>
      </c>
      <c r="K641" t="s">
        <v>2105</v>
      </c>
      <c r="L641" t="s">
        <v>43</v>
      </c>
      <c r="M641">
        <v>94591</v>
      </c>
      <c r="N641" t="s">
        <v>44</v>
      </c>
      <c r="O641" t="s">
        <v>2106</v>
      </c>
      <c r="P641" t="s">
        <v>46</v>
      </c>
      <c r="Q641" t="s">
        <v>75</v>
      </c>
      <c r="R641" t="s">
        <v>2107</v>
      </c>
      <c r="S641">
        <v>15.423999999999999</v>
      </c>
      <c r="T641">
        <v>4</v>
      </c>
      <c r="U641">
        <v>0.2</v>
      </c>
      <c r="V641">
        <v>5.0128000000000004</v>
      </c>
    </row>
    <row r="642" spans="1:22" x14ac:dyDescent="0.3">
      <c r="A642">
        <v>641</v>
      </c>
      <c r="B642" t="s">
        <v>2108</v>
      </c>
      <c r="C642">
        <v>2013</v>
      </c>
      <c r="D642" s="3">
        <v>41627</v>
      </c>
      <c r="E642" s="3">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6.0288000000000004</v>
      </c>
    </row>
    <row r="643" spans="1:22" x14ac:dyDescent="0.3">
      <c r="A643">
        <v>642</v>
      </c>
      <c r="B643" t="s">
        <v>2113</v>
      </c>
      <c r="C643">
        <v>2014</v>
      </c>
      <c r="D643" s="3">
        <v>41851</v>
      </c>
      <c r="E643" s="3">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v>2014</v>
      </c>
      <c r="D644" s="3">
        <v>41851</v>
      </c>
      <c r="E644" s="3">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12.6</v>
      </c>
    </row>
    <row r="645" spans="1:22" x14ac:dyDescent="0.3">
      <c r="A645">
        <v>644</v>
      </c>
      <c r="B645" t="s">
        <v>2121</v>
      </c>
      <c r="C645">
        <v>2014</v>
      </c>
      <c r="D645" s="3">
        <v>41801</v>
      </c>
      <c r="E645" s="3">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54.333199999999998</v>
      </c>
    </row>
    <row r="646" spans="1:22" x14ac:dyDescent="0.3">
      <c r="A646">
        <v>645</v>
      </c>
      <c r="B646" t="s">
        <v>2125</v>
      </c>
      <c r="C646">
        <v>2014</v>
      </c>
      <c r="D646" s="3">
        <v>41842</v>
      </c>
      <c r="E646" s="3">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3.1751999999999998</v>
      </c>
    </row>
    <row r="647" spans="1:22" x14ac:dyDescent="0.3">
      <c r="A647">
        <v>646</v>
      </c>
      <c r="B647" t="s">
        <v>2129</v>
      </c>
      <c r="C647">
        <v>2014</v>
      </c>
      <c r="D647" s="3">
        <v>42004</v>
      </c>
      <c r="E647" s="3">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56.511000000000003</v>
      </c>
    </row>
    <row r="648" spans="1:22" x14ac:dyDescent="0.3">
      <c r="A648">
        <v>647</v>
      </c>
      <c r="B648" t="s">
        <v>2134</v>
      </c>
      <c r="C648">
        <v>2013</v>
      </c>
      <c r="D648" s="3">
        <v>41366</v>
      </c>
      <c r="E648" s="3">
        <v>41373</v>
      </c>
      <c r="F648" t="s">
        <v>50</v>
      </c>
      <c r="G648" t="s">
        <v>1025</v>
      </c>
      <c r="H648" t="s">
        <v>1026</v>
      </c>
      <c r="I648" t="s">
        <v>41</v>
      </c>
      <c r="J648" t="s">
        <v>27</v>
      </c>
      <c r="K648" t="s">
        <v>2135</v>
      </c>
      <c r="L648" t="s">
        <v>310</v>
      </c>
      <c r="M648">
        <v>85635</v>
      </c>
      <c r="N648" t="s">
        <v>44</v>
      </c>
      <c r="O648" t="s">
        <v>2136</v>
      </c>
      <c r="P648" t="s">
        <v>46</v>
      </c>
      <c r="Q648" t="s">
        <v>269</v>
      </c>
      <c r="R648" t="s">
        <v>186</v>
      </c>
      <c r="S648">
        <v>31.56</v>
      </c>
      <c r="T648">
        <v>5</v>
      </c>
      <c r="U648">
        <v>0.2</v>
      </c>
      <c r="V648">
        <v>9.8625000000000007</v>
      </c>
    </row>
    <row r="649" spans="1:22" x14ac:dyDescent="0.3">
      <c r="A649">
        <v>648</v>
      </c>
      <c r="B649" t="s">
        <v>2134</v>
      </c>
      <c r="C649">
        <v>2013</v>
      </c>
      <c r="D649" s="3">
        <v>41366</v>
      </c>
      <c r="E649" s="3">
        <v>41373</v>
      </c>
      <c r="F649" t="s">
        <v>50</v>
      </c>
      <c r="G649" t="s">
        <v>1025</v>
      </c>
      <c r="H649" t="s">
        <v>1026</v>
      </c>
      <c r="I649" t="s">
        <v>41</v>
      </c>
      <c r="J649" t="s">
        <v>27</v>
      </c>
      <c r="K649" t="s">
        <v>2135</v>
      </c>
      <c r="L649" t="s">
        <v>310</v>
      </c>
      <c r="M649">
        <v>85635</v>
      </c>
      <c r="N649" t="s">
        <v>44</v>
      </c>
      <c r="O649" t="s">
        <v>2137</v>
      </c>
      <c r="P649" t="s">
        <v>46</v>
      </c>
      <c r="Q649" t="s">
        <v>78</v>
      </c>
      <c r="R649" t="s">
        <v>2138</v>
      </c>
      <c r="S649">
        <v>30.143999999999998</v>
      </c>
      <c r="T649">
        <v>2</v>
      </c>
      <c r="U649">
        <v>0.2</v>
      </c>
      <c r="V649">
        <v>3.0144000000000002</v>
      </c>
    </row>
    <row r="650" spans="1:22" x14ac:dyDescent="0.3">
      <c r="A650">
        <v>649</v>
      </c>
      <c r="B650" t="s">
        <v>2139</v>
      </c>
      <c r="C650">
        <v>2013</v>
      </c>
      <c r="D650" s="3">
        <v>41620</v>
      </c>
      <c r="E650" s="3">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6.0679999999999996</v>
      </c>
    </row>
    <row r="651" spans="1:22" x14ac:dyDescent="0.3">
      <c r="A651">
        <v>650</v>
      </c>
      <c r="B651" t="s">
        <v>2139</v>
      </c>
      <c r="C651">
        <v>2013</v>
      </c>
      <c r="D651" s="3">
        <v>41620</v>
      </c>
      <c r="E651" s="3">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v>
      </c>
    </row>
    <row r="652" spans="1:22" x14ac:dyDescent="0.3">
      <c r="A652">
        <v>651</v>
      </c>
      <c r="B652" t="s">
        <v>2139</v>
      </c>
      <c r="C652">
        <v>2013</v>
      </c>
      <c r="D652" s="3">
        <v>41620</v>
      </c>
      <c r="E652" s="3">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31.6</v>
      </c>
    </row>
    <row r="653" spans="1:22" x14ac:dyDescent="0.3">
      <c r="A653">
        <v>652</v>
      </c>
      <c r="B653" t="s">
        <v>2145</v>
      </c>
      <c r="C653">
        <v>2013</v>
      </c>
      <c r="D653" s="3">
        <v>41571</v>
      </c>
      <c r="E653" s="3">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178.31800000000001</v>
      </c>
    </row>
    <row r="654" spans="1:22" x14ac:dyDescent="0.3">
      <c r="A654">
        <v>653</v>
      </c>
      <c r="B654" t="s">
        <v>2148</v>
      </c>
      <c r="C654">
        <v>2014</v>
      </c>
      <c r="D654" s="3">
        <v>41810</v>
      </c>
      <c r="E654" s="3">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45.9754</v>
      </c>
    </row>
    <row r="655" spans="1:22" x14ac:dyDescent="0.3">
      <c r="A655">
        <v>654</v>
      </c>
      <c r="B655" t="s">
        <v>2148</v>
      </c>
      <c r="C655">
        <v>2014</v>
      </c>
      <c r="D655" s="3">
        <v>41810</v>
      </c>
      <c r="E655" s="3">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10.311999999999999</v>
      </c>
    </row>
    <row r="656" spans="1:22" x14ac:dyDescent="0.3">
      <c r="A656">
        <v>655</v>
      </c>
      <c r="B656" t="s">
        <v>2151</v>
      </c>
      <c r="C656">
        <v>2013</v>
      </c>
      <c r="D656" s="3">
        <v>41509</v>
      </c>
      <c r="E656" s="3">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8.5164000000000009</v>
      </c>
    </row>
    <row r="657" spans="1:22" x14ac:dyDescent="0.3">
      <c r="A657">
        <v>656</v>
      </c>
      <c r="B657" t="s">
        <v>2151</v>
      </c>
      <c r="C657">
        <v>2013</v>
      </c>
      <c r="D657" s="3">
        <v>41509</v>
      </c>
      <c r="E657" s="3">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3.3180000000000001</v>
      </c>
      <c r="T657">
        <v>2</v>
      </c>
      <c r="U657">
        <v>0.7</v>
      </c>
      <c r="V657">
        <v>-2.6543999999999999</v>
      </c>
    </row>
    <row r="658" spans="1:22" x14ac:dyDescent="0.3">
      <c r="A658">
        <v>657</v>
      </c>
      <c r="B658" t="s">
        <v>2151</v>
      </c>
      <c r="C658">
        <v>2013</v>
      </c>
      <c r="D658" s="3">
        <v>41509</v>
      </c>
      <c r="E658" s="3">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45.322200000000002</v>
      </c>
    </row>
    <row r="659" spans="1:22" x14ac:dyDescent="0.3">
      <c r="A659">
        <v>658</v>
      </c>
      <c r="B659" t="s">
        <v>2160</v>
      </c>
      <c r="C659">
        <v>2013</v>
      </c>
      <c r="D659" s="3">
        <v>41537</v>
      </c>
      <c r="E659" s="3">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-50.097999999999999</v>
      </c>
    </row>
    <row r="660" spans="1:22" x14ac:dyDescent="0.3">
      <c r="A660">
        <v>659</v>
      </c>
      <c r="B660" t="s">
        <v>2160</v>
      </c>
      <c r="C660">
        <v>2013</v>
      </c>
      <c r="D660" s="3">
        <v>41537</v>
      </c>
      <c r="E660" s="3">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2.3079999999999998</v>
      </c>
      <c r="T660">
        <v>2</v>
      </c>
      <c r="U660">
        <v>0.8</v>
      </c>
      <c r="V660">
        <v>-3.4620000000000002</v>
      </c>
    </row>
    <row r="661" spans="1:22" x14ac:dyDescent="0.3">
      <c r="A661">
        <v>660</v>
      </c>
      <c r="B661" t="s">
        <v>2163</v>
      </c>
      <c r="C661">
        <v>2012</v>
      </c>
      <c r="D661" s="3">
        <v>41145</v>
      </c>
      <c r="E661" s="3">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124.929</v>
      </c>
    </row>
    <row r="662" spans="1:22" x14ac:dyDescent="0.3">
      <c r="A662">
        <v>661</v>
      </c>
      <c r="B662" t="s">
        <v>2163</v>
      </c>
      <c r="C662">
        <v>2012</v>
      </c>
      <c r="D662" s="3">
        <v>41145</v>
      </c>
      <c r="E662" s="3">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-135.76499999999999</v>
      </c>
    </row>
    <row r="663" spans="1:22" x14ac:dyDescent="0.3">
      <c r="A663">
        <v>662</v>
      </c>
      <c r="B663" t="s">
        <v>2163</v>
      </c>
      <c r="C663">
        <v>2012</v>
      </c>
      <c r="D663" s="3">
        <v>41145</v>
      </c>
      <c r="E663" s="3">
        <v>41149</v>
      </c>
      <c r="F663" t="s">
        <v>50</v>
      </c>
      <c r="G663" t="s">
        <v>777</v>
      </c>
      <c r="H663" t="s">
        <v>778</v>
      </c>
      <c r="I663" t="s">
        <v>26</v>
      </c>
      <c r="J663" t="s">
        <v>27</v>
      </c>
      <c r="K663" t="s">
        <v>1127</v>
      </c>
      <c r="L663" t="s">
        <v>104</v>
      </c>
      <c r="M663">
        <v>76017</v>
      </c>
      <c r="N663" t="s">
        <v>105</v>
      </c>
      <c r="O663" t="s">
        <v>510</v>
      </c>
      <c r="P663" t="s">
        <v>32</v>
      </c>
      <c r="Q663" t="s">
        <v>56</v>
      </c>
      <c r="R663" t="s">
        <v>511</v>
      </c>
      <c r="S663">
        <v>918.78499999999997</v>
      </c>
      <c r="T663">
        <v>5</v>
      </c>
      <c r="U663">
        <v>0.3</v>
      </c>
      <c r="V663">
        <v>-118.12949999999999</v>
      </c>
    </row>
    <row r="664" spans="1:22" x14ac:dyDescent="0.3">
      <c r="A664">
        <v>663</v>
      </c>
      <c r="B664" t="s">
        <v>2163</v>
      </c>
      <c r="C664">
        <v>2012</v>
      </c>
      <c r="D664" s="3">
        <v>41145</v>
      </c>
      <c r="E664" s="3">
        <v>41149</v>
      </c>
      <c r="F664" t="s">
        <v>50</v>
      </c>
      <c r="G664" t="s">
        <v>777</v>
      </c>
      <c r="H664" t="s">
        <v>778</v>
      </c>
      <c r="I664" t="s">
        <v>26</v>
      </c>
      <c r="J664" t="s">
        <v>27</v>
      </c>
      <c r="K664" t="s">
        <v>1127</v>
      </c>
      <c r="L664" t="s">
        <v>104</v>
      </c>
      <c r="M664">
        <v>76017</v>
      </c>
      <c r="N664" t="s">
        <v>105</v>
      </c>
      <c r="O664" t="s">
        <v>492</v>
      </c>
      <c r="P664" t="s">
        <v>46</v>
      </c>
      <c r="Q664" t="s">
        <v>75</v>
      </c>
      <c r="R664" t="s">
        <v>493</v>
      </c>
      <c r="S664">
        <v>2.7240000000000002</v>
      </c>
      <c r="T664">
        <v>3</v>
      </c>
      <c r="U664">
        <v>0.8</v>
      </c>
      <c r="V664">
        <v>-4.2222</v>
      </c>
    </row>
    <row r="665" spans="1:22" x14ac:dyDescent="0.3">
      <c r="A665">
        <v>664</v>
      </c>
      <c r="B665" t="s">
        <v>2166</v>
      </c>
      <c r="C665">
        <v>2013</v>
      </c>
      <c r="D665" s="3">
        <v>41360</v>
      </c>
      <c r="E665" s="3">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18.398</v>
      </c>
    </row>
    <row r="666" spans="1:22" x14ac:dyDescent="0.3">
      <c r="A666">
        <v>665</v>
      </c>
      <c r="B666" t="s">
        <v>2169</v>
      </c>
      <c r="C666">
        <v>2013</v>
      </c>
      <c r="D666" s="3">
        <v>41583</v>
      </c>
      <c r="E666" s="3">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v>2014</v>
      </c>
      <c r="D667" s="3">
        <v>41799</v>
      </c>
      <c r="E667" s="3">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2.0790000000000002</v>
      </c>
    </row>
    <row r="668" spans="1:22" x14ac:dyDescent="0.3">
      <c r="A668">
        <v>667</v>
      </c>
      <c r="B668" t="s">
        <v>2170</v>
      </c>
      <c r="C668">
        <v>2014</v>
      </c>
      <c r="D668" s="3">
        <v>41799</v>
      </c>
      <c r="E668" s="3">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28.706399999999999</v>
      </c>
    </row>
    <row r="669" spans="1:22" x14ac:dyDescent="0.3">
      <c r="A669">
        <v>668</v>
      </c>
      <c r="B669" t="s">
        <v>2170</v>
      </c>
      <c r="C669">
        <v>2014</v>
      </c>
      <c r="D669" s="3">
        <v>41799</v>
      </c>
      <c r="E669" s="3">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v>2011</v>
      </c>
      <c r="D670" s="3">
        <v>40901</v>
      </c>
      <c r="E670" s="3">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v>2014</v>
      </c>
      <c r="D671" s="3">
        <v>41800</v>
      </c>
      <c r="E671" s="3">
        <v>41804</v>
      </c>
      <c r="F671" t="s">
        <v>50</v>
      </c>
      <c r="G671" t="s">
        <v>2067</v>
      </c>
      <c r="H671" t="s">
        <v>2068</v>
      </c>
      <c r="I671" t="s">
        <v>102</v>
      </c>
      <c r="J671" t="s">
        <v>27</v>
      </c>
      <c r="K671" t="s">
        <v>303</v>
      </c>
      <c r="L671" t="s">
        <v>211</v>
      </c>
      <c r="M671">
        <v>60653</v>
      </c>
      <c r="N671" t="s">
        <v>105</v>
      </c>
      <c r="O671" t="s">
        <v>2184</v>
      </c>
      <c r="P671" t="s">
        <v>32</v>
      </c>
      <c r="Q671" t="s">
        <v>65</v>
      </c>
      <c r="R671" t="s">
        <v>2185</v>
      </c>
      <c r="S671">
        <v>23.975999999999999</v>
      </c>
      <c r="T671">
        <v>3</v>
      </c>
      <c r="U671">
        <v>0.6</v>
      </c>
      <c r="V671">
        <v>-14.3856</v>
      </c>
    </row>
    <row r="672" spans="1:22" x14ac:dyDescent="0.3">
      <c r="A672">
        <v>671</v>
      </c>
      <c r="B672" t="s">
        <v>2183</v>
      </c>
      <c r="C672">
        <v>2014</v>
      </c>
      <c r="D672" s="3">
        <v>41800</v>
      </c>
      <c r="E672" s="3">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-71.890500000000003</v>
      </c>
    </row>
    <row r="673" spans="1:22" x14ac:dyDescent="0.3">
      <c r="A673">
        <v>672</v>
      </c>
      <c r="B673" t="s">
        <v>2183</v>
      </c>
      <c r="C673">
        <v>2014</v>
      </c>
      <c r="D673" s="3">
        <v>41800</v>
      </c>
      <c r="E673" s="3">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11.36</v>
      </c>
    </row>
    <row r="674" spans="1:22" x14ac:dyDescent="0.3">
      <c r="A674">
        <v>673</v>
      </c>
      <c r="B674" t="s">
        <v>2189</v>
      </c>
      <c r="C674">
        <v>2014</v>
      </c>
      <c r="D674" s="3">
        <v>41806</v>
      </c>
      <c r="E674" s="3">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v>2014</v>
      </c>
      <c r="D675" s="3">
        <v>41979</v>
      </c>
      <c r="E675" s="3">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v>2014</v>
      </c>
      <c r="D676" s="3">
        <v>41979</v>
      </c>
      <c r="E676" s="3">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17.504999999999999</v>
      </c>
    </row>
    <row r="677" spans="1:22" x14ac:dyDescent="0.3">
      <c r="A677">
        <v>676</v>
      </c>
      <c r="B677" t="s">
        <v>2192</v>
      </c>
      <c r="C677">
        <v>2014</v>
      </c>
      <c r="D677" s="3">
        <v>41979</v>
      </c>
      <c r="E677" s="3">
        <v>41982</v>
      </c>
      <c r="F677" t="s">
        <v>188</v>
      </c>
      <c r="G677" t="s">
        <v>2193</v>
      </c>
      <c r="H677" t="s">
        <v>2194</v>
      </c>
      <c r="I677" t="s">
        <v>26</v>
      </c>
      <c r="J677" t="s">
        <v>27</v>
      </c>
      <c r="K677" t="s">
        <v>497</v>
      </c>
      <c r="L677" t="s">
        <v>254</v>
      </c>
      <c r="M677">
        <v>47201</v>
      </c>
      <c r="N677" t="s">
        <v>105</v>
      </c>
      <c r="O677" t="s">
        <v>907</v>
      </c>
      <c r="P677" t="s">
        <v>71</v>
      </c>
      <c r="Q677" t="s">
        <v>161</v>
      </c>
      <c r="R677" t="s">
        <v>1784</v>
      </c>
      <c r="S677">
        <v>99.39</v>
      </c>
      <c r="T677">
        <v>3</v>
      </c>
      <c r="U677">
        <v>0</v>
      </c>
      <c r="V677">
        <v>40.749899999999997</v>
      </c>
    </row>
    <row r="678" spans="1:22" x14ac:dyDescent="0.3">
      <c r="A678">
        <v>677</v>
      </c>
      <c r="B678" t="s">
        <v>2199</v>
      </c>
      <c r="C678">
        <v>2014</v>
      </c>
      <c r="D678" s="3">
        <v>41717</v>
      </c>
      <c r="E678" s="3">
        <v>41722</v>
      </c>
      <c r="F678" t="s">
        <v>50</v>
      </c>
      <c r="G678" t="s">
        <v>2200</v>
      </c>
      <c r="H678" t="s">
        <v>2201</v>
      </c>
      <c r="I678" t="s">
        <v>26</v>
      </c>
      <c r="J678" t="s">
        <v>27</v>
      </c>
      <c r="K678" t="s">
        <v>2202</v>
      </c>
      <c r="L678" t="s">
        <v>104</v>
      </c>
      <c r="M678">
        <v>75701</v>
      </c>
      <c r="N678" t="s">
        <v>105</v>
      </c>
      <c r="O678" t="s">
        <v>2203</v>
      </c>
      <c r="P678" t="s">
        <v>46</v>
      </c>
      <c r="Q678" t="s">
        <v>78</v>
      </c>
      <c r="R678" t="s">
        <v>2204</v>
      </c>
      <c r="S678">
        <v>2.6880000000000002</v>
      </c>
      <c r="T678">
        <v>3</v>
      </c>
      <c r="U678">
        <v>0.8</v>
      </c>
      <c r="V678">
        <v>-7.3920000000000003</v>
      </c>
    </row>
    <row r="679" spans="1:22" x14ac:dyDescent="0.3">
      <c r="A679">
        <v>678</v>
      </c>
      <c r="B679" t="s">
        <v>2199</v>
      </c>
      <c r="C679">
        <v>2014</v>
      </c>
      <c r="D679" s="3">
        <v>41717</v>
      </c>
      <c r="E679" s="3">
        <v>41722</v>
      </c>
      <c r="F679" t="s">
        <v>50</v>
      </c>
      <c r="G679" t="s">
        <v>2200</v>
      </c>
      <c r="H679" t="s">
        <v>2201</v>
      </c>
      <c r="I679" t="s">
        <v>26</v>
      </c>
      <c r="J679" t="s">
        <v>27</v>
      </c>
      <c r="K679" t="s">
        <v>2202</v>
      </c>
      <c r="L679" t="s">
        <v>104</v>
      </c>
      <c r="M679">
        <v>75701</v>
      </c>
      <c r="N679" t="s">
        <v>105</v>
      </c>
      <c r="O679" t="s">
        <v>2205</v>
      </c>
      <c r="P679" t="s">
        <v>71</v>
      </c>
      <c r="Q679" t="s">
        <v>161</v>
      </c>
      <c r="R679" t="s">
        <v>2206</v>
      </c>
      <c r="S679">
        <v>27.815999999999999</v>
      </c>
      <c r="T679">
        <v>3</v>
      </c>
      <c r="U679">
        <v>0.2</v>
      </c>
      <c r="V679">
        <v>4.5201000000000002</v>
      </c>
    </row>
    <row r="680" spans="1:22" x14ac:dyDescent="0.3">
      <c r="A680">
        <v>679</v>
      </c>
      <c r="B680" t="s">
        <v>2199</v>
      </c>
      <c r="C680">
        <v>2014</v>
      </c>
      <c r="D680" s="3">
        <v>41717</v>
      </c>
      <c r="E680" s="3">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-41.262</v>
      </c>
    </row>
    <row r="681" spans="1:22" x14ac:dyDescent="0.3">
      <c r="A681">
        <v>680</v>
      </c>
      <c r="B681" t="s">
        <v>2199</v>
      </c>
      <c r="C681">
        <v>2014</v>
      </c>
      <c r="D681" s="3">
        <v>41717</v>
      </c>
      <c r="E681" s="3">
        <v>41722</v>
      </c>
      <c r="F681" t="s">
        <v>50</v>
      </c>
      <c r="G681" t="s">
        <v>2200</v>
      </c>
      <c r="H681" t="s">
        <v>2201</v>
      </c>
      <c r="I681" t="s">
        <v>26</v>
      </c>
      <c r="J681" t="s">
        <v>27</v>
      </c>
      <c r="K681" t="s">
        <v>2202</v>
      </c>
      <c r="L681" t="s">
        <v>104</v>
      </c>
      <c r="M681">
        <v>75701</v>
      </c>
      <c r="N681" t="s">
        <v>105</v>
      </c>
      <c r="O681" t="s">
        <v>2209</v>
      </c>
      <c r="P681" t="s">
        <v>46</v>
      </c>
      <c r="Q681" t="s">
        <v>75</v>
      </c>
      <c r="R681" t="s">
        <v>2210</v>
      </c>
      <c r="S681">
        <v>182.994</v>
      </c>
      <c r="T681">
        <v>3</v>
      </c>
      <c r="U681">
        <v>0.8</v>
      </c>
      <c r="V681">
        <v>-320.23950000000002</v>
      </c>
    </row>
    <row r="682" spans="1:22" x14ac:dyDescent="0.3">
      <c r="A682">
        <v>681</v>
      </c>
      <c r="B682" t="s">
        <v>2211</v>
      </c>
      <c r="C682">
        <v>2013</v>
      </c>
      <c r="D682" s="3">
        <v>41598</v>
      </c>
      <c r="E682" s="3">
        <v>41603</v>
      </c>
      <c r="F682" t="s">
        <v>50</v>
      </c>
      <c r="G682" t="s">
        <v>2212</v>
      </c>
      <c r="H682" t="s">
        <v>2213</v>
      </c>
      <c r="I682" t="s">
        <v>26</v>
      </c>
      <c r="J682" t="s">
        <v>27</v>
      </c>
      <c r="K682" t="s">
        <v>266</v>
      </c>
      <c r="L682" t="s">
        <v>267</v>
      </c>
      <c r="M682">
        <v>10024</v>
      </c>
      <c r="N682" t="s">
        <v>148</v>
      </c>
      <c r="O682" t="s">
        <v>2214</v>
      </c>
      <c r="P682" t="s">
        <v>46</v>
      </c>
      <c r="Q682" t="s">
        <v>75</v>
      </c>
      <c r="R682" t="s">
        <v>2215</v>
      </c>
      <c r="S682">
        <v>14.352</v>
      </c>
      <c r="T682">
        <v>3</v>
      </c>
      <c r="U682">
        <v>0.2</v>
      </c>
      <c r="V682">
        <v>4.6643999999999997</v>
      </c>
    </row>
    <row r="683" spans="1:22" x14ac:dyDescent="0.3">
      <c r="A683">
        <v>682</v>
      </c>
      <c r="B683" t="s">
        <v>2211</v>
      </c>
      <c r="C683">
        <v>2013</v>
      </c>
      <c r="D683" s="3">
        <v>41598</v>
      </c>
      <c r="E683" s="3">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2.5983999999999998</v>
      </c>
    </row>
    <row r="684" spans="1:22" x14ac:dyDescent="0.3">
      <c r="A684">
        <v>683</v>
      </c>
      <c r="B684" t="s">
        <v>2211</v>
      </c>
      <c r="C684">
        <v>2013</v>
      </c>
      <c r="D684" s="3">
        <v>41598</v>
      </c>
      <c r="E684" s="3">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v>2014</v>
      </c>
      <c r="D685" s="3">
        <v>41948</v>
      </c>
      <c r="E685" s="3">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-3839.9904000000001</v>
      </c>
    </row>
    <row r="686" spans="1:22" x14ac:dyDescent="0.3">
      <c r="A686">
        <v>685</v>
      </c>
      <c r="B686" t="s">
        <v>2218</v>
      </c>
      <c r="C686">
        <v>2014</v>
      </c>
      <c r="D686" s="3">
        <v>41948</v>
      </c>
      <c r="E686" s="3">
        <v>41948</v>
      </c>
      <c r="F686" t="s">
        <v>1290</v>
      </c>
      <c r="G686" t="s">
        <v>2219</v>
      </c>
      <c r="H686" t="s">
        <v>2220</v>
      </c>
      <c r="I686" t="s">
        <v>41</v>
      </c>
      <c r="J686" t="s">
        <v>27</v>
      </c>
      <c r="K686" t="s">
        <v>2221</v>
      </c>
      <c r="L686" t="s">
        <v>88</v>
      </c>
      <c r="M686">
        <v>27217</v>
      </c>
      <c r="N686" t="s">
        <v>30</v>
      </c>
      <c r="O686" t="s">
        <v>2132</v>
      </c>
      <c r="P686" t="s">
        <v>46</v>
      </c>
      <c r="Q686" t="s">
        <v>78</v>
      </c>
      <c r="R686" t="s">
        <v>2133</v>
      </c>
      <c r="S686">
        <v>167.44</v>
      </c>
      <c r="T686">
        <v>2</v>
      </c>
      <c r="U686">
        <v>0.2</v>
      </c>
      <c r="V686">
        <v>14.651</v>
      </c>
    </row>
    <row r="687" spans="1:22" x14ac:dyDescent="0.3">
      <c r="A687">
        <v>686</v>
      </c>
      <c r="B687" t="s">
        <v>2224</v>
      </c>
      <c r="C687">
        <v>2011</v>
      </c>
      <c r="D687" s="3">
        <v>40729</v>
      </c>
      <c r="E687" s="3">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v>2011</v>
      </c>
      <c r="D688" s="3">
        <v>40729</v>
      </c>
      <c r="E688" s="3">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6.8714000000000004</v>
      </c>
    </row>
    <row r="689" spans="1:22" x14ac:dyDescent="0.3">
      <c r="A689">
        <v>688</v>
      </c>
      <c r="B689" t="s">
        <v>2224</v>
      </c>
      <c r="C689">
        <v>2011</v>
      </c>
      <c r="D689" s="3">
        <v>40729</v>
      </c>
      <c r="E689" s="3">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v>2014</v>
      </c>
      <c r="D690" s="3">
        <v>41999</v>
      </c>
      <c r="E690" s="3">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4.7995999999999999</v>
      </c>
    </row>
    <row r="691" spans="1:22" x14ac:dyDescent="0.3">
      <c r="A691">
        <v>690</v>
      </c>
      <c r="B691" t="s">
        <v>2234</v>
      </c>
      <c r="C691">
        <v>2011</v>
      </c>
      <c r="D691" s="3">
        <v>40715</v>
      </c>
      <c r="E691" s="3">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14.561400000000001</v>
      </c>
    </row>
    <row r="692" spans="1:22" x14ac:dyDescent="0.3">
      <c r="A692">
        <v>691</v>
      </c>
      <c r="B692" t="s">
        <v>2234</v>
      </c>
      <c r="C692">
        <v>2011</v>
      </c>
      <c r="D692" s="3">
        <v>40715</v>
      </c>
      <c r="E692" s="3">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v>2011</v>
      </c>
      <c r="D693" s="3">
        <v>40715</v>
      </c>
      <c r="E693" s="3">
        <v>40717</v>
      </c>
      <c r="F693" t="s">
        <v>23</v>
      </c>
      <c r="G693" t="s">
        <v>2235</v>
      </c>
      <c r="H693" t="s">
        <v>2236</v>
      </c>
      <c r="I693" t="s">
        <v>26</v>
      </c>
      <c r="J693" t="s">
        <v>27</v>
      </c>
      <c r="K693" t="s">
        <v>2237</v>
      </c>
      <c r="L693" t="s">
        <v>319</v>
      </c>
      <c r="M693">
        <v>22980</v>
      </c>
      <c r="N693" t="s">
        <v>30</v>
      </c>
      <c r="O693" t="s">
        <v>2240</v>
      </c>
      <c r="P693" t="s">
        <v>46</v>
      </c>
      <c r="Q693" t="s">
        <v>59</v>
      </c>
      <c r="R693" t="s">
        <v>2241</v>
      </c>
      <c r="S693">
        <v>36.840000000000003</v>
      </c>
      <c r="T693">
        <v>3</v>
      </c>
      <c r="U693">
        <v>0</v>
      </c>
      <c r="V693">
        <v>10.315200000000001</v>
      </c>
    </row>
    <row r="694" spans="1:22" x14ac:dyDescent="0.3">
      <c r="A694">
        <v>693</v>
      </c>
      <c r="B694" t="s">
        <v>2242</v>
      </c>
      <c r="C694">
        <v>2012</v>
      </c>
      <c r="D694" s="3">
        <v>40996</v>
      </c>
      <c r="E694" s="3">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v>
      </c>
    </row>
    <row r="695" spans="1:22" x14ac:dyDescent="0.3">
      <c r="A695">
        <v>694</v>
      </c>
      <c r="B695" t="s">
        <v>2242</v>
      </c>
      <c r="C695">
        <v>2012</v>
      </c>
      <c r="D695" s="3">
        <v>40996</v>
      </c>
      <c r="E695" s="3">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v>2012</v>
      </c>
      <c r="D696" s="3">
        <v>41043</v>
      </c>
      <c r="E696" s="3">
        <v>41046</v>
      </c>
      <c r="F696" t="s">
        <v>188</v>
      </c>
      <c r="G696" t="s">
        <v>2250</v>
      </c>
      <c r="H696" t="s">
        <v>2251</v>
      </c>
      <c r="I696" t="s">
        <v>102</v>
      </c>
      <c r="J696" t="s">
        <v>27</v>
      </c>
      <c r="K696" t="s">
        <v>2252</v>
      </c>
      <c r="L696" t="s">
        <v>147</v>
      </c>
      <c r="M696">
        <v>19013</v>
      </c>
      <c r="N696" t="s">
        <v>148</v>
      </c>
      <c r="O696" t="s">
        <v>1159</v>
      </c>
      <c r="P696" t="s">
        <v>46</v>
      </c>
      <c r="Q696" t="s">
        <v>68</v>
      </c>
      <c r="R696" t="s">
        <v>1160</v>
      </c>
      <c r="S696">
        <v>198.27199999999999</v>
      </c>
      <c r="T696">
        <v>8</v>
      </c>
      <c r="U696">
        <v>0.2</v>
      </c>
      <c r="V696">
        <v>17.348800000000001</v>
      </c>
    </row>
    <row r="697" spans="1:22" x14ac:dyDescent="0.3">
      <c r="A697">
        <v>696</v>
      </c>
      <c r="B697" t="s">
        <v>2249</v>
      </c>
      <c r="C697">
        <v>2012</v>
      </c>
      <c r="D697" s="3">
        <v>41043</v>
      </c>
      <c r="E697" s="3">
        <v>41046</v>
      </c>
      <c r="F697" t="s">
        <v>188</v>
      </c>
      <c r="G697" t="s">
        <v>2250</v>
      </c>
      <c r="H697" t="s">
        <v>2251</v>
      </c>
      <c r="I697" t="s">
        <v>102</v>
      </c>
      <c r="J697" t="s">
        <v>27</v>
      </c>
      <c r="K697" t="s">
        <v>2252</v>
      </c>
      <c r="L697" t="s">
        <v>147</v>
      </c>
      <c r="M697">
        <v>19013</v>
      </c>
      <c r="N697" t="s">
        <v>148</v>
      </c>
      <c r="O697" t="s">
        <v>2253</v>
      </c>
      <c r="P697" t="s">
        <v>46</v>
      </c>
      <c r="Q697" t="s">
        <v>47</v>
      </c>
      <c r="R697" t="s">
        <v>2254</v>
      </c>
      <c r="S697">
        <v>47.36</v>
      </c>
      <c r="T697">
        <v>4</v>
      </c>
      <c r="U697">
        <v>0.2</v>
      </c>
      <c r="V697">
        <v>17.760000000000002</v>
      </c>
    </row>
    <row r="698" spans="1:22" x14ac:dyDescent="0.3">
      <c r="A698">
        <v>697</v>
      </c>
      <c r="B698" t="s">
        <v>2249</v>
      </c>
      <c r="C698">
        <v>2012</v>
      </c>
      <c r="D698" s="3">
        <v>41043</v>
      </c>
      <c r="E698" s="3">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200.98400000000001</v>
      </c>
      <c r="T698">
        <v>7</v>
      </c>
      <c r="U698">
        <v>0.2</v>
      </c>
      <c r="V698">
        <v>62.807499999999997</v>
      </c>
    </row>
    <row r="699" spans="1:22" x14ac:dyDescent="0.3">
      <c r="A699">
        <v>698</v>
      </c>
      <c r="B699" t="s">
        <v>2249</v>
      </c>
      <c r="C699">
        <v>2012</v>
      </c>
      <c r="D699" s="3">
        <v>41043</v>
      </c>
      <c r="E699" s="3">
        <v>41046</v>
      </c>
      <c r="F699" t="s">
        <v>188</v>
      </c>
      <c r="G699" t="s">
        <v>2250</v>
      </c>
      <c r="H699" t="s">
        <v>2251</v>
      </c>
      <c r="I699" t="s">
        <v>102</v>
      </c>
      <c r="J699" t="s">
        <v>27</v>
      </c>
      <c r="K699" t="s">
        <v>2252</v>
      </c>
      <c r="L699" t="s">
        <v>147</v>
      </c>
      <c r="M699">
        <v>19013</v>
      </c>
      <c r="N699" t="s">
        <v>148</v>
      </c>
      <c r="O699" t="s">
        <v>2255</v>
      </c>
      <c r="P699" t="s">
        <v>46</v>
      </c>
      <c r="Q699" t="s">
        <v>47</v>
      </c>
      <c r="R699" t="s">
        <v>2256</v>
      </c>
      <c r="S699">
        <v>97.695999999999998</v>
      </c>
      <c r="T699">
        <v>4</v>
      </c>
      <c r="U699">
        <v>0.2</v>
      </c>
      <c r="V699">
        <v>31.751200000000001</v>
      </c>
    </row>
    <row r="700" spans="1:22" x14ac:dyDescent="0.3">
      <c r="A700">
        <v>699</v>
      </c>
      <c r="B700" t="s">
        <v>2249</v>
      </c>
      <c r="C700">
        <v>2012</v>
      </c>
      <c r="D700" s="3">
        <v>41043</v>
      </c>
      <c r="E700" s="3">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0.80879999999999996</v>
      </c>
    </row>
    <row r="701" spans="1:22" x14ac:dyDescent="0.3">
      <c r="A701">
        <v>700</v>
      </c>
      <c r="B701" t="s">
        <v>2249</v>
      </c>
      <c r="C701">
        <v>2012</v>
      </c>
      <c r="D701" s="3">
        <v>41043</v>
      </c>
      <c r="E701" s="3">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18.588000000000001</v>
      </c>
      <c r="T701">
        <v>2</v>
      </c>
      <c r="U701">
        <v>0.7</v>
      </c>
      <c r="V701">
        <v>-13.6312</v>
      </c>
    </row>
    <row r="702" spans="1:22" x14ac:dyDescent="0.3">
      <c r="A702">
        <v>701</v>
      </c>
      <c r="B702" t="s">
        <v>2249</v>
      </c>
      <c r="C702">
        <v>2012</v>
      </c>
      <c r="D702" s="3">
        <v>41043</v>
      </c>
      <c r="E702" s="3">
        <v>41046</v>
      </c>
      <c r="F702" t="s">
        <v>188</v>
      </c>
      <c r="G702" t="s">
        <v>2250</v>
      </c>
      <c r="H702" t="s">
        <v>2251</v>
      </c>
      <c r="I702" t="s">
        <v>102</v>
      </c>
      <c r="J702" t="s">
        <v>27</v>
      </c>
      <c r="K702" t="s">
        <v>2252</v>
      </c>
      <c r="L702" t="s">
        <v>147</v>
      </c>
      <c r="M702">
        <v>19013</v>
      </c>
      <c r="N702" t="s">
        <v>148</v>
      </c>
      <c r="O702" t="s">
        <v>1208</v>
      </c>
      <c r="P702" t="s">
        <v>46</v>
      </c>
      <c r="Q702" t="s">
        <v>75</v>
      </c>
      <c r="R702" t="s">
        <v>1209</v>
      </c>
      <c r="S702">
        <v>4.8959999999999999</v>
      </c>
      <c r="T702">
        <v>3</v>
      </c>
      <c r="U702">
        <v>0.7</v>
      </c>
      <c r="V702">
        <v>-3.4272</v>
      </c>
    </row>
    <row r="703" spans="1:22" x14ac:dyDescent="0.3">
      <c r="A703">
        <v>702</v>
      </c>
      <c r="B703" t="s">
        <v>2261</v>
      </c>
      <c r="C703">
        <v>2014</v>
      </c>
      <c r="D703" s="3">
        <v>41885</v>
      </c>
      <c r="E703" s="3">
        <v>41891</v>
      </c>
      <c r="F703" t="s">
        <v>50</v>
      </c>
      <c r="G703" t="s">
        <v>974</v>
      </c>
      <c r="H703" t="s">
        <v>975</v>
      </c>
      <c r="I703" t="s">
        <v>41</v>
      </c>
      <c r="J703" t="s">
        <v>27</v>
      </c>
      <c r="K703" t="s">
        <v>2180</v>
      </c>
      <c r="L703" t="s">
        <v>498</v>
      </c>
      <c r="M703">
        <v>44105</v>
      </c>
      <c r="N703" t="s">
        <v>148</v>
      </c>
      <c r="O703" t="s">
        <v>821</v>
      </c>
      <c r="P703" t="s">
        <v>32</v>
      </c>
      <c r="Q703" t="s">
        <v>65</v>
      </c>
      <c r="R703" t="s">
        <v>822</v>
      </c>
      <c r="S703">
        <v>15.071999999999999</v>
      </c>
      <c r="T703">
        <v>3</v>
      </c>
      <c r="U703">
        <v>0.2</v>
      </c>
      <c r="V703">
        <v>4.1448</v>
      </c>
    </row>
    <row r="704" spans="1:22" x14ac:dyDescent="0.3">
      <c r="A704">
        <v>703</v>
      </c>
      <c r="B704" t="s">
        <v>2262</v>
      </c>
      <c r="C704">
        <v>2013</v>
      </c>
      <c r="D704" s="3">
        <v>41583</v>
      </c>
      <c r="E704" s="3">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35.679600000000001</v>
      </c>
    </row>
    <row r="705" spans="1:22" x14ac:dyDescent="0.3">
      <c r="A705">
        <v>704</v>
      </c>
      <c r="B705" t="s">
        <v>2265</v>
      </c>
      <c r="C705">
        <v>2012</v>
      </c>
      <c r="D705" s="3">
        <v>41008</v>
      </c>
      <c r="E705" s="3">
        <v>41013</v>
      </c>
      <c r="F705" t="s">
        <v>50</v>
      </c>
      <c r="G705" t="s">
        <v>2266</v>
      </c>
      <c r="H705" t="s">
        <v>2267</v>
      </c>
      <c r="I705" t="s">
        <v>26</v>
      </c>
      <c r="J705" t="s">
        <v>27</v>
      </c>
      <c r="K705" t="s">
        <v>1173</v>
      </c>
      <c r="L705" t="s">
        <v>43</v>
      </c>
      <c r="M705">
        <v>90805</v>
      </c>
      <c r="N705" t="s">
        <v>44</v>
      </c>
      <c r="O705" t="s">
        <v>2268</v>
      </c>
      <c r="P705" t="s">
        <v>32</v>
      </c>
      <c r="Q705" t="s">
        <v>56</v>
      </c>
      <c r="R705" t="s">
        <v>2269</v>
      </c>
      <c r="S705">
        <v>369.91199999999998</v>
      </c>
      <c r="T705">
        <v>3</v>
      </c>
      <c r="U705">
        <v>0.2</v>
      </c>
      <c r="V705">
        <v>-13.871700000000001</v>
      </c>
    </row>
    <row r="706" spans="1:22" x14ac:dyDescent="0.3">
      <c r="A706">
        <v>705</v>
      </c>
      <c r="B706" t="s">
        <v>2270</v>
      </c>
      <c r="C706">
        <v>2011</v>
      </c>
      <c r="D706" s="3">
        <v>40798</v>
      </c>
      <c r="E706" s="3">
        <v>40803</v>
      </c>
      <c r="F706" t="s">
        <v>50</v>
      </c>
      <c r="G706" t="s">
        <v>2271</v>
      </c>
      <c r="H706" t="s">
        <v>2272</v>
      </c>
      <c r="I706" t="s">
        <v>41</v>
      </c>
      <c r="J706" t="s">
        <v>27</v>
      </c>
      <c r="K706" t="s">
        <v>2273</v>
      </c>
      <c r="L706" t="s">
        <v>88</v>
      </c>
      <c r="M706">
        <v>27511</v>
      </c>
      <c r="N706" t="s">
        <v>30</v>
      </c>
      <c r="O706" t="s">
        <v>2274</v>
      </c>
      <c r="P706" t="s">
        <v>46</v>
      </c>
      <c r="Q706" t="s">
        <v>90</v>
      </c>
      <c r="R706" t="s">
        <v>2275</v>
      </c>
      <c r="S706">
        <v>10.368</v>
      </c>
      <c r="T706">
        <v>2</v>
      </c>
      <c r="U706">
        <v>0.2</v>
      </c>
      <c r="V706">
        <v>3.6288</v>
      </c>
    </row>
    <row r="707" spans="1:22" x14ac:dyDescent="0.3">
      <c r="A707">
        <v>706</v>
      </c>
      <c r="B707" t="s">
        <v>2270</v>
      </c>
      <c r="C707">
        <v>2011</v>
      </c>
      <c r="D707" s="3">
        <v>40798</v>
      </c>
      <c r="E707" s="3">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18.769500000000001</v>
      </c>
    </row>
    <row r="708" spans="1:22" x14ac:dyDescent="0.3">
      <c r="A708">
        <v>707</v>
      </c>
      <c r="B708" t="s">
        <v>2270</v>
      </c>
      <c r="C708">
        <v>2011</v>
      </c>
      <c r="D708" s="3">
        <v>40798</v>
      </c>
      <c r="E708" s="3">
        <v>40803</v>
      </c>
      <c r="F708" t="s">
        <v>50</v>
      </c>
      <c r="G708" t="s">
        <v>2271</v>
      </c>
      <c r="H708" t="s">
        <v>2272</v>
      </c>
      <c r="I708" t="s">
        <v>41</v>
      </c>
      <c r="J708" t="s">
        <v>27</v>
      </c>
      <c r="K708" t="s">
        <v>2273</v>
      </c>
      <c r="L708" t="s">
        <v>88</v>
      </c>
      <c r="M708">
        <v>27511</v>
      </c>
      <c r="N708" t="s">
        <v>30</v>
      </c>
      <c r="O708" t="s">
        <v>1750</v>
      </c>
      <c r="P708" t="s">
        <v>71</v>
      </c>
      <c r="Q708" t="s">
        <v>161</v>
      </c>
      <c r="R708" t="s">
        <v>1751</v>
      </c>
      <c r="S708">
        <v>15.215999999999999</v>
      </c>
      <c r="T708">
        <v>1</v>
      </c>
      <c r="U708">
        <v>0.2</v>
      </c>
      <c r="V708">
        <v>2.2824</v>
      </c>
    </row>
    <row r="709" spans="1:22" x14ac:dyDescent="0.3">
      <c r="A709">
        <v>708</v>
      </c>
      <c r="B709" t="s">
        <v>2278</v>
      </c>
      <c r="C709">
        <v>2011</v>
      </c>
      <c r="D709" s="3">
        <v>40879</v>
      </c>
      <c r="E709" s="3">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52.782400000000003</v>
      </c>
    </row>
    <row r="710" spans="1:22" x14ac:dyDescent="0.3">
      <c r="A710">
        <v>709</v>
      </c>
      <c r="B710" t="s">
        <v>2278</v>
      </c>
      <c r="C710">
        <v>2011</v>
      </c>
      <c r="D710" s="3">
        <v>40879</v>
      </c>
      <c r="E710" s="3">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v>
      </c>
    </row>
    <row r="711" spans="1:22" x14ac:dyDescent="0.3">
      <c r="A711">
        <v>710</v>
      </c>
      <c r="B711" t="s">
        <v>2278</v>
      </c>
      <c r="C711">
        <v>2011</v>
      </c>
      <c r="D711" s="3">
        <v>40879</v>
      </c>
      <c r="E711" s="3">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15.768000000000001</v>
      </c>
    </row>
    <row r="712" spans="1:22" x14ac:dyDescent="0.3">
      <c r="A712">
        <v>711</v>
      </c>
      <c r="B712" t="s">
        <v>2283</v>
      </c>
      <c r="C712">
        <v>2011</v>
      </c>
      <c r="D712" s="3">
        <v>40638</v>
      </c>
      <c r="E712" s="3">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26.630400000000002</v>
      </c>
    </row>
    <row r="713" spans="1:22" x14ac:dyDescent="0.3">
      <c r="A713">
        <v>712</v>
      </c>
      <c r="B713" t="s">
        <v>2286</v>
      </c>
      <c r="C713">
        <v>2014</v>
      </c>
      <c r="D713" s="3">
        <v>41886</v>
      </c>
      <c r="E713" s="3">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v>2014</v>
      </c>
      <c r="D714" s="3">
        <v>41779</v>
      </c>
      <c r="E714" s="3">
        <v>41784</v>
      </c>
      <c r="F714" t="s">
        <v>50</v>
      </c>
      <c r="G714" t="s">
        <v>2293</v>
      </c>
      <c r="H714" t="s">
        <v>2294</v>
      </c>
      <c r="I714" t="s">
        <v>41</v>
      </c>
      <c r="J714" t="s">
        <v>27</v>
      </c>
      <c r="K714" t="s">
        <v>2295</v>
      </c>
      <c r="L714" t="s">
        <v>267</v>
      </c>
      <c r="M714">
        <v>10550</v>
      </c>
      <c r="N714" t="s">
        <v>148</v>
      </c>
      <c r="O714" t="s">
        <v>2296</v>
      </c>
      <c r="P714" t="s">
        <v>46</v>
      </c>
      <c r="Q714" t="s">
        <v>78</v>
      </c>
      <c r="R714" t="s">
        <v>2297</v>
      </c>
      <c r="S714">
        <v>281.33999999999997</v>
      </c>
      <c r="T714">
        <v>6</v>
      </c>
      <c r="U714">
        <v>0</v>
      </c>
      <c r="V714">
        <v>109.7226</v>
      </c>
    </row>
    <row r="715" spans="1:22" x14ac:dyDescent="0.3">
      <c r="A715">
        <v>714</v>
      </c>
      <c r="B715" t="s">
        <v>2292</v>
      </c>
      <c r="C715">
        <v>2014</v>
      </c>
      <c r="D715" s="3">
        <v>41779</v>
      </c>
      <c r="E715" s="3">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89.3142</v>
      </c>
    </row>
    <row r="716" spans="1:22" x14ac:dyDescent="0.3">
      <c r="A716">
        <v>715</v>
      </c>
      <c r="B716" t="s">
        <v>2292</v>
      </c>
      <c r="C716">
        <v>2014</v>
      </c>
      <c r="D716" s="3">
        <v>41779</v>
      </c>
      <c r="E716" s="3">
        <v>41784</v>
      </c>
      <c r="F716" t="s">
        <v>50</v>
      </c>
      <c r="G716" t="s">
        <v>2293</v>
      </c>
      <c r="H716" t="s">
        <v>2294</v>
      </c>
      <c r="I716" t="s">
        <v>41</v>
      </c>
      <c r="J716" t="s">
        <v>27</v>
      </c>
      <c r="K716" t="s">
        <v>2295</v>
      </c>
      <c r="L716" t="s">
        <v>267</v>
      </c>
      <c r="M716">
        <v>10550</v>
      </c>
      <c r="N716" t="s">
        <v>148</v>
      </c>
      <c r="O716" t="s">
        <v>2298</v>
      </c>
      <c r="P716" t="s">
        <v>71</v>
      </c>
      <c r="Q716" t="s">
        <v>161</v>
      </c>
      <c r="R716" t="s">
        <v>2299</v>
      </c>
      <c r="S716">
        <v>299.97000000000003</v>
      </c>
      <c r="T716">
        <v>3</v>
      </c>
      <c r="U716">
        <v>0</v>
      </c>
      <c r="V716">
        <v>113.98860000000001</v>
      </c>
    </row>
    <row r="717" spans="1:22" x14ac:dyDescent="0.3">
      <c r="A717">
        <v>716</v>
      </c>
      <c r="B717" t="s">
        <v>2300</v>
      </c>
      <c r="C717">
        <v>2011</v>
      </c>
      <c r="D717" s="3">
        <v>40725</v>
      </c>
      <c r="E717" s="3">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6.9720000000000004</v>
      </c>
    </row>
    <row r="718" spans="1:22" x14ac:dyDescent="0.3">
      <c r="A718">
        <v>717</v>
      </c>
      <c r="B718" t="s">
        <v>2303</v>
      </c>
      <c r="C718">
        <v>2011</v>
      </c>
      <c r="D718" s="3">
        <v>40555</v>
      </c>
      <c r="E718" s="3">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3.0813999999999999</v>
      </c>
    </row>
    <row r="719" spans="1:22" x14ac:dyDescent="0.3">
      <c r="A719">
        <v>718</v>
      </c>
      <c r="B719" t="s">
        <v>2306</v>
      </c>
      <c r="C719">
        <v>2014</v>
      </c>
      <c r="D719" s="3">
        <v>41907</v>
      </c>
      <c r="E719" s="3">
        <v>41912</v>
      </c>
      <c r="F719" t="s">
        <v>50</v>
      </c>
      <c r="G719" t="s">
        <v>945</v>
      </c>
      <c r="H719" t="s">
        <v>946</v>
      </c>
      <c r="I719" t="s">
        <v>26</v>
      </c>
      <c r="J719" t="s">
        <v>27</v>
      </c>
      <c r="K719" t="s">
        <v>606</v>
      </c>
      <c r="L719" t="s">
        <v>498</v>
      </c>
      <c r="M719">
        <v>43055</v>
      </c>
      <c r="N719" t="s">
        <v>148</v>
      </c>
      <c r="O719" t="s">
        <v>2307</v>
      </c>
      <c r="P719" t="s">
        <v>32</v>
      </c>
      <c r="Q719" t="s">
        <v>65</v>
      </c>
      <c r="R719" t="s">
        <v>2308</v>
      </c>
      <c r="S719">
        <v>103.056</v>
      </c>
      <c r="T719">
        <v>3</v>
      </c>
      <c r="U719">
        <v>0.2</v>
      </c>
      <c r="V719">
        <v>24.4758</v>
      </c>
    </row>
    <row r="720" spans="1:22" x14ac:dyDescent="0.3">
      <c r="A720">
        <v>719</v>
      </c>
      <c r="B720" t="s">
        <v>2309</v>
      </c>
      <c r="C720">
        <v>2011</v>
      </c>
      <c r="D720" s="3">
        <v>40696</v>
      </c>
      <c r="E720" s="3">
        <v>40701</v>
      </c>
      <c r="F720" t="s">
        <v>50</v>
      </c>
      <c r="G720" t="s">
        <v>2310</v>
      </c>
      <c r="H720" t="s">
        <v>2311</v>
      </c>
      <c r="I720" t="s">
        <v>102</v>
      </c>
      <c r="J720" t="s">
        <v>27</v>
      </c>
      <c r="K720" t="s">
        <v>154</v>
      </c>
      <c r="L720" t="s">
        <v>121</v>
      </c>
      <c r="M720">
        <v>84057</v>
      </c>
      <c r="N720" t="s">
        <v>44</v>
      </c>
      <c r="O720" t="s">
        <v>1724</v>
      </c>
      <c r="P720" t="s">
        <v>46</v>
      </c>
      <c r="Q720" t="s">
        <v>75</v>
      </c>
      <c r="R720" t="s">
        <v>1725</v>
      </c>
      <c r="S720">
        <v>59.808</v>
      </c>
      <c r="T720">
        <v>3</v>
      </c>
      <c r="U720">
        <v>0.2</v>
      </c>
      <c r="V720">
        <v>19.4376</v>
      </c>
    </row>
    <row r="721" spans="1:22" x14ac:dyDescent="0.3">
      <c r="A721">
        <v>720</v>
      </c>
      <c r="B721" t="s">
        <v>2309</v>
      </c>
      <c r="C721">
        <v>2011</v>
      </c>
      <c r="D721" s="3">
        <v>40696</v>
      </c>
      <c r="E721" s="3">
        <v>40701</v>
      </c>
      <c r="F721" t="s">
        <v>50</v>
      </c>
      <c r="G721" t="s">
        <v>2310</v>
      </c>
      <c r="H721" t="s">
        <v>2311</v>
      </c>
      <c r="I721" t="s">
        <v>102</v>
      </c>
      <c r="J721" t="s">
        <v>27</v>
      </c>
      <c r="K721" t="s">
        <v>154</v>
      </c>
      <c r="L721" t="s">
        <v>121</v>
      </c>
      <c r="M721">
        <v>84057</v>
      </c>
      <c r="N721" t="s">
        <v>44</v>
      </c>
      <c r="O721" t="s">
        <v>1540</v>
      </c>
      <c r="P721" t="s">
        <v>32</v>
      </c>
      <c r="Q721" t="s">
        <v>65</v>
      </c>
      <c r="R721" t="s">
        <v>1541</v>
      </c>
      <c r="S721">
        <v>73.319999999999993</v>
      </c>
      <c r="T721">
        <v>6</v>
      </c>
      <c r="U721">
        <v>0</v>
      </c>
      <c r="V721">
        <v>21.995999999999999</v>
      </c>
    </row>
    <row r="722" spans="1:22" x14ac:dyDescent="0.3">
      <c r="A722">
        <v>721</v>
      </c>
      <c r="B722" t="s">
        <v>2312</v>
      </c>
      <c r="C722">
        <v>2013</v>
      </c>
      <c r="D722" s="3">
        <v>41318</v>
      </c>
      <c r="E722" s="3">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v>2013</v>
      </c>
      <c r="D723" s="3">
        <v>41624</v>
      </c>
      <c r="E723" s="3">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231.41159999999999</v>
      </c>
    </row>
    <row r="724" spans="1:22" x14ac:dyDescent="0.3">
      <c r="A724">
        <v>723</v>
      </c>
      <c r="B724" t="s">
        <v>2317</v>
      </c>
      <c r="C724">
        <v>2013</v>
      </c>
      <c r="D724" s="3">
        <v>41624</v>
      </c>
      <c r="E724" s="3">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80.019900000000007</v>
      </c>
    </row>
    <row r="725" spans="1:22" x14ac:dyDescent="0.3">
      <c r="A725">
        <v>724</v>
      </c>
      <c r="B725" t="s">
        <v>2322</v>
      </c>
      <c r="C725">
        <v>2011</v>
      </c>
      <c r="D725" s="3">
        <v>40823</v>
      </c>
      <c r="E725" s="3">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21.111999999999998</v>
      </c>
    </row>
    <row r="726" spans="1:22" x14ac:dyDescent="0.3">
      <c r="A726">
        <v>725</v>
      </c>
      <c r="B726" t="s">
        <v>2327</v>
      </c>
      <c r="C726">
        <v>2013</v>
      </c>
      <c r="D726" s="3">
        <v>41463</v>
      </c>
      <c r="E726" s="3">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v>2014</v>
      </c>
      <c r="D727" s="3">
        <v>41899</v>
      </c>
      <c r="E727" s="3">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v>2014</v>
      </c>
      <c r="D728" s="3">
        <v>41899</v>
      </c>
      <c r="E728" s="3">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5.5991999999999997</v>
      </c>
    </row>
    <row r="729" spans="1:22" x14ac:dyDescent="0.3">
      <c r="A729">
        <v>728</v>
      </c>
      <c r="B729" t="s">
        <v>2340</v>
      </c>
      <c r="C729">
        <v>2013</v>
      </c>
      <c r="D729" s="3">
        <v>41612</v>
      </c>
      <c r="E729" s="3">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v>2013</v>
      </c>
      <c r="D730" s="3">
        <v>41612</v>
      </c>
      <c r="E730" s="3">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-153.34559999999999</v>
      </c>
    </row>
    <row r="731" spans="1:22" x14ac:dyDescent="0.3">
      <c r="A731">
        <v>730</v>
      </c>
      <c r="B731" t="s">
        <v>2340</v>
      </c>
      <c r="C731">
        <v>2013</v>
      </c>
      <c r="D731" s="3">
        <v>41612</v>
      </c>
      <c r="E731" s="3">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10.089</v>
      </c>
    </row>
    <row r="732" spans="1:22" x14ac:dyDescent="0.3">
      <c r="A732">
        <v>731</v>
      </c>
      <c r="B732" t="s">
        <v>2340</v>
      </c>
      <c r="C732">
        <v>2013</v>
      </c>
      <c r="D732" s="3">
        <v>41612</v>
      </c>
      <c r="E732" s="3">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102.49979999999999</v>
      </c>
    </row>
    <row r="733" spans="1:22" x14ac:dyDescent="0.3">
      <c r="A733">
        <v>732</v>
      </c>
      <c r="B733" t="s">
        <v>2340</v>
      </c>
      <c r="C733">
        <v>2013</v>
      </c>
      <c r="D733" s="3">
        <v>41612</v>
      </c>
      <c r="E733" s="3">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v>2014</v>
      </c>
      <c r="D734" s="3">
        <v>41661</v>
      </c>
      <c r="E734" s="3">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9.7175999999999991</v>
      </c>
    </row>
    <row r="735" spans="1:22" x14ac:dyDescent="0.3">
      <c r="A735">
        <v>734</v>
      </c>
      <c r="B735" t="s">
        <v>2350</v>
      </c>
      <c r="C735">
        <v>2014</v>
      </c>
      <c r="D735" s="3">
        <v>41661</v>
      </c>
      <c r="E735" s="3">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86.385599999999997</v>
      </c>
    </row>
    <row r="736" spans="1:22" x14ac:dyDescent="0.3">
      <c r="A736">
        <v>735</v>
      </c>
      <c r="B736" t="s">
        <v>2350</v>
      </c>
      <c r="C736">
        <v>2014</v>
      </c>
      <c r="D736" s="3">
        <v>41661</v>
      </c>
      <c r="E736" s="3">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v>2014</v>
      </c>
      <c r="D737" s="3">
        <v>41661</v>
      </c>
      <c r="E737" s="3">
        <v>41665</v>
      </c>
      <c r="F737" t="s">
        <v>50</v>
      </c>
      <c r="G737" t="s">
        <v>2351</v>
      </c>
      <c r="H737" t="s">
        <v>2352</v>
      </c>
      <c r="I737" t="s">
        <v>102</v>
      </c>
      <c r="J737" t="s">
        <v>27</v>
      </c>
      <c r="K737" t="s">
        <v>95</v>
      </c>
      <c r="L737" t="s">
        <v>96</v>
      </c>
      <c r="M737">
        <v>98115</v>
      </c>
      <c r="N737" t="s">
        <v>44</v>
      </c>
      <c r="O737" t="s">
        <v>232</v>
      </c>
      <c r="P737" t="s">
        <v>46</v>
      </c>
      <c r="Q737" t="s">
        <v>75</v>
      </c>
      <c r="R737" t="s">
        <v>233</v>
      </c>
      <c r="S737">
        <v>27.936</v>
      </c>
      <c r="T737">
        <v>4</v>
      </c>
      <c r="U737">
        <v>0.2</v>
      </c>
      <c r="V737">
        <v>9.4283999999999999</v>
      </c>
    </row>
    <row r="738" spans="1:22" x14ac:dyDescent="0.3">
      <c r="A738">
        <v>737</v>
      </c>
      <c r="B738" t="s">
        <v>2350</v>
      </c>
      <c r="C738">
        <v>2014</v>
      </c>
      <c r="D738" s="3">
        <v>41661</v>
      </c>
      <c r="E738" s="3">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v>2014</v>
      </c>
      <c r="D739" s="3">
        <v>41661</v>
      </c>
      <c r="E739" s="3">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v>2011</v>
      </c>
      <c r="D740" s="3">
        <v>40794</v>
      </c>
      <c r="E740" s="3">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8.4966000000000008</v>
      </c>
    </row>
    <row r="741" spans="1:22" x14ac:dyDescent="0.3">
      <c r="A741">
        <v>740</v>
      </c>
      <c r="B741" t="s">
        <v>2362</v>
      </c>
      <c r="C741">
        <v>2011</v>
      </c>
      <c r="D741" s="3">
        <v>40548</v>
      </c>
      <c r="E741" s="3">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4.2717000000000001</v>
      </c>
    </row>
    <row r="742" spans="1:22" x14ac:dyDescent="0.3">
      <c r="A742">
        <v>741</v>
      </c>
      <c r="B742" t="s">
        <v>2362</v>
      </c>
      <c r="C742">
        <v>2011</v>
      </c>
      <c r="D742" s="3">
        <v>40548</v>
      </c>
      <c r="E742" s="3">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-64.774799999999999</v>
      </c>
    </row>
    <row r="743" spans="1:22" x14ac:dyDescent="0.3">
      <c r="A743">
        <v>742</v>
      </c>
      <c r="B743" t="s">
        <v>2362</v>
      </c>
      <c r="C743">
        <v>2011</v>
      </c>
      <c r="D743" s="3">
        <v>40548</v>
      </c>
      <c r="E743" s="3">
        <v>40552</v>
      </c>
      <c r="F743" t="s">
        <v>50</v>
      </c>
      <c r="G743" t="s">
        <v>2363</v>
      </c>
      <c r="H743" t="s">
        <v>2364</v>
      </c>
      <c r="I743" t="s">
        <v>102</v>
      </c>
      <c r="J743" t="s">
        <v>27</v>
      </c>
      <c r="K743" t="s">
        <v>210</v>
      </c>
      <c r="L743" t="s">
        <v>211</v>
      </c>
      <c r="M743">
        <v>60540</v>
      </c>
      <c r="N743" t="s">
        <v>105</v>
      </c>
      <c r="O743" t="s">
        <v>2367</v>
      </c>
      <c r="P743" t="s">
        <v>46</v>
      </c>
      <c r="Q743" t="s">
        <v>75</v>
      </c>
      <c r="R743" t="s">
        <v>2368</v>
      </c>
      <c r="S743">
        <v>3.54</v>
      </c>
      <c r="T743">
        <v>2</v>
      </c>
      <c r="U743">
        <v>0.8</v>
      </c>
      <c r="V743">
        <v>-5.4870000000000001</v>
      </c>
    </row>
    <row r="744" spans="1:22" x14ac:dyDescent="0.3">
      <c r="A744">
        <v>743</v>
      </c>
      <c r="B744" t="s">
        <v>2369</v>
      </c>
      <c r="C744">
        <v>2013</v>
      </c>
      <c r="D744" s="3">
        <v>41514</v>
      </c>
      <c r="E744" s="3">
        <v>41519</v>
      </c>
      <c r="F744" t="s">
        <v>50</v>
      </c>
      <c r="G744" t="s">
        <v>2370</v>
      </c>
      <c r="H744" t="s">
        <v>2371</v>
      </c>
      <c r="I744" t="s">
        <v>26</v>
      </c>
      <c r="J744" t="s">
        <v>27</v>
      </c>
      <c r="K744" t="s">
        <v>815</v>
      </c>
      <c r="L744" t="s">
        <v>104</v>
      </c>
      <c r="M744">
        <v>75220</v>
      </c>
      <c r="N744" t="s">
        <v>105</v>
      </c>
      <c r="O744" t="s">
        <v>1959</v>
      </c>
      <c r="P744" t="s">
        <v>46</v>
      </c>
      <c r="Q744" t="s">
        <v>578</v>
      </c>
      <c r="R744" t="s">
        <v>1960</v>
      </c>
      <c r="S744">
        <v>51.52</v>
      </c>
      <c r="T744">
        <v>5</v>
      </c>
      <c r="U744">
        <v>0.2</v>
      </c>
      <c r="V744">
        <v>-10.948</v>
      </c>
    </row>
    <row r="745" spans="1:22" x14ac:dyDescent="0.3">
      <c r="A745">
        <v>744</v>
      </c>
      <c r="B745" t="s">
        <v>2369</v>
      </c>
      <c r="C745">
        <v>2013</v>
      </c>
      <c r="D745" s="3">
        <v>41514</v>
      </c>
      <c r="E745" s="3">
        <v>41519</v>
      </c>
      <c r="F745" t="s">
        <v>50</v>
      </c>
      <c r="G745" t="s">
        <v>2370</v>
      </c>
      <c r="H745" t="s">
        <v>2371</v>
      </c>
      <c r="I745" t="s">
        <v>26</v>
      </c>
      <c r="J745" t="s">
        <v>27</v>
      </c>
      <c r="K745" t="s">
        <v>815</v>
      </c>
      <c r="L745" t="s">
        <v>104</v>
      </c>
      <c r="M745">
        <v>75220</v>
      </c>
      <c r="N745" t="s">
        <v>105</v>
      </c>
      <c r="O745" t="s">
        <v>1028</v>
      </c>
      <c r="P745" t="s">
        <v>46</v>
      </c>
      <c r="Q745" t="s">
        <v>90</v>
      </c>
      <c r="R745" t="s">
        <v>1029</v>
      </c>
      <c r="S745">
        <v>3.528</v>
      </c>
      <c r="T745">
        <v>1</v>
      </c>
      <c r="U745">
        <v>0.2</v>
      </c>
      <c r="V745">
        <v>1.1466000000000001</v>
      </c>
    </row>
    <row r="746" spans="1:22" x14ac:dyDescent="0.3">
      <c r="A746">
        <v>745</v>
      </c>
      <c r="B746" t="s">
        <v>2369</v>
      </c>
      <c r="C746">
        <v>2013</v>
      </c>
      <c r="D746" s="3">
        <v>41514</v>
      </c>
      <c r="E746" s="3">
        <v>41519</v>
      </c>
      <c r="F746" t="s">
        <v>50</v>
      </c>
      <c r="G746" t="s">
        <v>2370</v>
      </c>
      <c r="H746" t="s">
        <v>2371</v>
      </c>
      <c r="I746" t="s">
        <v>26</v>
      </c>
      <c r="J746" t="s">
        <v>27</v>
      </c>
      <c r="K746" t="s">
        <v>815</v>
      </c>
      <c r="L746" t="s">
        <v>104</v>
      </c>
      <c r="M746">
        <v>75220</v>
      </c>
      <c r="N746" t="s">
        <v>105</v>
      </c>
      <c r="O746" t="s">
        <v>2372</v>
      </c>
      <c r="P746" t="s">
        <v>46</v>
      </c>
      <c r="Q746" t="s">
        <v>90</v>
      </c>
      <c r="R746" t="s">
        <v>2373</v>
      </c>
      <c r="S746">
        <v>4.6239999999999997</v>
      </c>
      <c r="T746">
        <v>1</v>
      </c>
      <c r="U746">
        <v>0.2</v>
      </c>
      <c r="V746">
        <v>1.6761999999999999</v>
      </c>
    </row>
    <row r="747" spans="1:22" x14ac:dyDescent="0.3">
      <c r="A747">
        <v>746</v>
      </c>
      <c r="B747" t="s">
        <v>2369</v>
      </c>
      <c r="C747">
        <v>2013</v>
      </c>
      <c r="D747" s="3">
        <v>41514</v>
      </c>
      <c r="E747" s="3">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6.2064000000000004</v>
      </c>
    </row>
    <row r="748" spans="1:22" x14ac:dyDescent="0.3">
      <c r="A748">
        <v>747</v>
      </c>
      <c r="B748" t="s">
        <v>2376</v>
      </c>
      <c r="C748">
        <v>2011</v>
      </c>
      <c r="D748" s="3">
        <v>40690</v>
      </c>
      <c r="E748" s="3">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-28.356000000000002</v>
      </c>
    </row>
    <row r="749" spans="1:22" x14ac:dyDescent="0.3">
      <c r="A749">
        <v>748</v>
      </c>
      <c r="B749" t="s">
        <v>2376</v>
      </c>
      <c r="C749">
        <v>2011</v>
      </c>
      <c r="D749" s="3">
        <v>40690</v>
      </c>
      <c r="E749" s="3">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7.1863999999999999</v>
      </c>
    </row>
    <row r="750" spans="1:22" x14ac:dyDescent="0.3">
      <c r="A750">
        <v>749</v>
      </c>
      <c r="B750" t="s">
        <v>2377</v>
      </c>
      <c r="C750">
        <v>2013</v>
      </c>
      <c r="D750" s="3">
        <v>41354</v>
      </c>
      <c r="E750" s="3">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0.89939999999999998</v>
      </c>
    </row>
    <row r="751" spans="1:22" x14ac:dyDescent="0.3">
      <c r="A751">
        <v>750</v>
      </c>
      <c r="B751" t="s">
        <v>2383</v>
      </c>
      <c r="C751">
        <v>2014</v>
      </c>
      <c r="D751" s="3">
        <v>41915</v>
      </c>
      <c r="E751" s="3">
        <v>41919</v>
      </c>
      <c r="F751" t="s">
        <v>50</v>
      </c>
      <c r="G751" t="s">
        <v>2384</v>
      </c>
      <c r="H751" t="s">
        <v>2385</v>
      </c>
      <c r="I751" t="s">
        <v>26</v>
      </c>
      <c r="J751" t="s">
        <v>27</v>
      </c>
      <c r="K751" t="s">
        <v>2386</v>
      </c>
      <c r="L751" t="s">
        <v>238</v>
      </c>
      <c r="M751">
        <v>48183</v>
      </c>
      <c r="N751" t="s">
        <v>105</v>
      </c>
      <c r="O751" t="s">
        <v>2387</v>
      </c>
      <c r="P751" t="s">
        <v>46</v>
      </c>
      <c r="Q751" t="s">
        <v>75</v>
      </c>
      <c r="R751" t="s">
        <v>2388</v>
      </c>
      <c r="S751">
        <v>58.05</v>
      </c>
      <c r="T751">
        <v>3</v>
      </c>
      <c r="U751">
        <v>0</v>
      </c>
      <c r="V751">
        <v>26.702999999999999</v>
      </c>
    </row>
    <row r="752" spans="1:22" x14ac:dyDescent="0.3">
      <c r="A752">
        <v>751</v>
      </c>
      <c r="B752" t="s">
        <v>2383</v>
      </c>
      <c r="C752">
        <v>2014</v>
      </c>
      <c r="D752" s="3">
        <v>41915</v>
      </c>
      <c r="E752" s="3">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v>2014</v>
      </c>
      <c r="D753" s="3">
        <v>41915</v>
      </c>
      <c r="E753" s="3">
        <v>41919</v>
      </c>
      <c r="F753" t="s">
        <v>50</v>
      </c>
      <c r="G753" t="s">
        <v>2384</v>
      </c>
      <c r="H753" t="s">
        <v>2385</v>
      </c>
      <c r="I753" t="s">
        <v>26</v>
      </c>
      <c r="J753" t="s">
        <v>27</v>
      </c>
      <c r="K753" t="s">
        <v>2386</v>
      </c>
      <c r="L753" t="s">
        <v>238</v>
      </c>
      <c r="M753">
        <v>48183</v>
      </c>
      <c r="N753" t="s">
        <v>105</v>
      </c>
      <c r="O753" t="s">
        <v>1423</v>
      </c>
      <c r="P753" t="s">
        <v>46</v>
      </c>
      <c r="Q753" t="s">
        <v>68</v>
      </c>
      <c r="R753" t="s">
        <v>1424</v>
      </c>
      <c r="S753">
        <v>56.98</v>
      </c>
      <c r="T753">
        <v>7</v>
      </c>
      <c r="U753">
        <v>0</v>
      </c>
      <c r="V753">
        <v>22.792000000000002</v>
      </c>
    </row>
    <row r="754" spans="1:22" x14ac:dyDescent="0.3">
      <c r="A754">
        <v>753</v>
      </c>
      <c r="B754" t="s">
        <v>2383</v>
      </c>
      <c r="C754">
        <v>2014</v>
      </c>
      <c r="D754" s="3">
        <v>41915</v>
      </c>
      <c r="E754" s="3">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v>2013</v>
      </c>
      <c r="D755" s="3">
        <v>41372</v>
      </c>
      <c r="E755" s="3">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374.99250000000001</v>
      </c>
    </row>
    <row r="756" spans="1:22" x14ac:dyDescent="0.3">
      <c r="A756">
        <v>755</v>
      </c>
      <c r="B756" t="s">
        <v>2398</v>
      </c>
      <c r="C756">
        <v>2012</v>
      </c>
      <c r="D756" s="3">
        <v>41250</v>
      </c>
      <c r="E756" s="3">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v>2013</v>
      </c>
      <c r="D757" s="3">
        <v>41536</v>
      </c>
      <c r="E757" s="3">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v>2011</v>
      </c>
      <c r="D758" s="3">
        <v>40906</v>
      </c>
      <c r="E758" s="3">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6.8768000000000002</v>
      </c>
    </row>
    <row r="759" spans="1:22" x14ac:dyDescent="0.3">
      <c r="A759">
        <v>758</v>
      </c>
      <c r="B759" t="s">
        <v>2402</v>
      </c>
      <c r="C759">
        <v>2011</v>
      </c>
      <c r="D759" s="3">
        <v>40906</v>
      </c>
      <c r="E759" s="3">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v>2014</v>
      </c>
      <c r="D760" s="3">
        <v>41844</v>
      </c>
      <c r="E760" s="3">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4.2666000000000004</v>
      </c>
    </row>
    <row r="761" spans="1:22" x14ac:dyDescent="0.3">
      <c r="A761">
        <v>760</v>
      </c>
      <c r="B761" t="s">
        <v>2409</v>
      </c>
      <c r="C761">
        <v>2014</v>
      </c>
      <c r="D761" s="3">
        <v>41901</v>
      </c>
      <c r="E761" s="3">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10.224</v>
      </c>
    </row>
    <row r="762" spans="1:22" x14ac:dyDescent="0.3">
      <c r="A762">
        <v>761</v>
      </c>
      <c r="B762" t="s">
        <v>2412</v>
      </c>
      <c r="C762">
        <v>2012</v>
      </c>
      <c r="D762" s="3">
        <v>41152</v>
      </c>
      <c r="E762" s="3">
        <v>41157</v>
      </c>
      <c r="F762" t="s">
        <v>50</v>
      </c>
      <c r="G762" t="s">
        <v>2016</v>
      </c>
      <c r="H762" t="s">
        <v>2017</v>
      </c>
      <c r="I762" t="s">
        <v>26</v>
      </c>
      <c r="J762" t="s">
        <v>27</v>
      </c>
      <c r="K762" t="s">
        <v>42</v>
      </c>
      <c r="L762" t="s">
        <v>43</v>
      </c>
      <c r="M762">
        <v>90004</v>
      </c>
      <c r="N762" t="s">
        <v>44</v>
      </c>
      <c r="O762" t="s">
        <v>1898</v>
      </c>
      <c r="P762" t="s">
        <v>46</v>
      </c>
      <c r="Q762" t="s">
        <v>90</v>
      </c>
      <c r="R762" t="s">
        <v>1899</v>
      </c>
      <c r="S762">
        <v>58.32</v>
      </c>
      <c r="T762">
        <v>9</v>
      </c>
      <c r="U762">
        <v>0</v>
      </c>
      <c r="V762">
        <v>27.993600000000001</v>
      </c>
    </row>
    <row r="763" spans="1:22" x14ac:dyDescent="0.3">
      <c r="A763">
        <v>762</v>
      </c>
      <c r="B763" t="s">
        <v>2413</v>
      </c>
      <c r="C763">
        <v>2014</v>
      </c>
      <c r="D763" s="3">
        <v>41947</v>
      </c>
      <c r="E763" s="3">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v>2012</v>
      </c>
      <c r="D764" s="3">
        <v>40947</v>
      </c>
      <c r="E764" s="3">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-26.9955</v>
      </c>
    </row>
    <row r="765" spans="1:22" x14ac:dyDescent="0.3">
      <c r="A765">
        <v>764</v>
      </c>
      <c r="B765" t="s">
        <v>2419</v>
      </c>
      <c r="C765">
        <v>2011</v>
      </c>
      <c r="D765" s="3">
        <v>40557</v>
      </c>
      <c r="E765" s="3">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5.3391999999999999</v>
      </c>
    </row>
    <row r="766" spans="1:22" x14ac:dyDescent="0.3">
      <c r="A766">
        <v>765</v>
      </c>
      <c r="B766" t="s">
        <v>2419</v>
      </c>
      <c r="C766">
        <v>2011</v>
      </c>
      <c r="D766" s="3">
        <v>40557</v>
      </c>
      <c r="E766" s="3">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v>2011</v>
      </c>
      <c r="D767" s="3">
        <v>40557</v>
      </c>
      <c r="E767" s="3">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v>2011</v>
      </c>
      <c r="D768" s="3">
        <v>40557</v>
      </c>
      <c r="E768" s="3">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2.7071999999999998</v>
      </c>
    </row>
    <row r="769" spans="1:22" x14ac:dyDescent="0.3">
      <c r="A769">
        <v>768</v>
      </c>
      <c r="B769" t="s">
        <v>2419</v>
      </c>
      <c r="C769">
        <v>2011</v>
      </c>
      <c r="D769" s="3">
        <v>40557</v>
      </c>
      <c r="E769" s="3">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34.354799999999997</v>
      </c>
    </row>
    <row r="770" spans="1:22" x14ac:dyDescent="0.3">
      <c r="A770">
        <v>769</v>
      </c>
      <c r="B770" t="s">
        <v>2430</v>
      </c>
      <c r="C770">
        <v>2011</v>
      </c>
      <c r="D770" s="3">
        <v>40677</v>
      </c>
      <c r="E770" s="3">
        <v>40683</v>
      </c>
      <c r="F770" t="s">
        <v>50</v>
      </c>
      <c r="G770" t="s">
        <v>2431</v>
      </c>
      <c r="H770" t="s">
        <v>2432</v>
      </c>
      <c r="I770" t="s">
        <v>41</v>
      </c>
      <c r="J770" t="s">
        <v>27</v>
      </c>
      <c r="K770" t="s">
        <v>1151</v>
      </c>
      <c r="L770" t="s">
        <v>54</v>
      </c>
      <c r="M770">
        <v>33710</v>
      </c>
      <c r="N770" t="s">
        <v>30</v>
      </c>
      <c r="O770" t="s">
        <v>2433</v>
      </c>
      <c r="P770" t="s">
        <v>32</v>
      </c>
      <c r="Q770" t="s">
        <v>65</v>
      </c>
      <c r="R770" t="s">
        <v>2434</v>
      </c>
      <c r="S770">
        <v>310.88</v>
      </c>
      <c r="T770">
        <v>2</v>
      </c>
      <c r="U770">
        <v>0.2</v>
      </c>
      <c r="V770">
        <v>23.315999999999999</v>
      </c>
    </row>
    <row r="771" spans="1:22" x14ac:dyDescent="0.3">
      <c r="A771">
        <v>770</v>
      </c>
      <c r="B771" t="s">
        <v>2435</v>
      </c>
      <c r="C771">
        <v>2013</v>
      </c>
      <c r="D771" s="3">
        <v>41414</v>
      </c>
      <c r="E771" s="3">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179.74879999999999</v>
      </c>
    </row>
    <row r="772" spans="1:22" x14ac:dyDescent="0.3">
      <c r="A772">
        <v>771</v>
      </c>
      <c r="B772" t="s">
        <v>2438</v>
      </c>
      <c r="C772">
        <v>2014</v>
      </c>
      <c r="D772" s="3">
        <v>41670</v>
      </c>
      <c r="E772" s="3">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v>2014</v>
      </c>
      <c r="D773" s="3">
        <v>41670</v>
      </c>
      <c r="E773" s="3">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v>2014</v>
      </c>
      <c r="D774" s="3">
        <v>41670</v>
      </c>
      <c r="E774" s="3">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v>2014</v>
      </c>
      <c r="D775" s="3">
        <v>41670</v>
      </c>
      <c r="E775" s="3">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v>2014</v>
      </c>
      <c r="D776" s="3">
        <v>41670</v>
      </c>
      <c r="E776" s="3">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v>2014</v>
      </c>
      <c r="D777" s="3">
        <v>41670</v>
      </c>
      <c r="E777" s="3">
        <v>41676</v>
      </c>
      <c r="F777" t="s">
        <v>50</v>
      </c>
      <c r="G777" t="s">
        <v>2439</v>
      </c>
      <c r="H777" t="s">
        <v>2440</v>
      </c>
      <c r="I777" t="s">
        <v>41</v>
      </c>
      <c r="J777" t="s">
        <v>27</v>
      </c>
      <c r="K777" t="s">
        <v>1377</v>
      </c>
      <c r="L777" t="s">
        <v>489</v>
      </c>
      <c r="M777">
        <v>50315</v>
      </c>
      <c r="N777" t="s">
        <v>105</v>
      </c>
      <c r="O777" t="s">
        <v>2447</v>
      </c>
      <c r="P777" t="s">
        <v>32</v>
      </c>
      <c r="Q777" t="s">
        <v>65</v>
      </c>
      <c r="R777" t="s">
        <v>2448</v>
      </c>
      <c r="S777">
        <v>34.58</v>
      </c>
      <c r="T777">
        <v>7</v>
      </c>
      <c r="U777">
        <v>0</v>
      </c>
      <c r="V777">
        <v>14.5236</v>
      </c>
    </row>
    <row r="778" spans="1:22" x14ac:dyDescent="0.3">
      <c r="A778">
        <v>777</v>
      </c>
      <c r="B778" t="s">
        <v>2449</v>
      </c>
      <c r="C778">
        <v>2011</v>
      </c>
      <c r="D778" s="3">
        <v>40723</v>
      </c>
      <c r="E778" s="3">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3.6855000000000002</v>
      </c>
    </row>
    <row r="779" spans="1:22" x14ac:dyDescent="0.3">
      <c r="A779">
        <v>778</v>
      </c>
      <c r="B779" t="s">
        <v>2454</v>
      </c>
      <c r="C779">
        <v>2012</v>
      </c>
      <c r="D779" s="3">
        <v>41142</v>
      </c>
      <c r="E779" s="3">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v>2012</v>
      </c>
      <c r="D780" s="3">
        <v>41142</v>
      </c>
      <c r="E780" s="3">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28.171800000000001</v>
      </c>
    </row>
    <row r="781" spans="1:22" x14ac:dyDescent="0.3">
      <c r="A781">
        <v>780</v>
      </c>
      <c r="B781" t="s">
        <v>2454</v>
      </c>
      <c r="C781">
        <v>2012</v>
      </c>
      <c r="D781" s="3">
        <v>41142</v>
      </c>
      <c r="E781" s="3">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v>2012</v>
      </c>
      <c r="D782" s="3">
        <v>41142</v>
      </c>
      <c r="E782" s="3">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1.9259999999999999</v>
      </c>
    </row>
    <row r="783" spans="1:22" x14ac:dyDescent="0.3">
      <c r="A783">
        <v>782</v>
      </c>
      <c r="B783" t="s">
        <v>2459</v>
      </c>
      <c r="C783">
        <v>2012</v>
      </c>
      <c r="D783" s="3">
        <v>41185</v>
      </c>
      <c r="E783" s="3">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-22.449000000000002</v>
      </c>
    </row>
    <row r="784" spans="1:22" x14ac:dyDescent="0.3">
      <c r="A784">
        <v>783</v>
      </c>
      <c r="B784" t="s">
        <v>2459</v>
      </c>
      <c r="C784">
        <v>2012</v>
      </c>
      <c r="D784" s="3">
        <v>41185</v>
      </c>
      <c r="E784" s="3">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-2.7</v>
      </c>
    </row>
    <row r="785" spans="1:22" x14ac:dyDescent="0.3">
      <c r="A785">
        <v>784</v>
      </c>
      <c r="B785" t="s">
        <v>2459</v>
      </c>
      <c r="C785">
        <v>2012</v>
      </c>
      <c r="D785" s="3">
        <v>41185</v>
      </c>
      <c r="E785" s="3">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v>2012</v>
      </c>
      <c r="D786" s="3">
        <v>41185</v>
      </c>
      <c r="E786" s="3">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0.5998</v>
      </c>
    </row>
    <row r="787" spans="1:22" x14ac:dyDescent="0.3">
      <c r="A787">
        <v>786</v>
      </c>
      <c r="B787" t="s">
        <v>2466</v>
      </c>
      <c r="C787">
        <v>2012</v>
      </c>
      <c r="D787" s="3">
        <v>41052</v>
      </c>
      <c r="E787" s="3">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87.744299999999996</v>
      </c>
    </row>
    <row r="788" spans="1:22" x14ac:dyDescent="0.3">
      <c r="A788">
        <v>787</v>
      </c>
      <c r="B788" t="s">
        <v>2469</v>
      </c>
      <c r="C788">
        <v>2014</v>
      </c>
      <c r="D788" s="3">
        <v>41716</v>
      </c>
      <c r="E788" s="3">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v>2012</v>
      </c>
      <c r="D789" s="3">
        <v>41255</v>
      </c>
      <c r="E789" s="3">
        <v>41259</v>
      </c>
      <c r="F789" t="s">
        <v>50</v>
      </c>
      <c r="G789" t="s">
        <v>2474</v>
      </c>
      <c r="H789" t="s">
        <v>2475</v>
      </c>
      <c r="I789" t="s">
        <v>26</v>
      </c>
      <c r="J789" t="s">
        <v>27</v>
      </c>
      <c r="K789" t="s">
        <v>2470</v>
      </c>
      <c r="L789" t="s">
        <v>43</v>
      </c>
      <c r="M789">
        <v>93534</v>
      </c>
      <c r="N789" t="s">
        <v>44</v>
      </c>
      <c r="O789" t="s">
        <v>2476</v>
      </c>
      <c r="P789" t="s">
        <v>32</v>
      </c>
      <c r="Q789" t="s">
        <v>36</v>
      </c>
      <c r="R789" t="s">
        <v>2477</v>
      </c>
      <c r="S789">
        <v>348.928</v>
      </c>
      <c r="T789">
        <v>2</v>
      </c>
      <c r="U789">
        <v>0.2</v>
      </c>
      <c r="V789">
        <v>34.892800000000001</v>
      </c>
    </row>
    <row r="790" spans="1:22" x14ac:dyDescent="0.3">
      <c r="A790">
        <v>789</v>
      </c>
      <c r="B790" t="s">
        <v>2478</v>
      </c>
      <c r="C790">
        <v>2012</v>
      </c>
      <c r="D790" s="3">
        <v>41086</v>
      </c>
      <c r="E790" s="3">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v>2012</v>
      </c>
      <c r="D791" s="3">
        <v>41086</v>
      </c>
      <c r="E791" s="3">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4.1634000000000002</v>
      </c>
    </row>
    <row r="792" spans="1:22" x14ac:dyDescent="0.3">
      <c r="A792">
        <v>791</v>
      </c>
      <c r="B792" t="s">
        <v>2478</v>
      </c>
      <c r="C792">
        <v>2012</v>
      </c>
      <c r="D792" s="3">
        <v>41086</v>
      </c>
      <c r="E792" s="3">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v>2012</v>
      </c>
      <c r="D793" s="3">
        <v>41086</v>
      </c>
      <c r="E793" s="3">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79.905600000000007</v>
      </c>
    </row>
    <row r="794" spans="1:22" x14ac:dyDescent="0.3">
      <c r="A794">
        <v>793</v>
      </c>
      <c r="B794" t="s">
        <v>2483</v>
      </c>
      <c r="C794">
        <v>2013</v>
      </c>
      <c r="D794" s="3">
        <v>41415</v>
      </c>
      <c r="E794" s="3">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v>2011</v>
      </c>
      <c r="D795" s="3">
        <v>40806</v>
      </c>
      <c r="E795" s="3">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v>2011</v>
      </c>
      <c r="D796" s="3">
        <v>40806</v>
      </c>
      <c r="E796" s="3">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v>2014</v>
      </c>
      <c r="D797" s="3">
        <v>41904</v>
      </c>
      <c r="E797" s="3">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v>2012</v>
      </c>
      <c r="D798" s="3">
        <v>41267</v>
      </c>
      <c r="E798" s="3">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v>2012</v>
      </c>
      <c r="D799" s="3">
        <v>41267</v>
      </c>
      <c r="E799" s="3">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6.2207999999999997</v>
      </c>
    </row>
    <row r="800" spans="1:22" x14ac:dyDescent="0.3">
      <c r="A800">
        <v>799</v>
      </c>
      <c r="B800" t="s">
        <v>2497</v>
      </c>
      <c r="C800">
        <v>2012</v>
      </c>
      <c r="D800" s="3">
        <v>41267</v>
      </c>
      <c r="E800" s="3">
        <v>41269</v>
      </c>
      <c r="F800" t="s">
        <v>188</v>
      </c>
      <c r="G800" t="s">
        <v>910</v>
      </c>
      <c r="H800" t="s">
        <v>911</v>
      </c>
      <c r="I800" t="s">
        <v>41</v>
      </c>
      <c r="J800" t="s">
        <v>27</v>
      </c>
      <c r="K800" t="s">
        <v>389</v>
      </c>
      <c r="L800" t="s">
        <v>267</v>
      </c>
      <c r="M800">
        <v>14609</v>
      </c>
      <c r="N800" t="s">
        <v>148</v>
      </c>
      <c r="O800" t="s">
        <v>2500</v>
      </c>
      <c r="P800" t="s">
        <v>46</v>
      </c>
      <c r="Q800" t="s">
        <v>47</v>
      </c>
      <c r="R800" t="s">
        <v>2501</v>
      </c>
      <c r="S800">
        <v>21.56</v>
      </c>
      <c r="T800">
        <v>7</v>
      </c>
      <c r="U800">
        <v>0</v>
      </c>
      <c r="V800">
        <v>10.348800000000001</v>
      </c>
    </row>
    <row r="801" spans="1:22" x14ac:dyDescent="0.3">
      <c r="A801">
        <v>800</v>
      </c>
      <c r="B801" t="s">
        <v>2502</v>
      </c>
      <c r="C801">
        <v>2012</v>
      </c>
      <c r="D801" s="3">
        <v>41240</v>
      </c>
      <c r="E801" s="3">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17.745000000000001</v>
      </c>
    </row>
    <row r="802" spans="1:22" x14ac:dyDescent="0.3">
      <c r="A802">
        <v>801</v>
      </c>
      <c r="B802" t="s">
        <v>2506</v>
      </c>
      <c r="C802">
        <v>2014</v>
      </c>
      <c r="D802" s="3">
        <v>41691</v>
      </c>
      <c r="E802" s="3">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7.3358999999999996</v>
      </c>
    </row>
    <row r="803" spans="1:22" x14ac:dyDescent="0.3">
      <c r="A803">
        <v>802</v>
      </c>
      <c r="B803" t="s">
        <v>2506</v>
      </c>
      <c r="C803">
        <v>2014</v>
      </c>
      <c r="D803" s="3">
        <v>41691</v>
      </c>
      <c r="E803" s="3">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18.897200000000002</v>
      </c>
    </row>
    <row r="804" spans="1:22" x14ac:dyDescent="0.3">
      <c r="A804">
        <v>803</v>
      </c>
      <c r="B804" t="s">
        <v>2511</v>
      </c>
      <c r="C804">
        <v>2013</v>
      </c>
      <c r="D804" s="3">
        <v>41505</v>
      </c>
      <c r="E804" s="3">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99.489599999999996</v>
      </c>
    </row>
    <row r="805" spans="1:22" x14ac:dyDescent="0.3">
      <c r="A805">
        <v>804</v>
      </c>
      <c r="B805" t="s">
        <v>2514</v>
      </c>
      <c r="C805">
        <v>2013</v>
      </c>
      <c r="D805" s="3">
        <v>41346</v>
      </c>
      <c r="E805" s="3">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6.2207999999999997</v>
      </c>
    </row>
    <row r="806" spans="1:22" x14ac:dyDescent="0.3">
      <c r="A806">
        <v>805</v>
      </c>
      <c r="B806" t="s">
        <v>2519</v>
      </c>
      <c r="C806">
        <v>2014</v>
      </c>
      <c r="D806" s="3">
        <v>41752</v>
      </c>
      <c r="E806" s="3">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6.2152000000000003</v>
      </c>
    </row>
    <row r="807" spans="1:22" x14ac:dyDescent="0.3">
      <c r="A807">
        <v>806</v>
      </c>
      <c r="B807" t="s">
        <v>2524</v>
      </c>
      <c r="C807">
        <v>2011</v>
      </c>
      <c r="D807" s="3">
        <v>40848</v>
      </c>
      <c r="E807" s="3">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4.3175999999999997</v>
      </c>
    </row>
    <row r="808" spans="1:22" x14ac:dyDescent="0.3">
      <c r="A808">
        <v>807</v>
      </c>
      <c r="B808" t="s">
        <v>2524</v>
      </c>
      <c r="C808">
        <v>2011</v>
      </c>
      <c r="D808" s="3">
        <v>40848</v>
      </c>
      <c r="E808" s="3">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247.99600000000001</v>
      </c>
    </row>
    <row r="809" spans="1:22" x14ac:dyDescent="0.3">
      <c r="A809">
        <v>808</v>
      </c>
      <c r="B809" t="s">
        <v>2529</v>
      </c>
      <c r="C809">
        <v>2012</v>
      </c>
      <c r="D809" s="3">
        <v>40942</v>
      </c>
      <c r="E809" s="3">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v>2012</v>
      </c>
      <c r="D810" s="3">
        <v>40942</v>
      </c>
      <c r="E810" s="3">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v>2011</v>
      </c>
      <c r="D811" s="3">
        <v>40829</v>
      </c>
      <c r="E811" s="3">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v>2011</v>
      </c>
      <c r="D812" s="3">
        <v>40829</v>
      </c>
      <c r="E812" s="3">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v>2011</v>
      </c>
      <c r="D813" s="3">
        <v>40829</v>
      </c>
      <c r="E813" s="3">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62.036799999999999</v>
      </c>
    </row>
    <row r="814" spans="1:22" x14ac:dyDescent="0.3">
      <c r="A814">
        <v>813</v>
      </c>
      <c r="B814" t="s">
        <v>2533</v>
      </c>
      <c r="C814">
        <v>2011</v>
      </c>
      <c r="D814" s="3">
        <v>40829</v>
      </c>
      <c r="E814" s="3">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2.5779999999999998</v>
      </c>
    </row>
    <row r="815" spans="1:22" x14ac:dyDescent="0.3">
      <c r="A815">
        <v>814</v>
      </c>
      <c r="B815" t="s">
        <v>2539</v>
      </c>
      <c r="C815">
        <v>2014</v>
      </c>
      <c r="D815" s="3">
        <v>41774</v>
      </c>
      <c r="E815" s="3">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6.2152000000000003</v>
      </c>
    </row>
    <row r="816" spans="1:22" x14ac:dyDescent="0.3">
      <c r="A816">
        <v>815</v>
      </c>
      <c r="B816" t="s">
        <v>2539</v>
      </c>
      <c r="C816">
        <v>2014</v>
      </c>
      <c r="D816" s="3">
        <v>41774</v>
      </c>
      <c r="E816" s="3">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v>2012</v>
      </c>
      <c r="D817" s="3">
        <v>40988</v>
      </c>
      <c r="E817" s="3">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24.883199999999999</v>
      </c>
    </row>
    <row r="818" spans="1:22" x14ac:dyDescent="0.3">
      <c r="A818">
        <v>817</v>
      </c>
      <c r="B818" t="s">
        <v>2549</v>
      </c>
      <c r="C818">
        <v>2013</v>
      </c>
      <c r="D818" s="3">
        <v>41533</v>
      </c>
      <c r="E818" s="3">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1.8704000000000001</v>
      </c>
    </row>
    <row r="819" spans="1:22" x14ac:dyDescent="0.3">
      <c r="A819">
        <v>818</v>
      </c>
      <c r="B819" t="s">
        <v>2552</v>
      </c>
      <c r="C819">
        <v>2011</v>
      </c>
      <c r="D819" s="3">
        <v>40722</v>
      </c>
      <c r="E819" s="3">
        <v>40726</v>
      </c>
      <c r="F819" t="s">
        <v>50</v>
      </c>
      <c r="G819" t="s">
        <v>1906</v>
      </c>
      <c r="H819" t="s">
        <v>1907</v>
      </c>
      <c r="I819" t="s">
        <v>26</v>
      </c>
      <c r="J819" t="s">
        <v>27</v>
      </c>
      <c r="K819" t="s">
        <v>146</v>
      </c>
      <c r="L819" t="s">
        <v>147</v>
      </c>
      <c r="M819">
        <v>19140</v>
      </c>
      <c r="N819" t="s">
        <v>148</v>
      </c>
      <c r="O819" t="s">
        <v>404</v>
      </c>
      <c r="P819" t="s">
        <v>46</v>
      </c>
      <c r="Q819" t="s">
        <v>90</v>
      </c>
      <c r="R819" t="s">
        <v>405</v>
      </c>
      <c r="S819">
        <v>41.472000000000001</v>
      </c>
      <c r="T819">
        <v>8</v>
      </c>
      <c r="U819">
        <v>0.2</v>
      </c>
      <c r="V819">
        <v>14.5152</v>
      </c>
    </row>
    <row r="820" spans="1:22" x14ac:dyDescent="0.3">
      <c r="A820">
        <v>819</v>
      </c>
      <c r="B820" t="s">
        <v>2552</v>
      </c>
      <c r="C820">
        <v>2011</v>
      </c>
      <c r="D820" s="3">
        <v>40722</v>
      </c>
      <c r="E820" s="3">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3.1680000000000001</v>
      </c>
      <c r="T820">
        <v>3</v>
      </c>
      <c r="U820">
        <v>0.7</v>
      </c>
      <c r="V820">
        <v>-2.4287999999999998</v>
      </c>
    </row>
    <row r="821" spans="1:22" x14ac:dyDescent="0.3">
      <c r="A821">
        <v>820</v>
      </c>
      <c r="B821" t="s">
        <v>2552</v>
      </c>
      <c r="C821">
        <v>2011</v>
      </c>
      <c r="D821" s="3">
        <v>40722</v>
      </c>
      <c r="E821" s="3">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v>2011</v>
      </c>
      <c r="D822" s="3">
        <v>40722</v>
      </c>
      <c r="E822" s="3">
        <v>40726</v>
      </c>
      <c r="F822" t="s">
        <v>50</v>
      </c>
      <c r="G822" t="s">
        <v>1906</v>
      </c>
      <c r="H822" t="s">
        <v>1907</v>
      </c>
      <c r="I822" t="s">
        <v>26</v>
      </c>
      <c r="J822" t="s">
        <v>27</v>
      </c>
      <c r="K822" t="s">
        <v>146</v>
      </c>
      <c r="L822" t="s">
        <v>147</v>
      </c>
      <c r="M822">
        <v>19140</v>
      </c>
      <c r="N822" t="s">
        <v>148</v>
      </c>
      <c r="O822" t="s">
        <v>2557</v>
      </c>
      <c r="P822" t="s">
        <v>46</v>
      </c>
      <c r="Q822" t="s">
        <v>75</v>
      </c>
      <c r="R822" t="s">
        <v>2558</v>
      </c>
      <c r="S822">
        <v>31.085999999999999</v>
      </c>
      <c r="T822">
        <v>3</v>
      </c>
      <c r="U822">
        <v>0.7</v>
      </c>
      <c r="V822">
        <v>-22.796399999999998</v>
      </c>
    </row>
    <row r="823" spans="1:22" x14ac:dyDescent="0.3">
      <c r="A823">
        <v>822</v>
      </c>
      <c r="B823" t="s">
        <v>2552</v>
      </c>
      <c r="C823">
        <v>2011</v>
      </c>
      <c r="D823" s="3">
        <v>40722</v>
      </c>
      <c r="E823" s="3">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117.432</v>
      </c>
    </row>
    <row r="824" spans="1:22" x14ac:dyDescent="0.3">
      <c r="A824">
        <v>823</v>
      </c>
      <c r="B824" t="s">
        <v>2561</v>
      </c>
      <c r="C824">
        <v>2014</v>
      </c>
      <c r="D824" s="3">
        <v>41811</v>
      </c>
      <c r="E824" s="3">
        <v>41818</v>
      </c>
      <c r="F824" t="s">
        <v>50</v>
      </c>
      <c r="G824" t="s">
        <v>2562</v>
      </c>
      <c r="H824" t="s">
        <v>2563</v>
      </c>
      <c r="I824" t="s">
        <v>26</v>
      </c>
      <c r="J824" t="s">
        <v>27</v>
      </c>
      <c r="K824" t="s">
        <v>1093</v>
      </c>
      <c r="L824" t="s">
        <v>788</v>
      </c>
      <c r="M824">
        <v>7109</v>
      </c>
      <c r="N824" t="s">
        <v>148</v>
      </c>
      <c r="O824" t="s">
        <v>2564</v>
      </c>
      <c r="P824" t="s">
        <v>71</v>
      </c>
      <c r="Q824" t="s">
        <v>161</v>
      </c>
      <c r="R824" t="s">
        <v>2565</v>
      </c>
      <c r="S824">
        <v>239.97</v>
      </c>
      <c r="T824">
        <v>3</v>
      </c>
      <c r="U824">
        <v>0</v>
      </c>
      <c r="V824">
        <v>71.991</v>
      </c>
    </row>
    <row r="825" spans="1:22" x14ac:dyDescent="0.3">
      <c r="A825">
        <v>824</v>
      </c>
      <c r="B825" t="s">
        <v>2561</v>
      </c>
      <c r="C825">
        <v>2014</v>
      </c>
      <c r="D825" s="3">
        <v>41811</v>
      </c>
      <c r="E825" s="3">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v>2011</v>
      </c>
      <c r="D826" s="3">
        <v>40672</v>
      </c>
      <c r="E826" s="3">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4.0679999999999996</v>
      </c>
    </row>
    <row r="827" spans="1:22" x14ac:dyDescent="0.3">
      <c r="A827">
        <v>826</v>
      </c>
      <c r="B827" t="s">
        <v>2566</v>
      </c>
      <c r="C827">
        <v>2011</v>
      </c>
      <c r="D827" s="3">
        <v>40672</v>
      </c>
      <c r="E827" s="3">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40.312800000000003</v>
      </c>
    </row>
    <row r="828" spans="1:22" x14ac:dyDescent="0.3">
      <c r="A828">
        <v>827</v>
      </c>
      <c r="B828" t="s">
        <v>2571</v>
      </c>
      <c r="C828">
        <v>2014</v>
      </c>
      <c r="D828" s="3">
        <v>41873</v>
      </c>
      <c r="E828" s="3">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v>2014</v>
      </c>
      <c r="D829" s="3">
        <v>41873</v>
      </c>
      <c r="E829" s="3">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10.7996</v>
      </c>
    </row>
    <row r="830" spans="1:22" x14ac:dyDescent="0.3">
      <c r="A830">
        <v>829</v>
      </c>
      <c r="B830" t="s">
        <v>2571</v>
      </c>
      <c r="C830">
        <v>2014</v>
      </c>
      <c r="D830" s="3">
        <v>41873</v>
      </c>
      <c r="E830" s="3">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v>2014</v>
      </c>
      <c r="D831" s="3">
        <v>41807</v>
      </c>
      <c r="E831" s="3">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90.587999999999994</v>
      </c>
    </row>
    <row r="832" spans="1:22" x14ac:dyDescent="0.3">
      <c r="A832">
        <v>831</v>
      </c>
      <c r="B832" t="s">
        <v>2578</v>
      </c>
      <c r="C832">
        <v>2014</v>
      </c>
      <c r="D832" s="3">
        <v>41807</v>
      </c>
      <c r="E832" s="3">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50.584800000000001</v>
      </c>
    </row>
    <row r="833" spans="1:22" x14ac:dyDescent="0.3">
      <c r="A833">
        <v>832</v>
      </c>
      <c r="B833" t="s">
        <v>2578</v>
      </c>
      <c r="C833">
        <v>2014</v>
      </c>
      <c r="D833" s="3">
        <v>41807</v>
      </c>
      <c r="E833" s="3">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51.834600000000002</v>
      </c>
    </row>
    <row r="834" spans="1:22" x14ac:dyDescent="0.3">
      <c r="A834">
        <v>833</v>
      </c>
      <c r="B834" t="s">
        <v>2578</v>
      </c>
      <c r="C834">
        <v>2014</v>
      </c>
      <c r="D834" s="3">
        <v>41807</v>
      </c>
      <c r="E834" s="3">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17.157399999999999</v>
      </c>
    </row>
    <row r="835" spans="1:22" x14ac:dyDescent="0.3">
      <c r="A835">
        <v>834</v>
      </c>
      <c r="B835" t="s">
        <v>2588</v>
      </c>
      <c r="C835">
        <v>2013</v>
      </c>
      <c r="D835" s="3">
        <v>41479</v>
      </c>
      <c r="E835" s="3">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2.6412</v>
      </c>
    </row>
    <row r="836" spans="1:22" x14ac:dyDescent="0.3">
      <c r="A836">
        <v>835</v>
      </c>
      <c r="B836" t="s">
        <v>2588</v>
      </c>
      <c r="C836">
        <v>2013</v>
      </c>
      <c r="D836" s="3">
        <v>41479</v>
      </c>
      <c r="E836" s="3">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v>2013</v>
      </c>
      <c r="D837" s="3">
        <v>41479</v>
      </c>
      <c r="E837" s="3">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v>
      </c>
    </row>
    <row r="838" spans="1:22" x14ac:dyDescent="0.3">
      <c r="A838">
        <v>837</v>
      </c>
      <c r="B838" t="s">
        <v>2595</v>
      </c>
      <c r="C838">
        <v>2011</v>
      </c>
      <c r="D838" s="3">
        <v>40794</v>
      </c>
      <c r="E838" s="3">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51.183999999999997</v>
      </c>
      <c r="T838">
        <v>4</v>
      </c>
      <c r="U838">
        <v>0.8</v>
      </c>
      <c r="V838">
        <v>-79.3352</v>
      </c>
    </row>
    <row r="839" spans="1:22" x14ac:dyDescent="0.3">
      <c r="A839">
        <v>838</v>
      </c>
      <c r="B839" t="s">
        <v>2598</v>
      </c>
      <c r="C839">
        <v>2014</v>
      </c>
      <c r="D839" s="3">
        <v>41948</v>
      </c>
      <c r="E839" s="3">
        <v>41955</v>
      </c>
      <c r="F839" t="s">
        <v>50</v>
      </c>
      <c r="G839" t="s">
        <v>2599</v>
      </c>
      <c r="H839" t="s">
        <v>2600</v>
      </c>
      <c r="I839" t="s">
        <v>102</v>
      </c>
      <c r="J839" t="s">
        <v>27</v>
      </c>
      <c r="K839" t="s">
        <v>382</v>
      </c>
      <c r="L839" t="s">
        <v>335</v>
      </c>
      <c r="M839">
        <v>38401</v>
      </c>
      <c r="N839" t="s">
        <v>30</v>
      </c>
      <c r="O839" t="s">
        <v>2601</v>
      </c>
      <c r="P839" t="s">
        <v>46</v>
      </c>
      <c r="Q839" t="s">
        <v>90</v>
      </c>
      <c r="R839" t="s">
        <v>2602</v>
      </c>
      <c r="S839">
        <v>9.6639999999999997</v>
      </c>
      <c r="T839">
        <v>2</v>
      </c>
      <c r="U839">
        <v>0.2</v>
      </c>
      <c r="V839">
        <v>3.2616000000000001</v>
      </c>
    </row>
    <row r="840" spans="1:22" x14ac:dyDescent="0.3">
      <c r="A840">
        <v>839</v>
      </c>
      <c r="B840" t="s">
        <v>2603</v>
      </c>
      <c r="C840">
        <v>2013</v>
      </c>
      <c r="D840" s="3">
        <v>41341</v>
      </c>
      <c r="E840" s="3">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v>2012</v>
      </c>
      <c r="D841" s="3">
        <v>41233</v>
      </c>
      <c r="E841" s="3">
        <v>41238</v>
      </c>
      <c r="F841" t="s">
        <v>50</v>
      </c>
      <c r="G841" t="s">
        <v>2605</v>
      </c>
      <c r="H841" t="s">
        <v>2606</v>
      </c>
      <c r="I841" t="s">
        <v>41</v>
      </c>
      <c r="J841" t="s">
        <v>27</v>
      </c>
      <c r="K841" t="s">
        <v>266</v>
      </c>
      <c r="L841" t="s">
        <v>267</v>
      </c>
      <c r="M841">
        <v>10035</v>
      </c>
      <c r="N841" t="s">
        <v>148</v>
      </c>
      <c r="O841" t="s">
        <v>2445</v>
      </c>
      <c r="P841" t="s">
        <v>46</v>
      </c>
      <c r="Q841" t="s">
        <v>68</v>
      </c>
      <c r="R841" t="s">
        <v>2446</v>
      </c>
      <c r="S841">
        <v>60.45</v>
      </c>
      <c r="T841">
        <v>3</v>
      </c>
      <c r="U841">
        <v>0</v>
      </c>
      <c r="V841">
        <v>16.3215</v>
      </c>
    </row>
    <row r="842" spans="1:22" x14ac:dyDescent="0.3">
      <c r="A842">
        <v>841</v>
      </c>
      <c r="B842" t="s">
        <v>2604</v>
      </c>
      <c r="C842">
        <v>2012</v>
      </c>
      <c r="D842" s="3">
        <v>41233</v>
      </c>
      <c r="E842" s="3">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3.3408000000000002</v>
      </c>
    </row>
    <row r="843" spans="1:22" x14ac:dyDescent="0.3">
      <c r="A843">
        <v>842</v>
      </c>
      <c r="B843" t="s">
        <v>2604</v>
      </c>
      <c r="C843">
        <v>2012</v>
      </c>
      <c r="D843" s="3">
        <v>41233</v>
      </c>
      <c r="E843" s="3">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9.3024000000000004</v>
      </c>
    </row>
    <row r="844" spans="1:22" x14ac:dyDescent="0.3">
      <c r="A844">
        <v>843</v>
      </c>
      <c r="B844" t="s">
        <v>2611</v>
      </c>
      <c r="C844">
        <v>2013</v>
      </c>
      <c r="D844" s="3">
        <v>41586</v>
      </c>
      <c r="E844" s="3">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11.7</v>
      </c>
    </row>
    <row r="845" spans="1:22" x14ac:dyDescent="0.3">
      <c r="A845">
        <v>844</v>
      </c>
      <c r="B845" t="s">
        <v>2611</v>
      </c>
      <c r="C845">
        <v>2013</v>
      </c>
      <c r="D845" s="3">
        <v>41586</v>
      </c>
      <c r="E845" s="3">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8.7672000000000008</v>
      </c>
    </row>
    <row r="846" spans="1:22" x14ac:dyDescent="0.3">
      <c r="A846">
        <v>845</v>
      </c>
      <c r="B846" t="s">
        <v>2611</v>
      </c>
      <c r="C846">
        <v>2013</v>
      </c>
      <c r="D846" s="3">
        <v>41586</v>
      </c>
      <c r="E846" s="3">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3.2944</v>
      </c>
    </row>
    <row r="847" spans="1:22" x14ac:dyDescent="0.3">
      <c r="A847">
        <v>846</v>
      </c>
      <c r="B847" t="s">
        <v>2611</v>
      </c>
      <c r="C847">
        <v>2013</v>
      </c>
      <c r="D847" s="3">
        <v>41586</v>
      </c>
      <c r="E847" s="3">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6.8714000000000004</v>
      </c>
    </row>
    <row r="848" spans="1:22" x14ac:dyDescent="0.3">
      <c r="A848">
        <v>847</v>
      </c>
      <c r="B848" t="s">
        <v>2622</v>
      </c>
      <c r="C848">
        <v>2012</v>
      </c>
      <c r="D848" s="3">
        <v>41195</v>
      </c>
      <c r="E848" s="3">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23.441600000000001</v>
      </c>
    </row>
    <row r="849" spans="1:22" x14ac:dyDescent="0.3">
      <c r="A849">
        <v>848</v>
      </c>
      <c r="B849" t="s">
        <v>2622</v>
      </c>
      <c r="C849">
        <v>2012</v>
      </c>
      <c r="D849" s="3">
        <v>41195</v>
      </c>
      <c r="E849" s="3">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77.743799999999993</v>
      </c>
    </row>
    <row r="850" spans="1:22" x14ac:dyDescent="0.3">
      <c r="A850">
        <v>849</v>
      </c>
      <c r="B850" t="s">
        <v>2625</v>
      </c>
      <c r="C850">
        <v>2014</v>
      </c>
      <c r="D850" s="3">
        <v>41641</v>
      </c>
      <c r="E850" s="3">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8.5568000000000008</v>
      </c>
    </row>
    <row r="851" spans="1:22" x14ac:dyDescent="0.3">
      <c r="A851">
        <v>850</v>
      </c>
      <c r="B851" t="s">
        <v>2631</v>
      </c>
      <c r="C851">
        <v>2011</v>
      </c>
      <c r="D851" s="3">
        <v>40582</v>
      </c>
      <c r="E851" s="3">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49.604799999999997</v>
      </c>
    </row>
    <row r="852" spans="1:22" x14ac:dyDescent="0.3">
      <c r="A852">
        <v>851</v>
      </c>
      <c r="B852" t="s">
        <v>2637</v>
      </c>
      <c r="C852">
        <v>2013</v>
      </c>
      <c r="D852" s="3">
        <v>41446</v>
      </c>
      <c r="E852" s="3">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1.3415999999999999</v>
      </c>
    </row>
    <row r="853" spans="1:22" x14ac:dyDescent="0.3">
      <c r="A853">
        <v>852</v>
      </c>
      <c r="B853" t="s">
        <v>2637</v>
      </c>
      <c r="C853">
        <v>2013</v>
      </c>
      <c r="D853" s="3">
        <v>41446</v>
      </c>
      <c r="E853" s="3">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v>2013</v>
      </c>
      <c r="D854" s="3">
        <v>41423</v>
      </c>
      <c r="E854" s="3">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50.187600000000003</v>
      </c>
    </row>
    <row r="855" spans="1:22" x14ac:dyDescent="0.3">
      <c r="A855">
        <v>854</v>
      </c>
      <c r="B855" t="s">
        <v>2646</v>
      </c>
      <c r="C855">
        <v>2013</v>
      </c>
      <c r="D855" s="3">
        <v>41324</v>
      </c>
      <c r="E855" s="3">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14.671799999999999</v>
      </c>
    </row>
    <row r="856" spans="1:22" x14ac:dyDescent="0.3">
      <c r="A856">
        <v>855</v>
      </c>
      <c r="B856" t="s">
        <v>2646</v>
      </c>
      <c r="C856">
        <v>2013</v>
      </c>
      <c r="D856" s="3">
        <v>41324</v>
      </c>
      <c r="E856" s="3">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9.7175999999999991</v>
      </c>
    </row>
    <row r="857" spans="1:22" x14ac:dyDescent="0.3">
      <c r="A857">
        <v>856</v>
      </c>
      <c r="B857" t="s">
        <v>2647</v>
      </c>
      <c r="C857">
        <v>2011</v>
      </c>
      <c r="D857" s="3">
        <v>40758</v>
      </c>
      <c r="E857" s="3">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v>2011</v>
      </c>
      <c r="D858" s="3">
        <v>40758</v>
      </c>
      <c r="E858" s="3">
        <v>40763</v>
      </c>
      <c r="F858" t="s">
        <v>50</v>
      </c>
      <c r="G858" t="s">
        <v>2648</v>
      </c>
      <c r="H858" t="s">
        <v>2649</v>
      </c>
      <c r="I858" t="s">
        <v>26</v>
      </c>
      <c r="J858" t="s">
        <v>27</v>
      </c>
      <c r="K858" t="s">
        <v>266</v>
      </c>
      <c r="L858" t="s">
        <v>267</v>
      </c>
      <c r="M858">
        <v>10035</v>
      </c>
      <c r="N858" t="s">
        <v>148</v>
      </c>
      <c r="O858" t="s">
        <v>2652</v>
      </c>
      <c r="P858" t="s">
        <v>46</v>
      </c>
      <c r="Q858" t="s">
        <v>578</v>
      </c>
      <c r="R858" t="s">
        <v>2653</v>
      </c>
      <c r="S858">
        <v>102.3</v>
      </c>
      <c r="T858">
        <v>10</v>
      </c>
      <c r="U858">
        <v>0</v>
      </c>
      <c r="V858">
        <v>26.597999999999999</v>
      </c>
    </row>
    <row r="859" spans="1:22" x14ac:dyDescent="0.3">
      <c r="A859">
        <v>858</v>
      </c>
      <c r="B859" t="s">
        <v>2647</v>
      </c>
      <c r="C859">
        <v>2011</v>
      </c>
      <c r="D859" s="3">
        <v>40758</v>
      </c>
      <c r="E859" s="3">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5.7671999999999999</v>
      </c>
    </row>
    <row r="860" spans="1:22" x14ac:dyDescent="0.3">
      <c r="A860">
        <v>859</v>
      </c>
      <c r="B860" t="s">
        <v>2655</v>
      </c>
      <c r="C860">
        <v>2014</v>
      </c>
      <c r="D860" s="3">
        <v>41740</v>
      </c>
      <c r="E860" s="3">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3.5767000000000002</v>
      </c>
    </row>
    <row r="861" spans="1:22" x14ac:dyDescent="0.3">
      <c r="A861">
        <v>860</v>
      </c>
      <c r="B861" t="s">
        <v>2655</v>
      </c>
      <c r="C861">
        <v>2014</v>
      </c>
      <c r="D861" s="3">
        <v>41740</v>
      </c>
      <c r="E861" s="3">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v>2011</v>
      </c>
      <c r="D862" s="3">
        <v>40703</v>
      </c>
      <c r="E862" s="3">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0.1472</v>
      </c>
    </row>
    <row r="863" spans="1:22" x14ac:dyDescent="0.3">
      <c r="A863">
        <v>862</v>
      </c>
      <c r="B863" t="s">
        <v>2659</v>
      </c>
      <c r="C863">
        <v>2011</v>
      </c>
      <c r="D863" s="3">
        <v>40703</v>
      </c>
      <c r="E863" s="3">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v>2013</v>
      </c>
      <c r="D864" s="3">
        <v>41279</v>
      </c>
      <c r="E864" s="3">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v>2013</v>
      </c>
      <c r="D865" s="3">
        <v>41279</v>
      </c>
      <c r="E865" s="3">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0.59040000000000004</v>
      </c>
    </row>
    <row r="866" spans="1:22" x14ac:dyDescent="0.3">
      <c r="A866">
        <v>865</v>
      </c>
      <c r="B866" t="s">
        <v>2664</v>
      </c>
      <c r="C866">
        <v>2013</v>
      </c>
      <c r="D866" s="3">
        <v>41279</v>
      </c>
      <c r="E866" s="3">
        <v>41281</v>
      </c>
      <c r="F866" t="s">
        <v>23</v>
      </c>
      <c r="G866" t="s">
        <v>2431</v>
      </c>
      <c r="H866" t="s">
        <v>2432</v>
      </c>
      <c r="I866" t="s">
        <v>41</v>
      </c>
      <c r="J866" t="s">
        <v>27</v>
      </c>
      <c r="K866" t="s">
        <v>1521</v>
      </c>
      <c r="L866" t="s">
        <v>54</v>
      </c>
      <c r="M866">
        <v>32216</v>
      </c>
      <c r="N866" t="s">
        <v>30</v>
      </c>
      <c r="O866" t="s">
        <v>2669</v>
      </c>
      <c r="P866" t="s">
        <v>71</v>
      </c>
      <c r="Q866" t="s">
        <v>72</v>
      </c>
      <c r="R866" t="s">
        <v>2670</v>
      </c>
      <c r="S866">
        <v>59.183999999999997</v>
      </c>
      <c r="T866">
        <v>2</v>
      </c>
      <c r="U866">
        <v>0.2</v>
      </c>
      <c r="V866">
        <v>5.1786000000000003</v>
      </c>
    </row>
    <row r="867" spans="1:22" x14ac:dyDescent="0.3">
      <c r="A867">
        <v>866</v>
      </c>
      <c r="B867" t="s">
        <v>2671</v>
      </c>
      <c r="C867">
        <v>2011</v>
      </c>
      <c r="D867" s="3">
        <v>40554</v>
      </c>
      <c r="E867" s="3">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v>2011</v>
      </c>
      <c r="D868" s="3">
        <v>40554</v>
      </c>
      <c r="E868" s="3">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v>2013</v>
      </c>
      <c r="D869" s="3">
        <v>41547</v>
      </c>
      <c r="E869" s="3">
        <v>41550</v>
      </c>
      <c r="F869" t="s">
        <v>188</v>
      </c>
      <c r="G869" t="s">
        <v>2679</v>
      </c>
      <c r="H869" t="s">
        <v>2680</v>
      </c>
      <c r="I869" t="s">
        <v>41</v>
      </c>
      <c r="J869" t="s">
        <v>27</v>
      </c>
      <c r="K869" t="s">
        <v>146</v>
      </c>
      <c r="L869" t="s">
        <v>147</v>
      </c>
      <c r="M869">
        <v>19140</v>
      </c>
      <c r="N869" t="s">
        <v>148</v>
      </c>
      <c r="O869" t="s">
        <v>2681</v>
      </c>
      <c r="P869" t="s">
        <v>46</v>
      </c>
      <c r="Q869" t="s">
        <v>47</v>
      </c>
      <c r="R869" t="s">
        <v>2682</v>
      </c>
      <c r="S869">
        <v>15.936</v>
      </c>
      <c r="T869">
        <v>4</v>
      </c>
      <c r="U869">
        <v>0.2</v>
      </c>
      <c r="V869">
        <v>5.1791999999999998</v>
      </c>
    </row>
    <row r="870" spans="1:22" x14ac:dyDescent="0.3">
      <c r="A870">
        <v>869</v>
      </c>
      <c r="B870" t="s">
        <v>2683</v>
      </c>
      <c r="C870">
        <v>2011</v>
      </c>
      <c r="D870" s="3">
        <v>40639</v>
      </c>
      <c r="E870" s="3">
        <v>40643</v>
      </c>
      <c r="F870" t="s">
        <v>50</v>
      </c>
      <c r="G870" t="s">
        <v>2684</v>
      </c>
      <c r="H870" t="s">
        <v>2685</v>
      </c>
      <c r="I870" t="s">
        <v>41</v>
      </c>
      <c r="J870" t="s">
        <v>27</v>
      </c>
      <c r="K870" t="s">
        <v>2470</v>
      </c>
      <c r="L870" t="s">
        <v>147</v>
      </c>
      <c r="M870">
        <v>17602</v>
      </c>
      <c r="N870" t="s">
        <v>148</v>
      </c>
      <c r="O870" t="s">
        <v>2686</v>
      </c>
      <c r="P870" t="s">
        <v>46</v>
      </c>
      <c r="Q870" t="s">
        <v>75</v>
      </c>
      <c r="R870" t="s">
        <v>2687</v>
      </c>
      <c r="S870">
        <v>44.91</v>
      </c>
      <c r="T870">
        <v>6</v>
      </c>
      <c r="U870">
        <v>0.7</v>
      </c>
      <c r="V870">
        <v>-35.927999999999997</v>
      </c>
    </row>
    <row r="871" spans="1:22" x14ac:dyDescent="0.3">
      <c r="A871">
        <v>870</v>
      </c>
      <c r="B871" t="s">
        <v>2688</v>
      </c>
      <c r="C871">
        <v>2013</v>
      </c>
      <c r="D871" s="3">
        <v>41521</v>
      </c>
      <c r="E871" s="3">
        <v>41523</v>
      </c>
      <c r="F871" t="s">
        <v>188</v>
      </c>
      <c r="G871" t="s">
        <v>2689</v>
      </c>
      <c r="H871" t="s">
        <v>2690</v>
      </c>
      <c r="I871" t="s">
        <v>102</v>
      </c>
      <c r="J871" t="s">
        <v>27</v>
      </c>
      <c r="K871" t="s">
        <v>146</v>
      </c>
      <c r="L871" t="s">
        <v>147</v>
      </c>
      <c r="M871">
        <v>19143</v>
      </c>
      <c r="N871" t="s">
        <v>148</v>
      </c>
      <c r="O871" t="s">
        <v>2691</v>
      </c>
      <c r="P871" t="s">
        <v>46</v>
      </c>
      <c r="Q871" t="s">
        <v>75</v>
      </c>
      <c r="R871" t="s">
        <v>2692</v>
      </c>
      <c r="S871">
        <v>1141.47</v>
      </c>
      <c r="T871">
        <v>5</v>
      </c>
      <c r="U871">
        <v>0.7</v>
      </c>
      <c r="V871">
        <v>-760.98</v>
      </c>
    </row>
    <row r="872" spans="1:22" x14ac:dyDescent="0.3">
      <c r="A872">
        <v>871</v>
      </c>
      <c r="B872" t="s">
        <v>2688</v>
      </c>
      <c r="C872">
        <v>2013</v>
      </c>
      <c r="D872" s="3">
        <v>41521</v>
      </c>
      <c r="E872" s="3">
        <v>41523</v>
      </c>
      <c r="F872" t="s">
        <v>188</v>
      </c>
      <c r="G872" t="s">
        <v>2689</v>
      </c>
      <c r="H872" t="s">
        <v>2690</v>
      </c>
      <c r="I872" t="s">
        <v>102</v>
      </c>
      <c r="J872" t="s">
        <v>27</v>
      </c>
      <c r="K872" t="s">
        <v>146</v>
      </c>
      <c r="L872" t="s">
        <v>147</v>
      </c>
      <c r="M872">
        <v>19143</v>
      </c>
      <c r="N872" t="s">
        <v>148</v>
      </c>
      <c r="O872" t="s">
        <v>1920</v>
      </c>
      <c r="P872" t="s">
        <v>71</v>
      </c>
      <c r="Q872" t="s">
        <v>72</v>
      </c>
      <c r="R872" t="s">
        <v>1921</v>
      </c>
      <c r="S872">
        <v>280.78199999999998</v>
      </c>
      <c r="T872">
        <v>3</v>
      </c>
      <c r="U872">
        <v>0.4</v>
      </c>
      <c r="V872">
        <v>-46.796999999999997</v>
      </c>
    </row>
    <row r="873" spans="1:22" x14ac:dyDescent="0.3">
      <c r="A873">
        <v>872</v>
      </c>
      <c r="B873" t="s">
        <v>2693</v>
      </c>
      <c r="C873">
        <v>2012</v>
      </c>
      <c r="D873" s="3">
        <v>41201</v>
      </c>
      <c r="E873" s="3">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v>2011</v>
      </c>
      <c r="D874" s="3">
        <v>40887</v>
      </c>
      <c r="E874" s="3">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5.2256</v>
      </c>
    </row>
    <row r="875" spans="1:22" x14ac:dyDescent="0.3">
      <c r="A875">
        <v>874</v>
      </c>
      <c r="B875" t="s">
        <v>2697</v>
      </c>
      <c r="C875">
        <v>2011</v>
      </c>
      <c r="D875" s="3">
        <v>40887</v>
      </c>
      <c r="E875" s="3">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v>2014</v>
      </c>
      <c r="D876" s="3">
        <v>41877</v>
      </c>
      <c r="E876" s="3">
        <v>41881</v>
      </c>
      <c r="F876" t="s">
        <v>50</v>
      </c>
      <c r="G876" t="s">
        <v>2626</v>
      </c>
      <c r="H876" t="s">
        <v>2627</v>
      </c>
      <c r="I876" t="s">
        <v>26</v>
      </c>
      <c r="J876" t="s">
        <v>27</v>
      </c>
      <c r="K876" t="s">
        <v>467</v>
      </c>
      <c r="L876" t="s">
        <v>88</v>
      </c>
      <c r="M876">
        <v>28205</v>
      </c>
      <c r="N876" t="s">
        <v>30</v>
      </c>
      <c r="O876" t="s">
        <v>2701</v>
      </c>
      <c r="P876" t="s">
        <v>46</v>
      </c>
      <c r="Q876" t="s">
        <v>90</v>
      </c>
      <c r="R876" t="s">
        <v>2702</v>
      </c>
      <c r="S876">
        <v>192.16</v>
      </c>
      <c r="T876">
        <v>5</v>
      </c>
      <c r="U876">
        <v>0.2</v>
      </c>
      <c r="V876">
        <v>67.256</v>
      </c>
    </row>
    <row r="877" spans="1:22" x14ac:dyDescent="0.3">
      <c r="A877">
        <v>876</v>
      </c>
      <c r="B877" t="s">
        <v>2703</v>
      </c>
      <c r="C877">
        <v>2013</v>
      </c>
      <c r="D877" s="3">
        <v>41291</v>
      </c>
      <c r="E877" s="3">
        <v>41295</v>
      </c>
      <c r="F877" t="s">
        <v>50</v>
      </c>
      <c r="G877" t="s">
        <v>2130</v>
      </c>
      <c r="H877" t="s">
        <v>2131</v>
      </c>
      <c r="I877" t="s">
        <v>102</v>
      </c>
      <c r="J877" t="s">
        <v>27</v>
      </c>
      <c r="K877" t="s">
        <v>87</v>
      </c>
      <c r="L877" t="s">
        <v>2694</v>
      </c>
      <c r="M877">
        <v>3301</v>
      </c>
      <c r="N877" t="s">
        <v>148</v>
      </c>
      <c r="O877" t="s">
        <v>905</v>
      </c>
      <c r="P877" t="s">
        <v>32</v>
      </c>
      <c r="Q877" t="s">
        <v>65</v>
      </c>
      <c r="R877" t="s">
        <v>906</v>
      </c>
      <c r="S877">
        <v>322.58999999999997</v>
      </c>
      <c r="T877">
        <v>3</v>
      </c>
      <c r="U877">
        <v>0</v>
      </c>
      <c r="V877">
        <v>64.518000000000001</v>
      </c>
    </row>
    <row r="878" spans="1:22" x14ac:dyDescent="0.3">
      <c r="A878">
        <v>877</v>
      </c>
      <c r="B878" t="s">
        <v>2703</v>
      </c>
      <c r="C878">
        <v>2013</v>
      </c>
      <c r="D878" s="3">
        <v>41291</v>
      </c>
      <c r="E878" s="3">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13.195600000000001</v>
      </c>
    </row>
    <row r="879" spans="1:22" x14ac:dyDescent="0.3">
      <c r="A879">
        <v>878</v>
      </c>
      <c r="B879" t="s">
        <v>2703</v>
      </c>
      <c r="C879">
        <v>2013</v>
      </c>
      <c r="D879" s="3">
        <v>41291</v>
      </c>
      <c r="E879" s="3">
        <v>41295</v>
      </c>
      <c r="F879" t="s">
        <v>50</v>
      </c>
      <c r="G879" t="s">
        <v>2130</v>
      </c>
      <c r="H879" t="s">
        <v>2131</v>
      </c>
      <c r="I879" t="s">
        <v>102</v>
      </c>
      <c r="J879" t="s">
        <v>27</v>
      </c>
      <c r="K879" t="s">
        <v>87</v>
      </c>
      <c r="L879" t="s">
        <v>2694</v>
      </c>
      <c r="M879">
        <v>3301</v>
      </c>
      <c r="N879" t="s">
        <v>148</v>
      </c>
      <c r="O879" t="s">
        <v>2704</v>
      </c>
      <c r="P879" t="s">
        <v>71</v>
      </c>
      <c r="Q879" t="s">
        <v>161</v>
      </c>
      <c r="R879" t="s">
        <v>2705</v>
      </c>
      <c r="S879">
        <v>371.97</v>
      </c>
      <c r="T879">
        <v>3</v>
      </c>
      <c r="U879">
        <v>0</v>
      </c>
      <c r="V879">
        <v>66.954599999999999</v>
      </c>
    </row>
    <row r="880" spans="1:22" x14ac:dyDescent="0.3">
      <c r="A880">
        <v>879</v>
      </c>
      <c r="B880" t="s">
        <v>2706</v>
      </c>
      <c r="C880">
        <v>2011</v>
      </c>
      <c r="D880" s="3">
        <v>40803</v>
      </c>
      <c r="E880" s="3">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5.8920000000000003</v>
      </c>
      <c r="T880">
        <v>4</v>
      </c>
      <c r="U880">
        <v>0.7</v>
      </c>
      <c r="V880">
        <v>-4.1243999999999996</v>
      </c>
    </row>
    <row r="881" spans="1:22" x14ac:dyDescent="0.3">
      <c r="A881">
        <v>880</v>
      </c>
      <c r="B881" t="s">
        <v>2711</v>
      </c>
      <c r="C881">
        <v>2014</v>
      </c>
      <c r="D881" s="3">
        <v>41974</v>
      </c>
      <c r="E881" s="3">
        <v>41976</v>
      </c>
      <c r="F881" t="s">
        <v>23</v>
      </c>
      <c r="G881" t="s">
        <v>100</v>
      </c>
      <c r="H881" t="s">
        <v>101</v>
      </c>
      <c r="I881" t="s">
        <v>102</v>
      </c>
      <c r="J881" t="s">
        <v>27</v>
      </c>
      <c r="K881" t="s">
        <v>266</v>
      </c>
      <c r="L881" t="s">
        <v>267</v>
      </c>
      <c r="M881">
        <v>10024</v>
      </c>
      <c r="N881" t="s">
        <v>148</v>
      </c>
      <c r="O881" t="s">
        <v>2712</v>
      </c>
      <c r="P881" t="s">
        <v>46</v>
      </c>
      <c r="Q881" t="s">
        <v>75</v>
      </c>
      <c r="R881" t="s">
        <v>2713</v>
      </c>
      <c r="S881">
        <v>68.471999999999994</v>
      </c>
      <c r="T881">
        <v>3</v>
      </c>
      <c r="U881">
        <v>0.2</v>
      </c>
      <c r="V881">
        <v>23.109300000000001</v>
      </c>
    </row>
    <row r="882" spans="1:22" x14ac:dyDescent="0.3">
      <c r="A882">
        <v>881</v>
      </c>
      <c r="B882" t="s">
        <v>2711</v>
      </c>
      <c r="C882">
        <v>2014</v>
      </c>
      <c r="D882" s="3">
        <v>41974</v>
      </c>
      <c r="E882" s="3">
        <v>41976</v>
      </c>
      <c r="F882" t="s">
        <v>23</v>
      </c>
      <c r="G882" t="s">
        <v>100</v>
      </c>
      <c r="H882" t="s">
        <v>101</v>
      </c>
      <c r="I882" t="s">
        <v>102</v>
      </c>
      <c r="J882" t="s">
        <v>27</v>
      </c>
      <c r="K882" t="s">
        <v>266</v>
      </c>
      <c r="L882" t="s">
        <v>267</v>
      </c>
      <c r="M882">
        <v>10024</v>
      </c>
      <c r="N882" t="s">
        <v>148</v>
      </c>
      <c r="O882" t="s">
        <v>686</v>
      </c>
      <c r="P882" t="s">
        <v>32</v>
      </c>
      <c r="Q882" t="s">
        <v>36</v>
      </c>
      <c r="R882" t="s">
        <v>687</v>
      </c>
      <c r="S882">
        <v>1242.9000000000001</v>
      </c>
      <c r="T882">
        <v>5</v>
      </c>
      <c r="U882">
        <v>0.1</v>
      </c>
      <c r="V882">
        <v>262.39</v>
      </c>
    </row>
    <row r="883" spans="1:22" x14ac:dyDescent="0.3">
      <c r="A883">
        <v>882</v>
      </c>
      <c r="B883" t="s">
        <v>2714</v>
      </c>
      <c r="C883">
        <v>2012</v>
      </c>
      <c r="D883" s="3">
        <v>41191</v>
      </c>
      <c r="E883" s="3">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8.3268000000000004</v>
      </c>
    </row>
    <row r="884" spans="1:22" x14ac:dyDescent="0.3">
      <c r="A884">
        <v>883</v>
      </c>
      <c r="B884" t="s">
        <v>2715</v>
      </c>
      <c r="C884">
        <v>2014</v>
      </c>
      <c r="D884" s="3">
        <v>41997</v>
      </c>
      <c r="E884" s="3">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5.9311999999999996</v>
      </c>
    </row>
    <row r="885" spans="1:22" x14ac:dyDescent="0.3">
      <c r="A885">
        <v>884</v>
      </c>
      <c r="B885" t="s">
        <v>2716</v>
      </c>
      <c r="C885">
        <v>2013</v>
      </c>
      <c r="D885" s="3">
        <v>41570</v>
      </c>
      <c r="E885" s="3">
        <v>41572</v>
      </c>
      <c r="F885" t="s">
        <v>188</v>
      </c>
      <c r="G885" t="s">
        <v>2717</v>
      </c>
      <c r="H885" t="s">
        <v>2718</v>
      </c>
      <c r="I885" t="s">
        <v>102</v>
      </c>
      <c r="J885" t="s">
        <v>27</v>
      </c>
      <c r="K885" t="s">
        <v>880</v>
      </c>
      <c r="L885" t="s">
        <v>238</v>
      </c>
      <c r="M885">
        <v>48227</v>
      </c>
      <c r="N885" t="s">
        <v>105</v>
      </c>
      <c r="O885" t="s">
        <v>2111</v>
      </c>
      <c r="P885" t="s">
        <v>32</v>
      </c>
      <c r="Q885" t="s">
        <v>65</v>
      </c>
      <c r="R885" t="s">
        <v>2112</v>
      </c>
      <c r="S885">
        <v>31.4</v>
      </c>
      <c r="T885">
        <v>5</v>
      </c>
      <c r="U885">
        <v>0</v>
      </c>
      <c r="V885">
        <v>10.048</v>
      </c>
    </row>
    <row r="886" spans="1:22" x14ac:dyDescent="0.3">
      <c r="A886">
        <v>885</v>
      </c>
      <c r="B886" t="s">
        <v>2719</v>
      </c>
      <c r="C886">
        <v>2011</v>
      </c>
      <c r="D886" s="3">
        <v>40662</v>
      </c>
      <c r="E886" s="3">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5.9363999999999999</v>
      </c>
    </row>
    <row r="887" spans="1:22" x14ac:dyDescent="0.3">
      <c r="A887">
        <v>886</v>
      </c>
      <c r="B887" t="s">
        <v>2724</v>
      </c>
      <c r="C887">
        <v>2012</v>
      </c>
      <c r="D887" s="3">
        <v>41024</v>
      </c>
      <c r="E887" s="3">
        <v>41027</v>
      </c>
      <c r="F887" t="s">
        <v>23</v>
      </c>
      <c r="G887" t="s">
        <v>2725</v>
      </c>
      <c r="H887" t="s">
        <v>2726</v>
      </c>
      <c r="I887" t="s">
        <v>41</v>
      </c>
      <c r="J887" t="s">
        <v>27</v>
      </c>
      <c r="K887" t="s">
        <v>42</v>
      </c>
      <c r="L887" t="s">
        <v>43</v>
      </c>
      <c r="M887">
        <v>90045</v>
      </c>
      <c r="N887" t="s">
        <v>44</v>
      </c>
      <c r="O887" t="s">
        <v>2727</v>
      </c>
      <c r="P887" t="s">
        <v>46</v>
      </c>
      <c r="Q887" t="s">
        <v>75</v>
      </c>
      <c r="R887" t="s">
        <v>2728</v>
      </c>
      <c r="S887">
        <v>13.944000000000001</v>
      </c>
      <c r="T887">
        <v>3</v>
      </c>
      <c r="U887">
        <v>0.2</v>
      </c>
      <c r="V887">
        <v>4.5317999999999996</v>
      </c>
    </row>
    <row r="888" spans="1:22" x14ac:dyDescent="0.3">
      <c r="A888">
        <v>887</v>
      </c>
      <c r="B888" t="s">
        <v>2729</v>
      </c>
      <c r="C888">
        <v>2014</v>
      </c>
      <c r="D888" s="3">
        <v>41817</v>
      </c>
      <c r="E888" s="3">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1.6752</v>
      </c>
    </row>
    <row r="889" spans="1:22" x14ac:dyDescent="0.3">
      <c r="A889">
        <v>888</v>
      </c>
      <c r="B889" t="s">
        <v>2732</v>
      </c>
      <c r="C889">
        <v>2014</v>
      </c>
      <c r="D889" s="3">
        <v>41927</v>
      </c>
      <c r="E889" s="3">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18.453399999999998</v>
      </c>
    </row>
    <row r="890" spans="1:22" x14ac:dyDescent="0.3">
      <c r="A890">
        <v>889</v>
      </c>
      <c r="B890" t="s">
        <v>2736</v>
      </c>
      <c r="C890">
        <v>2011</v>
      </c>
      <c r="D890" s="3">
        <v>40886</v>
      </c>
      <c r="E890" s="3">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v>2014</v>
      </c>
      <c r="D891" s="3">
        <v>41811</v>
      </c>
      <c r="E891" s="3">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14.994999999999999</v>
      </c>
    </row>
    <row r="892" spans="1:22" x14ac:dyDescent="0.3">
      <c r="A892">
        <v>891</v>
      </c>
      <c r="B892" t="s">
        <v>2737</v>
      </c>
      <c r="C892">
        <v>2014</v>
      </c>
      <c r="D892" s="3">
        <v>41811</v>
      </c>
      <c r="E892" s="3">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18.6006</v>
      </c>
    </row>
    <row r="893" spans="1:22" x14ac:dyDescent="0.3">
      <c r="A893">
        <v>892</v>
      </c>
      <c r="B893" t="s">
        <v>2740</v>
      </c>
      <c r="C893">
        <v>2014</v>
      </c>
      <c r="D893" s="3">
        <v>41817</v>
      </c>
      <c r="E893" s="3">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2.0430000000000001</v>
      </c>
    </row>
    <row r="894" spans="1:22" x14ac:dyDescent="0.3">
      <c r="A894">
        <v>893</v>
      </c>
      <c r="B894" t="s">
        <v>2740</v>
      </c>
      <c r="C894">
        <v>2014</v>
      </c>
      <c r="D894" s="3">
        <v>41817</v>
      </c>
      <c r="E894" s="3">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5.4127999999999998</v>
      </c>
    </row>
    <row r="895" spans="1:22" x14ac:dyDescent="0.3">
      <c r="A895">
        <v>894</v>
      </c>
      <c r="B895" t="s">
        <v>2740</v>
      </c>
      <c r="C895">
        <v>2014</v>
      </c>
      <c r="D895" s="3">
        <v>41817</v>
      </c>
      <c r="E895" s="3">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135.97999999999999</v>
      </c>
    </row>
    <row r="896" spans="1:22" x14ac:dyDescent="0.3">
      <c r="A896">
        <v>895</v>
      </c>
      <c r="B896" t="s">
        <v>2747</v>
      </c>
      <c r="C896">
        <v>2013</v>
      </c>
      <c r="D896" s="3">
        <v>41589</v>
      </c>
      <c r="E896" s="3">
        <v>41591</v>
      </c>
      <c r="F896" t="s">
        <v>188</v>
      </c>
      <c r="G896" t="s">
        <v>2748</v>
      </c>
      <c r="H896" t="s">
        <v>2749</v>
      </c>
      <c r="I896" t="s">
        <v>41</v>
      </c>
      <c r="J896" t="s">
        <v>27</v>
      </c>
      <c r="K896" t="s">
        <v>127</v>
      </c>
      <c r="L896" t="s">
        <v>43</v>
      </c>
      <c r="M896">
        <v>94122</v>
      </c>
      <c r="N896" t="s">
        <v>44</v>
      </c>
      <c r="O896" t="s">
        <v>1305</v>
      </c>
      <c r="P896" t="s">
        <v>46</v>
      </c>
      <c r="Q896" t="s">
        <v>59</v>
      </c>
      <c r="R896" t="s">
        <v>1306</v>
      </c>
      <c r="S896">
        <v>155.82</v>
      </c>
      <c r="T896">
        <v>7</v>
      </c>
      <c r="U896">
        <v>0</v>
      </c>
      <c r="V896">
        <v>42.071399999999997</v>
      </c>
    </row>
    <row r="897" spans="1:22" x14ac:dyDescent="0.3">
      <c r="A897">
        <v>896</v>
      </c>
      <c r="B897" t="s">
        <v>2747</v>
      </c>
      <c r="C897">
        <v>2013</v>
      </c>
      <c r="D897" s="3">
        <v>41589</v>
      </c>
      <c r="E897" s="3">
        <v>41591</v>
      </c>
      <c r="F897" t="s">
        <v>188</v>
      </c>
      <c r="G897" t="s">
        <v>2748</v>
      </c>
      <c r="H897" t="s">
        <v>2749</v>
      </c>
      <c r="I897" t="s">
        <v>41</v>
      </c>
      <c r="J897" t="s">
        <v>27</v>
      </c>
      <c r="K897" t="s">
        <v>127</v>
      </c>
      <c r="L897" t="s">
        <v>43</v>
      </c>
      <c r="M897">
        <v>94122</v>
      </c>
      <c r="N897" t="s">
        <v>44</v>
      </c>
      <c r="O897" t="s">
        <v>2750</v>
      </c>
      <c r="P897" t="s">
        <v>46</v>
      </c>
      <c r="Q897" t="s">
        <v>75</v>
      </c>
      <c r="R897" t="s">
        <v>2751</v>
      </c>
      <c r="S897">
        <v>70.007999999999996</v>
      </c>
      <c r="T897">
        <v>3</v>
      </c>
      <c r="U897">
        <v>0.2</v>
      </c>
      <c r="V897">
        <v>24.502800000000001</v>
      </c>
    </row>
    <row r="898" spans="1:22" x14ac:dyDescent="0.3">
      <c r="A898">
        <v>897</v>
      </c>
      <c r="B898" t="s">
        <v>2752</v>
      </c>
      <c r="C898">
        <v>2013</v>
      </c>
      <c r="D898" s="3">
        <v>41551</v>
      </c>
      <c r="E898" s="3">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5.0856000000000003</v>
      </c>
    </row>
    <row r="899" spans="1:22" x14ac:dyDescent="0.3">
      <c r="A899">
        <v>898</v>
      </c>
      <c r="B899" t="s">
        <v>2756</v>
      </c>
      <c r="C899">
        <v>2011</v>
      </c>
      <c r="D899" s="3">
        <v>40795</v>
      </c>
      <c r="E899" s="3">
        <v>40801</v>
      </c>
      <c r="F899" t="s">
        <v>50</v>
      </c>
      <c r="G899" t="s">
        <v>2757</v>
      </c>
      <c r="H899" t="s">
        <v>2758</v>
      </c>
      <c r="I899" t="s">
        <v>26</v>
      </c>
      <c r="J899" t="s">
        <v>27</v>
      </c>
      <c r="K899" t="s">
        <v>880</v>
      </c>
      <c r="L899" t="s">
        <v>238</v>
      </c>
      <c r="M899">
        <v>48227</v>
      </c>
      <c r="N899" t="s">
        <v>105</v>
      </c>
      <c r="O899" t="s">
        <v>1667</v>
      </c>
      <c r="P899" t="s">
        <v>46</v>
      </c>
      <c r="Q899" t="s">
        <v>47</v>
      </c>
      <c r="R899" t="s">
        <v>1668</v>
      </c>
      <c r="S899">
        <v>103.6</v>
      </c>
      <c r="T899">
        <v>7</v>
      </c>
      <c r="U899">
        <v>0</v>
      </c>
      <c r="V899">
        <v>51.8</v>
      </c>
    </row>
    <row r="900" spans="1:22" x14ac:dyDescent="0.3">
      <c r="A900">
        <v>899</v>
      </c>
      <c r="B900" t="s">
        <v>2759</v>
      </c>
      <c r="C900">
        <v>2014</v>
      </c>
      <c r="D900" s="3">
        <v>41942</v>
      </c>
      <c r="E900" s="3">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v>2013</v>
      </c>
      <c r="D901" s="3">
        <v>41375</v>
      </c>
      <c r="E901" s="3">
        <v>41377</v>
      </c>
      <c r="F901" t="s">
        <v>188</v>
      </c>
      <c r="G901" t="s">
        <v>2765</v>
      </c>
      <c r="H901" t="s">
        <v>2766</v>
      </c>
      <c r="I901" t="s">
        <v>41</v>
      </c>
      <c r="J901" t="s">
        <v>27</v>
      </c>
      <c r="K901" t="s">
        <v>318</v>
      </c>
      <c r="L901" t="s">
        <v>498</v>
      </c>
      <c r="M901">
        <v>45503</v>
      </c>
      <c r="N901" t="s">
        <v>148</v>
      </c>
      <c r="O901" t="s">
        <v>2767</v>
      </c>
      <c r="P901" t="s">
        <v>46</v>
      </c>
      <c r="Q901" t="s">
        <v>75</v>
      </c>
      <c r="R901" t="s">
        <v>2768</v>
      </c>
      <c r="S901">
        <v>8.9039999999999999</v>
      </c>
      <c r="T901">
        <v>2</v>
      </c>
      <c r="U901">
        <v>0.7</v>
      </c>
      <c r="V901">
        <v>-6.5296000000000003</v>
      </c>
    </row>
    <row r="902" spans="1:22" x14ac:dyDescent="0.3">
      <c r="A902">
        <v>901</v>
      </c>
      <c r="B902" t="s">
        <v>2769</v>
      </c>
      <c r="C902">
        <v>2014</v>
      </c>
      <c r="D902" s="3">
        <v>41955</v>
      </c>
      <c r="E902" s="3">
        <v>41957</v>
      </c>
      <c r="F902" t="s">
        <v>188</v>
      </c>
      <c r="G902" t="s">
        <v>1242</v>
      </c>
      <c r="H902" t="s">
        <v>1243</v>
      </c>
      <c r="I902" t="s">
        <v>26</v>
      </c>
      <c r="J902" t="s">
        <v>27</v>
      </c>
      <c r="K902" t="s">
        <v>2770</v>
      </c>
      <c r="L902" t="s">
        <v>104</v>
      </c>
      <c r="M902">
        <v>75043</v>
      </c>
      <c r="N902" t="s">
        <v>105</v>
      </c>
      <c r="O902" t="s">
        <v>2771</v>
      </c>
      <c r="P902" t="s">
        <v>46</v>
      </c>
      <c r="Q902" t="s">
        <v>47</v>
      </c>
      <c r="R902" t="s">
        <v>2772</v>
      </c>
      <c r="S902">
        <v>10.44</v>
      </c>
      <c r="T902">
        <v>5</v>
      </c>
      <c r="U902">
        <v>0.2</v>
      </c>
      <c r="V902">
        <v>3.3929999999999998</v>
      </c>
    </row>
    <row r="903" spans="1:22" x14ac:dyDescent="0.3">
      <c r="A903">
        <v>902</v>
      </c>
      <c r="B903" t="s">
        <v>2769</v>
      </c>
      <c r="C903">
        <v>2014</v>
      </c>
      <c r="D903" s="3">
        <v>41955</v>
      </c>
      <c r="E903" s="3">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-32.088000000000001</v>
      </c>
    </row>
    <row r="904" spans="1:22" x14ac:dyDescent="0.3">
      <c r="A904">
        <v>903</v>
      </c>
      <c r="B904" t="s">
        <v>2775</v>
      </c>
      <c r="C904">
        <v>2014</v>
      </c>
      <c r="D904" s="3">
        <v>41898</v>
      </c>
      <c r="E904" s="3">
        <v>41900</v>
      </c>
      <c r="F904" t="s">
        <v>188</v>
      </c>
      <c r="G904" t="s">
        <v>643</v>
      </c>
      <c r="H904" t="s">
        <v>644</v>
      </c>
      <c r="I904" t="s">
        <v>26</v>
      </c>
      <c r="J904" t="s">
        <v>27</v>
      </c>
      <c r="K904" t="s">
        <v>303</v>
      </c>
      <c r="L904" t="s">
        <v>211</v>
      </c>
      <c r="M904">
        <v>60653</v>
      </c>
      <c r="N904" t="s">
        <v>105</v>
      </c>
      <c r="O904" t="s">
        <v>652</v>
      </c>
      <c r="P904" t="s">
        <v>71</v>
      </c>
      <c r="Q904" t="s">
        <v>72</v>
      </c>
      <c r="R904" t="s">
        <v>653</v>
      </c>
      <c r="S904">
        <v>323.976</v>
      </c>
      <c r="T904">
        <v>3</v>
      </c>
      <c r="U904">
        <v>0.2</v>
      </c>
      <c r="V904">
        <v>20.2485</v>
      </c>
    </row>
    <row r="905" spans="1:22" x14ac:dyDescent="0.3">
      <c r="A905">
        <v>904</v>
      </c>
      <c r="B905" t="s">
        <v>2776</v>
      </c>
      <c r="C905">
        <v>2013</v>
      </c>
      <c r="D905" s="3">
        <v>41373</v>
      </c>
      <c r="E905" s="3">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v>2013</v>
      </c>
      <c r="D906" s="3">
        <v>41373</v>
      </c>
      <c r="E906" s="3">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2.5983999999999998</v>
      </c>
    </row>
    <row r="907" spans="1:22" x14ac:dyDescent="0.3">
      <c r="A907">
        <v>906</v>
      </c>
      <c r="B907" t="s">
        <v>2776</v>
      </c>
      <c r="C907">
        <v>2013</v>
      </c>
      <c r="D907" s="3">
        <v>41373</v>
      </c>
      <c r="E907" s="3">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6.2207999999999997</v>
      </c>
    </row>
    <row r="908" spans="1:22" x14ac:dyDescent="0.3">
      <c r="A908">
        <v>907</v>
      </c>
      <c r="B908" t="s">
        <v>2781</v>
      </c>
      <c r="C908">
        <v>2014</v>
      </c>
      <c r="D908" s="3">
        <v>42004</v>
      </c>
      <c r="E908" s="3">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12.117599999999999</v>
      </c>
    </row>
    <row r="909" spans="1:22" x14ac:dyDescent="0.3">
      <c r="A909">
        <v>908</v>
      </c>
      <c r="B909" t="s">
        <v>2781</v>
      </c>
      <c r="C909">
        <v>2014</v>
      </c>
      <c r="D909" s="3">
        <v>42004</v>
      </c>
      <c r="E909" s="3">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2.7279</v>
      </c>
    </row>
    <row r="910" spans="1:22" x14ac:dyDescent="0.3">
      <c r="A910">
        <v>909</v>
      </c>
      <c r="B910" t="s">
        <v>2781</v>
      </c>
      <c r="C910">
        <v>2014</v>
      </c>
      <c r="D910" s="3">
        <v>42004</v>
      </c>
      <c r="E910" s="3">
        <v>42008</v>
      </c>
      <c r="F910" t="s">
        <v>50</v>
      </c>
      <c r="G910" t="s">
        <v>235</v>
      </c>
      <c r="H910" t="s">
        <v>236</v>
      </c>
      <c r="I910" t="s">
        <v>26</v>
      </c>
      <c r="J910" t="s">
        <v>27</v>
      </c>
      <c r="K910" t="s">
        <v>266</v>
      </c>
      <c r="L910" t="s">
        <v>267</v>
      </c>
      <c r="M910">
        <v>10009</v>
      </c>
      <c r="N910" t="s">
        <v>148</v>
      </c>
      <c r="O910" t="s">
        <v>2786</v>
      </c>
      <c r="P910" t="s">
        <v>46</v>
      </c>
      <c r="Q910" t="s">
        <v>75</v>
      </c>
      <c r="R910" t="s">
        <v>2787</v>
      </c>
      <c r="S910">
        <v>52.776000000000003</v>
      </c>
      <c r="T910">
        <v>3</v>
      </c>
      <c r="U910">
        <v>0.2</v>
      </c>
      <c r="V910">
        <v>19.791</v>
      </c>
    </row>
    <row r="911" spans="1:22" x14ac:dyDescent="0.3">
      <c r="A911">
        <v>910</v>
      </c>
      <c r="B911" t="s">
        <v>2788</v>
      </c>
      <c r="C911">
        <v>2014</v>
      </c>
      <c r="D911" s="3">
        <v>41885</v>
      </c>
      <c r="E911" s="3">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v>2014</v>
      </c>
      <c r="D912" s="3">
        <v>41885</v>
      </c>
      <c r="E912" s="3">
        <v>41890</v>
      </c>
      <c r="F912" t="s">
        <v>50</v>
      </c>
      <c r="G912" t="s">
        <v>2789</v>
      </c>
      <c r="H912" t="s">
        <v>2790</v>
      </c>
      <c r="I912" t="s">
        <v>102</v>
      </c>
      <c r="J912" t="s">
        <v>27</v>
      </c>
      <c r="K912" t="s">
        <v>328</v>
      </c>
      <c r="L912" t="s">
        <v>238</v>
      </c>
      <c r="M912">
        <v>49201</v>
      </c>
      <c r="N912" t="s">
        <v>105</v>
      </c>
      <c r="O912" t="s">
        <v>2793</v>
      </c>
      <c r="P912" t="s">
        <v>71</v>
      </c>
      <c r="Q912" t="s">
        <v>161</v>
      </c>
      <c r="R912" t="s">
        <v>2794</v>
      </c>
      <c r="S912">
        <v>1928.78</v>
      </c>
      <c r="T912">
        <v>7</v>
      </c>
      <c r="U912">
        <v>0</v>
      </c>
      <c r="V912">
        <v>829.37540000000001</v>
      </c>
    </row>
    <row r="913" spans="1:22" x14ac:dyDescent="0.3">
      <c r="A913">
        <v>912</v>
      </c>
      <c r="B913" t="s">
        <v>2788</v>
      </c>
      <c r="C913">
        <v>2014</v>
      </c>
      <c r="D913" s="3">
        <v>41885</v>
      </c>
      <c r="E913" s="3">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81.047399999999996</v>
      </c>
    </row>
    <row r="914" spans="1:22" x14ac:dyDescent="0.3">
      <c r="A914">
        <v>913</v>
      </c>
      <c r="B914" t="s">
        <v>2797</v>
      </c>
      <c r="C914">
        <v>2012</v>
      </c>
      <c r="D914" s="3">
        <v>41060</v>
      </c>
      <c r="E914" s="3">
        <v>41067</v>
      </c>
      <c r="F914" t="s">
        <v>50</v>
      </c>
      <c r="G914" t="s">
        <v>2798</v>
      </c>
      <c r="H914" t="s">
        <v>2799</v>
      </c>
      <c r="I914" t="s">
        <v>102</v>
      </c>
      <c r="J914" t="s">
        <v>27</v>
      </c>
      <c r="K914" t="s">
        <v>2800</v>
      </c>
      <c r="L914" t="s">
        <v>747</v>
      </c>
      <c r="M914">
        <v>6360</v>
      </c>
      <c r="N914" t="s">
        <v>148</v>
      </c>
      <c r="O914" t="s">
        <v>1362</v>
      </c>
      <c r="P914" t="s">
        <v>32</v>
      </c>
      <c r="Q914" t="s">
        <v>65</v>
      </c>
      <c r="R914" t="s">
        <v>1363</v>
      </c>
      <c r="S914">
        <v>22.2</v>
      </c>
      <c r="T914">
        <v>6</v>
      </c>
      <c r="U914">
        <v>0</v>
      </c>
      <c r="V914">
        <v>9.1020000000000003</v>
      </c>
    </row>
    <row r="915" spans="1:22" x14ac:dyDescent="0.3">
      <c r="A915">
        <v>914</v>
      </c>
      <c r="B915" t="s">
        <v>2801</v>
      </c>
      <c r="C915">
        <v>2014</v>
      </c>
      <c r="D915" s="3">
        <v>41971</v>
      </c>
      <c r="E915" s="3">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v>2014</v>
      </c>
      <c r="D916" s="3">
        <v>41971</v>
      </c>
      <c r="E916" s="3">
        <v>41973</v>
      </c>
      <c r="F916" t="s">
        <v>188</v>
      </c>
      <c r="G916" t="s">
        <v>2605</v>
      </c>
      <c r="H916" t="s">
        <v>2606</v>
      </c>
      <c r="I916" t="s">
        <v>41</v>
      </c>
      <c r="J916" t="s">
        <v>27</v>
      </c>
      <c r="K916" t="s">
        <v>2548</v>
      </c>
      <c r="L916" t="s">
        <v>114</v>
      </c>
      <c r="M916">
        <v>53209</v>
      </c>
      <c r="N916" t="s">
        <v>105</v>
      </c>
      <c r="O916" t="s">
        <v>1580</v>
      </c>
      <c r="P916" t="s">
        <v>71</v>
      </c>
      <c r="Q916" t="s">
        <v>161</v>
      </c>
      <c r="R916" t="s">
        <v>1581</v>
      </c>
      <c r="S916">
        <v>143.72999999999999</v>
      </c>
      <c r="T916">
        <v>9</v>
      </c>
      <c r="U916">
        <v>0</v>
      </c>
      <c r="V916">
        <v>56.054699999999997</v>
      </c>
    </row>
    <row r="917" spans="1:22" x14ac:dyDescent="0.3">
      <c r="A917">
        <v>916</v>
      </c>
      <c r="B917" t="s">
        <v>2802</v>
      </c>
      <c r="C917">
        <v>2011</v>
      </c>
      <c r="D917" s="3">
        <v>40709</v>
      </c>
      <c r="E917" s="3">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v>
      </c>
    </row>
    <row r="918" spans="1:22" x14ac:dyDescent="0.3">
      <c r="A918">
        <v>917</v>
      </c>
      <c r="B918" t="s">
        <v>2802</v>
      </c>
      <c r="C918">
        <v>2011</v>
      </c>
      <c r="D918" s="3">
        <v>40709</v>
      </c>
      <c r="E918" s="3">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-56.996000000000002</v>
      </c>
    </row>
    <row r="919" spans="1:22" x14ac:dyDescent="0.3">
      <c r="A919">
        <v>918</v>
      </c>
      <c r="B919" t="s">
        <v>2802</v>
      </c>
      <c r="C919">
        <v>2011</v>
      </c>
      <c r="D919" s="3">
        <v>40709</v>
      </c>
      <c r="E919" s="3">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8.5679999999999996</v>
      </c>
      <c r="T919">
        <v>3</v>
      </c>
      <c r="U919">
        <v>0.8</v>
      </c>
      <c r="V919">
        <v>-14.5656</v>
      </c>
    </row>
    <row r="920" spans="1:22" x14ac:dyDescent="0.3">
      <c r="A920">
        <v>919</v>
      </c>
      <c r="B920" t="s">
        <v>2805</v>
      </c>
      <c r="C920">
        <v>2013</v>
      </c>
      <c r="D920" s="3">
        <v>41339</v>
      </c>
      <c r="E920" s="3">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50.406300000000002</v>
      </c>
    </row>
    <row r="921" spans="1:22" x14ac:dyDescent="0.3">
      <c r="A921">
        <v>920</v>
      </c>
      <c r="B921" t="s">
        <v>2805</v>
      </c>
      <c r="C921">
        <v>2013</v>
      </c>
      <c r="D921" s="3">
        <v>41339</v>
      </c>
      <c r="E921" s="3">
        <v>41345</v>
      </c>
      <c r="F921" t="s">
        <v>50</v>
      </c>
      <c r="G921" t="s">
        <v>2806</v>
      </c>
      <c r="H921" t="s">
        <v>2807</v>
      </c>
      <c r="I921" t="s">
        <v>41</v>
      </c>
      <c r="J921" t="s">
        <v>27</v>
      </c>
      <c r="K921" t="s">
        <v>815</v>
      </c>
      <c r="L921" t="s">
        <v>104</v>
      </c>
      <c r="M921">
        <v>75220</v>
      </c>
      <c r="N921" t="s">
        <v>105</v>
      </c>
      <c r="O921" t="s">
        <v>2808</v>
      </c>
      <c r="P921" t="s">
        <v>46</v>
      </c>
      <c r="Q921" t="s">
        <v>59</v>
      </c>
      <c r="R921" t="s">
        <v>2809</v>
      </c>
      <c r="S921">
        <v>12.992000000000001</v>
      </c>
      <c r="T921">
        <v>1</v>
      </c>
      <c r="U921">
        <v>0.2</v>
      </c>
      <c r="V921">
        <v>-0.81200000000000006</v>
      </c>
    </row>
    <row r="922" spans="1:22" x14ac:dyDescent="0.3">
      <c r="A922">
        <v>921</v>
      </c>
      <c r="B922" t="s">
        <v>2810</v>
      </c>
      <c r="C922">
        <v>2011</v>
      </c>
      <c r="D922" s="3">
        <v>40882</v>
      </c>
      <c r="E922" s="3">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6.8768000000000002</v>
      </c>
    </row>
    <row r="923" spans="1:22" x14ac:dyDescent="0.3">
      <c r="A923">
        <v>922</v>
      </c>
      <c r="B923" t="s">
        <v>2812</v>
      </c>
      <c r="C923">
        <v>2012</v>
      </c>
      <c r="D923" s="3">
        <v>41010</v>
      </c>
      <c r="E923" s="3">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34.907400000000003</v>
      </c>
    </row>
    <row r="924" spans="1:22" x14ac:dyDescent="0.3">
      <c r="A924">
        <v>923</v>
      </c>
      <c r="B924" t="s">
        <v>2812</v>
      </c>
      <c r="C924">
        <v>2012</v>
      </c>
      <c r="D924" s="3">
        <v>41010</v>
      </c>
      <c r="E924" s="3">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v>2012</v>
      </c>
      <c r="D925" s="3">
        <v>41010</v>
      </c>
      <c r="E925" s="3">
        <v>41014</v>
      </c>
      <c r="F925" t="s">
        <v>50</v>
      </c>
      <c r="G925" t="s">
        <v>2813</v>
      </c>
      <c r="H925" t="s">
        <v>2814</v>
      </c>
      <c r="I925" t="s">
        <v>26</v>
      </c>
      <c r="J925" t="s">
        <v>27</v>
      </c>
      <c r="K925" t="s">
        <v>266</v>
      </c>
      <c r="L925" t="s">
        <v>267</v>
      </c>
      <c r="M925">
        <v>10009</v>
      </c>
      <c r="N925" t="s">
        <v>148</v>
      </c>
      <c r="O925" t="s">
        <v>2819</v>
      </c>
      <c r="P925" t="s">
        <v>46</v>
      </c>
      <c r="Q925" t="s">
        <v>78</v>
      </c>
      <c r="R925" t="s">
        <v>2820</v>
      </c>
      <c r="S925">
        <v>406.6</v>
      </c>
      <c r="T925">
        <v>5</v>
      </c>
      <c r="U925">
        <v>0</v>
      </c>
      <c r="V925">
        <v>113.848</v>
      </c>
    </row>
    <row r="926" spans="1:22" x14ac:dyDescent="0.3">
      <c r="A926">
        <v>925</v>
      </c>
      <c r="B926" t="s">
        <v>2821</v>
      </c>
      <c r="C926">
        <v>2013</v>
      </c>
      <c r="D926" s="3">
        <v>41533</v>
      </c>
      <c r="E926" s="3">
        <v>41538</v>
      </c>
      <c r="F926" t="s">
        <v>50</v>
      </c>
      <c r="G926" t="s">
        <v>2822</v>
      </c>
      <c r="H926" t="s">
        <v>2823</v>
      </c>
      <c r="I926" t="s">
        <v>41</v>
      </c>
      <c r="J926" t="s">
        <v>27</v>
      </c>
      <c r="K926" t="s">
        <v>266</v>
      </c>
      <c r="L926" t="s">
        <v>267</v>
      </c>
      <c r="M926">
        <v>10011</v>
      </c>
      <c r="N926" t="s">
        <v>148</v>
      </c>
      <c r="O926" t="s">
        <v>516</v>
      </c>
      <c r="P926" t="s">
        <v>46</v>
      </c>
      <c r="Q926" t="s">
        <v>75</v>
      </c>
      <c r="R926" t="s">
        <v>517</v>
      </c>
      <c r="S926">
        <v>841.56799999999998</v>
      </c>
      <c r="T926">
        <v>2</v>
      </c>
      <c r="U926">
        <v>0.2</v>
      </c>
      <c r="V926">
        <v>294.54880000000003</v>
      </c>
    </row>
    <row r="927" spans="1:22" x14ac:dyDescent="0.3">
      <c r="A927">
        <v>926</v>
      </c>
      <c r="B927" t="s">
        <v>2824</v>
      </c>
      <c r="C927">
        <v>2011</v>
      </c>
      <c r="D927" s="3">
        <v>40799</v>
      </c>
      <c r="E927" s="3">
        <v>40802</v>
      </c>
      <c r="F927" t="s">
        <v>188</v>
      </c>
      <c r="G927" t="s">
        <v>2825</v>
      </c>
      <c r="H927" t="s">
        <v>2826</v>
      </c>
      <c r="I927" t="s">
        <v>26</v>
      </c>
      <c r="J927" t="s">
        <v>27</v>
      </c>
      <c r="K927" t="s">
        <v>146</v>
      </c>
      <c r="L927" t="s">
        <v>147</v>
      </c>
      <c r="M927">
        <v>19143</v>
      </c>
      <c r="N927" t="s">
        <v>148</v>
      </c>
      <c r="O927" t="s">
        <v>2827</v>
      </c>
      <c r="P927" t="s">
        <v>46</v>
      </c>
      <c r="Q927" t="s">
        <v>90</v>
      </c>
      <c r="R927" t="s">
        <v>2828</v>
      </c>
      <c r="S927">
        <v>15.552</v>
      </c>
      <c r="T927">
        <v>3</v>
      </c>
      <c r="U927">
        <v>0.2</v>
      </c>
      <c r="V927">
        <v>5.4432</v>
      </c>
    </row>
    <row r="928" spans="1:22" x14ac:dyDescent="0.3">
      <c r="A928">
        <v>927</v>
      </c>
      <c r="B928" t="s">
        <v>2824</v>
      </c>
      <c r="C928">
        <v>2011</v>
      </c>
      <c r="D928" s="3">
        <v>40799</v>
      </c>
      <c r="E928" s="3">
        <v>40802</v>
      </c>
      <c r="F928" t="s">
        <v>188</v>
      </c>
      <c r="G928" t="s">
        <v>2825</v>
      </c>
      <c r="H928" t="s">
        <v>2826</v>
      </c>
      <c r="I928" t="s">
        <v>26</v>
      </c>
      <c r="J928" t="s">
        <v>27</v>
      </c>
      <c r="K928" t="s">
        <v>146</v>
      </c>
      <c r="L928" t="s">
        <v>147</v>
      </c>
      <c r="M928">
        <v>19143</v>
      </c>
      <c r="N928" t="s">
        <v>148</v>
      </c>
      <c r="O928" t="s">
        <v>2829</v>
      </c>
      <c r="P928" t="s">
        <v>71</v>
      </c>
      <c r="Q928" t="s">
        <v>161</v>
      </c>
      <c r="R928" t="s">
        <v>2830</v>
      </c>
      <c r="S928">
        <v>252</v>
      </c>
      <c r="T928">
        <v>5</v>
      </c>
      <c r="U928">
        <v>0.2</v>
      </c>
      <c r="V928">
        <v>53.55</v>
      </c>
    </row>
    <row r="929" spans="1:22" x14ac:dyDescent="0.3">
      <c r="A929">
        <v>928</v>
      </c>
      <c r="B929" t="s">
        <v>2831</v>
      </c>
      <c r="C929">
        <v>2012</v>
      </c>
      <c r="D929" s="3">
        <v>41187</v>
      </c>
      <c r="E929" s="3">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v>2012</v>
      </c>
      <c r="D930" s="3">
        <v>41187</v>
      </c>
      <c r="E930" s="3">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9.5172000000000008</v>
      </c>
    </row>
    <row r="931" spans="1:22" x14ac:dyDescent="0.3">
      <c r="A931">
        <v>930</v>
      </c>
      <c r="B931" t="s">
        <v>2834</v>
      </c>
      <c r="C931">
        <v>2014</v>
      </c>
      <c r="D931" s="3">
        <v>41744</v>
      </c>
      <c r="E931" s="3">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14.592000000000001</v>
      </c>
      <c r="T931">
        <v>3</v>
      </c>
      <c r="U931">
        <v>0.2</v>
      </c>
      <c r="V931">
        <v>2.5535999999999999</v>
      </c>
    </row>
    <row r="932" spans="1:22" x14ac:dyDescent="0.3">
      <c r="A932">
        <v>931</v>
      </c>
      <c r="B932" t="s">
        <v>2834</v>
      </c>
      <c r="C932">
        <v>2014</v>
      </c>
      <c r="D932" s="3">
        <v>41744</v>
      </c>
      <c r="E932" s="3">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v>2014</v>
      </c>
      <c r="D933" s="3">
        <v>41744</v>
      </c>
      <c r="E933" s="3">
        <v>41747</v>
      </c>
      <c r="F933" t="s">
        <v>188</v>
      </c>
      <c r="G933" t="s">
        <v>2243</v>
      </c>
      <c r="H933" t="s">
        <v>2244</v>
      </c>
      <c r="I933" t="s">
        <v>26</v>
      </c>
      <c r="J933" t="s">
        <v>27</v>
      </c>
      <c r="K933" t="s">
        <v>2835</v>
      </c>
      <c r="L933" t="s">
        <v>498</v>
      </c>
      <c r="M933">
        <v>43615</v>
      </c>
      <c r="N933" t="s">
        <v>148</v>
      </c>
      <c r="O933" t="s">
        <v>2372</v>
      </c>
      <c r="P933" t="s">
        <v>46</v>
      </c>
      <c r="Q933" t="s">
        <v>90</v>
      </c>
      <c r="R933" t="s">
        <v>2373</v>
      </c>
      <c r="S933">
        <v>13.872</v>
      </c>
      <c r="T933">
        <v>3</v>
      </c>
      <c r="U933">
        <v>0.2</v>
      </c>
      <c r="V933">
        <v>5.0286</v>
      </c>
    </row>
    <row r="934" spans="1:22" x14ac:dyDescent="0.3">
      <c r="A934">
        <v>933</v>
      </c>
      <c r="B934" t="s">
        <v>2838</v>
      </c>
      <c r="C934">
        <v>2014</v>
      </c>
      <c r="D934" s="3">
        <v>41885</v>
      </c>
      <c r="E934" s="3">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v>2013</v>
      </c>
      <c r="D935" s="3">
        <v>41446</v>
      </c>
      <c r="E935" s="3">
        <v>41450</v>
      </c>
      <c r="F935" t="s">
        <v>50</v>
      </c>
      <c r="G935" t="s">
        <v>2844</v>
      </c>
      <c r="H935" t="s">
        <v>2845</v>
      </c>
      <c r="I935" t="s">
        <v>102</v>
      </c>
      <c r="J935" t="s">
        <v>27</v>
      </c>
      <c r="K935" t="s">
        <v>146</v>
      </c>
      <c r="L935" t="s">
        <v>147</v>
      </c>
      <c r="M935">
        <v>19120</v>
      </c>
      <c r="N935" t="s">
        <v>148</v>
      </c>
      <c r="O935" t="s">
        <v>2846</v>
      </c>
      <c r="P935" t="s">
        <v>46</v>
      </c>
      <c r="Q935" t="s">
        <v>90</v>
      </c>
      <c r="R935" t="s">
        <v>2847</v>
      </c>
      <c r="S935">
        <v>45.055999999999997</v>
      </c>
      <c r="T935">
        <v>8</v>
      </c>
      <c r="U935">
        <v>0.2</v>
      </c>
      <c r="V935">
        <v>15.2064</v>
      </c>
    </row>
    <row r="936" spans="1:22" x14ac:dyDescent="0.3">
      <c r="A936">
        <v>935</v>
      </c>
      <c r="B936" t="s">
        <v>2843</v>
      </c>
      <c r="C936">
        <v>2013</v>
      </c>
      <c r="D936" s="3">
        <v>41446</v>
      </c>
      <c r="E936" s="3">
        <v>41450</v>
      </c>
      <c r="F936" t="s">
        <v>50</v>
      </c>
      <c r="G936" t="s">
        <v>2844</v>
      </c>
      <c r="H936" t="s">
        <v>2845</v>
      </c>
      <c r="I936" t="s">
        <v>102</v>
      </c>
      <c r="J936" t="s">
        <v>27</v>
      </c>
      <c r="K936" t="s">
        <v>146</v>
      </c>
      <c r="L936" t="s">
        <v>147</v>
      </c>
      <c r="M936">
        <v>19120</v>
      </c>
      <c r="N936" t="s">
        <v>148</v>
      </c>
      <c r="O936" t="s">
        <v>2848</v>
      </c>
      <c r="P936" t="s">
        <v>46</v>
      </c>
      <c r="Q936" t="s">
        <v>75</v>
      </c>
      <c r="R936" t="s">
        <v>2849</v>
      </c>
      <c r="S936">
        <v>29.718</v>
      </c>
      <c r="T936">
        <v>6</v>
      </c>
      <c r="U936">
        <v>0.7</v>
      </c>
      <c r="V936">
        <v>-21.793199999999999</v>
      </c>
    </row>
    <row r="937" spans="1:22" x14ac:dyDescent="0.3">
      <c r="A937">
        <v>936</v>
      </c>
      <c r="B937" t="s">
        <v>2843</v>
      </c>
      <c r="C937">
        <v>2013</v>
      </c>
      <c r="D937" s="3">
        <v>41446</v>
      </c>
      <c r="E937" s="3">
        <v>41450</v>
      </c>
      <c r="F937" t="s">
        <v>50</v>
      </c>
      <c r="G937" t="s">
        <v>2844</v>
      </c>
      <c r="H937" t="s">
        <v>2845</v>
      </c>
      <c r="I937" t="s">
        <v>102</v>
      </c>
      <c r="J937" t="s">
        <v>27</v>
      </c>
      <c r="K937" t="s">
        <v>146</v>
      </c>
      <c r="L937" t="s">
        <v>147</v>
      </c>
      <c r="M937">
        <v>19120</v>
      </c>
      <c r="N937" t="s">
        <v>148</v>
      </c>
      <c r="O937" t="s">
        <v>2643</v>
      </c>
      <c r="P937" t="s">
        <v>46</v>
      </c>
      <c r="Q937" t="s">
        <v>90</v>
      </c>
      <c r="R937" t="s">
        <v>2644</v>
      </c>
      <c r="S937">
        <v>15.552</v>
      </c>
      <c r="T937">
        <v>3</v>
      </c>
      <c r="U937">
        <v>0.2</v>
      </c>
      <c r="V937">
        <v>5.4432</v>
      </c>
    </row>
    <row r="938" spans="1:22" x14ac:dyDescent="0.3">
      <c r="A938">
        <v>937</v>
      </c>
      <c r="B938" t="s">
        <v>2843</v>
      </c>
      <c r="C938">
        <v>2013</v>
      </c>
      <c r="D938" s="3">
        <v>41446</v>
      </c>
      <c r="E938" s="3">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33.577199999999998</v>
      </c>
    </row>
    <row r="939" spans="1:22" x14ac:dyDescent="0.3">
      <c r="A939">
        <v>938</v>
      </c>
      <c r="B939" t="s">
        <v>2850</v>
      </c>
      <c r="C939">
        <v>2014</v>
      </c>
      <c r="D939" s="3">
        <v>41949</v>
      </c>
      <c r="E939" s="3">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54.396599999999999</v>
      </c>
    </row>
    <row r="940" spans="1:22" x14ac:dyDescent="0.3">
      <c r="A940">
        <v>939</v>
      </c>
      <c r="B940" t="s">
        <v>2852</v>
      </c>
      <c r="C940">
        <v>2012</v>
      </c>
      <c r="D940" s="3">
        <v>41256</v>
      </c>
      <c r="E940" s="3">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6.2207999999999997</v>
      </c>
    </row>
    <row r="941" spans="1:22" x14ac:dyDescent="0.3">
      <c r="A941">
        <v>940</v>
      </c>
      <c r="B941" t="s">
        <v>2852</v>
      </c>
      <c r="C941">
        <v>2012</v>
      </c>
      <c r="D941" s="3">
        <v>41256</v>
      </c>
      <c r="E941" s="3">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v>2013</v>
      </c>
      <c r="D942" s="3">
        <v>41445</v>
      </c>
      <c r="E942" s="3">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v>2013</v>
      </c>
      <c r="D943" s="3">
        <v>41622</v>
      </c>
      <c r="E943" s="3">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v>2013</v>
      </c>
      <c r="D944" s="3">
        <v>41622</v>
      </c>
      <c r="E944" s="3">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41.785200000000003</v>
      </c>
    </row>
    <row r="945" spans="1:22" x14ac:dyDescent="0.3">
      <c r="A945">
        <v>944</v>
      </c>
      <c r="B945" t="s">
        <v>2869</v>
      </c>
      <c r="C945">
        <v>2012</v>
      </c>
      <c r="D945" s="3">
        <v>41058</v>
      </c>
      <c r="E945" s="3">
        <v>41063</v>
      </c>
      <c r="F945" t="s">
        <v>50</v>
      </c>
      <c r="G945" t="s">
        <v>1202</v>
      </c>
      <c r="H945" t="s">
        <v>1203</v>
      </c>
      <c r="I945" t="s">
        <v>26</v>
      </c>
      <c r="J945" t="s">
        <v>27</v>
      </c>
      <c r="K945" t="s">
        <v>95</v>
      </c>
      <c r="L945" t="s">
        <v>96</v>
      </c>
      <c r="M945">
        <v>98105</v>
      </c>
      <c r="N945" t="s">
        <v>44</v>
      </c>
      <c r="O945" t="s">
        <v>1981</v>
      </c>
      <c r="P945" t="s">
        <v>46</v>
      </c>
      <c r="Q945" t="s">
        <v>90</v>
      </c>
      <c r="R945" t="s">
        <v>1982</v>
      </c>
      <c r="S945">
        <v>32.4</v>
      </c>
      <c r="T945">
        <v>5</v>
      </c>
      <c r="U945">
        <v>0</v>
      </c>
      <c r="V945">
        <v>15.552</v>
      </c>
    </row>
    <row r="946" spans="1:22" x14ac:dyDescent="0.3">
      <c r="A946">
        <v>945</v>
      </c>
      <c r="B946" t="s">
        <v>2869</v>
      </c>
      <c r="C946">
        <v>2012</v>
      </c>
      <c r="D946" s="3">
        <v>41058</v>
      </c>
      <c r="E946" s="3">
        <v>41063</v>
      </c>
      <c r="F946" t="s">
        <v>50</v>
      </c>
      <c r="G946" t="s">
        <v>1202</v>
      </c>
      <c r="H946" t="s">
        <v>1203</v>
      </c>
      <c r="I946" t="s">
        <v>26</v>
      </c>
      <c r="J946" t="s">
        <v>27</v>
      </c>
      <c r="K946" t="s">
        <v>95</v>
      </c>
      <c r="L946" t="s">
        <v>96</v>
      </c>
      <c r="M946">
        <v>98105</v>
      </c>
      <c r="N946" t="s">
        <v>44</v>
      </c>
      <c r="O946" t="s">
        <v>2870</v>
      </c>
      <c r="P946" t="s">
        <v>46</v>
      </c>
      <c r="Q946" t="s">
        <v>59</v>
      </c>
      <c r="R946" t="s">
        <v>2871</v>
      </c>
      <c r="S946">
        <v>540.57000000000005</v>
      </c>
      <c r="T946">
        <v>3</v>
      </c>
      <c r="U946">
        <v>0</v>
      </c>
      <c r="V946">
        <v>140.54820000000001</v>
      </c>
    </row>
    <row r="947" spans="1:22" x14ac:dyDescent="0.3">
      <c r="A947">
        <v>946</v>
      </c>
      <c r="B947" t="s">
        <v>2869</v>
      </c>
      <c r="C947">
        <v>2012</v>
      </c>
      <c r="D947" s="3">
        <v>41058</v>
      </c>
      <c r="E947" s="3">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v>2012</v>
      </c>
      <c r="D948" s="3">
        <v>41116</v>
      </c>
      <c r="E948" s="3">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-204.44579999999999</v>
      </c>
    </row>
    <row r="949" spans="1:22" x14ac:dyDescent="0.3">
      <c r="A949">
        <v>948</v>
      </c>
      <c r="B949" t="s">
        <v>2877</v>
      </c>
      <c r="C949">
        <v>2014</v>
      </c>
      <c r="D949" s="3">
        <v>41972</v>
      </c>
      <c r="E949" s="3">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v>
      </c>
    </row>
    <row r="950" spans="1:22" x14ac:dyDescent="0.3">
      <c r="A950">
        <v>949</v>
      </c>
      <c r="B950" t="s">
        <v>2877</v>
      </c>
      <c r="C950">
        <v>2014</v>
      </c>
      <c r="D950" s="3">
        <v>41972</v>
      </c>
      <c r="E950" s="3">
        <v>41976</v>
      </c>
      <c r="F950" t="s">
        <v>50</v>
      </c>
      <c r="G950" t="s">
        <v>1508</v>
      </c>
      <c r="H950" t="s">
        <v>1509</v>
      </c>
      <c r="I950" t="s">
        <v>102</v>
      </c>
      <c r="J950" t="s">
        <v>27</v>
      </c>
      <c r="K950" t="s">
        <v>146</v>
      </c>
      <c r="L950" t="s">
        <v>147</v>
      </c>
      <c r="M950">
        <v>19120</v>
      </c>
      <c r="N950" t="s">
        <v>148</v>
      </c>
      <c r="O950" t="s">
        <v>920</v>
      </c>
      <c r="P950" t="s">
        <v>32</v>
      </c>
      <c r="Q950" t="s">
        <v>65</v>
      </c>
      <c r="R950" t="s">
        <v>921</v>
      </c>
      <c r="S950">
        <v>1007.232</v>
      </c>
      <c r="T950">
        <v>6</v>
      </c>
      <c r="U950">
        <v>0.2</v>
      </c>
      <c r="V950">
        <v>75.542400000000001</v>
      </c>
    </row>
    <row r="951" spans="1:22" x14ac:dyDescent="0.3">
      <c r="A951">
        <v>950</v>
      </c>
      <c r="B951" t="s">
        <v>2877</v>
      </c>
      <c r="C951">
        <v>2014</v>
      </c>
      <c r="D951" s="3">
        <v>41972</v>
      </c>
      <c r="E951" s="3">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v>
      </c>
    </row>
    <row r="952" spans="1:22" x14ac:dyDescent="0.3">
      <c r="A952">
        <v>951</v>
      </c>
      <c r="B952" t="s">
        <v>2877</v>
      </c>
      <c r="C952">
        <v>2014</v>
      </c>
      <c r="D952" s="3">
        <v>41972</v>
      </c>
      <c r="E952" s="3">
        <v>41976</v>
      </c>
      <c r="F952" t="s">
        <v>50</v>
      </c>
      <c r="G952" t="s">
        <v>1508</v>
      </c>
      <c r="H952" t="s">
        <v>1509</v>
      </c>
      <c r="I952" t="s">
        <v>102</v>
      </c>
      <c r="J952" t="s">
        <v>27</v>
      </c>
      <c r="K952" t="s">
        <v>146</v>
      </c>
      <c r="L952" t="s">
        <v>147</v>
      </c>
      <c r="M952">
        <v>19120</v>
      </c>
      <c r="N952" t="s">
        <v>148</v>
      </c>
      <c r="O952" t="s">
        <v>2882</v>
      </c>
      <c r="P952" t="s">
        <v>46</v>
      </c>
      <c r="Q952" t="s">
        <v>90</v>
      </c>
      <c r="R952" t="s">
        <v>2883</v>
      </c>
      <c r="S952">
        <v>15.552</v>
      </c>
      <c r="T952">
        <v>3</v>
      </c>
      <c r="U952">
        <v>0.2</v>
      </c>
      <c r="V952">
        <v>5.4432</v>
      </c>
    </row>
    <row r="953" spans="1:22" x14ac:dyDescent="0.3">
      <c r="A953">
        <v>952</v>
      </c>
      <c r="B953" t="s">
        <v>2877</v>
      </c>
      <c r="C953">
        <v>2014</v>
      </c>
      <c r="D953" s="3">
        <v>41972</v>
      </c>
      <c r="E953" s="3">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v>2014</v>
      </c>
      <c r="D954" s="3">
        <v>41733</v>
      </c>
      <c r="E954" s="3">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7.6416000000000004</v>
      </c>
    </row>
    <row r="955" spans="1:22" x14ac:dyDescent="0.3">
      <c r="A955">
        <v>954</v>
      </c>
      <c r="B955" t="s">
        <v>2888</v>
      </c>
      <c r="C955">
        <v>2014</v>
      </c>
      <c r="D955" s="3">
        <v>42002</v>
      </c>
      <c r="E955" s="3">
        <v>42006</v>
      </c>
      <c r="F955" t="s">
        <v>50</v>
      </c>
      <c r="G955" t="s">
        <v>2889</v>
      </c>
      <c r="H955" t="s">
        <v>2890</v>
      </c>
      <c r="I955" t="s">
        <v>26</v>
      </c>
      <c r="J955" t="s">
        <v>27</v>
      </c>
      <c r="K955" t="s">
        <v>2891</v>
      </c>
      <c r="L955" t="s">
        <v>104</v>
      </c>
      <c r="M955">
        <v>78664</v>
      </c>
      <c r="N955" t="s">
        <v>105</v>
      </c>
      <c r="O955" t="s">
        <v>875</v>
      </c>
      <c r="P955" t="s">
        <v>46</v>
      </c>
      <c r="Q955" t="s">
        <v>68</v>
      </c>
      <c r="R955" t="s">
        <v>876</v>
      </c>
      <c r="S955">
        <v>27.167999999999999</v>
      </c>
      <c r="T955">
        <v>2</v>
      </c>
      <c r="U955">
        <v>0.2</v>
      </c>
      <c r="V955">
        <v>2.7168000000000001</v>
      </c>
    </row>
    <row r="956" spans="1:22" x14ac:dyDescent="0.3">
      <c r="A956">
        <v>955</v>
      </c>
      <c r="B956" t="s">
        <v>2888</v>
      </c>
      <c r="C956">
        <v>2014</v>
      </c>
      <c r="D956" s="3">
        <v>42002</v>
      </c>
      <c r="E956" s="3">
        <v>42006</v>
      </c>
      <c r="F956" t="s">
        <v>50</v>
      </c>
      <c r="G956" t="s">
        <v>2889</v>
      </c>
      <c r="H956" t="s">
        <v>2890</v>
      </c>
      <c r="I956" t="s">
        <v>26</v>
      </c>
      <c r="J956" t="s">
        <v>27</v>
      </c>
      <c r="K956" t="s">
        <v>2891</v>
      </c>
      <c r="L956" t="s">
        <v>104</v>
      </c>
      <c r="M956">
        <v>78664</v>
      </c>
      <c r="N956" t="s">
        <v>105</v>
      </c>
      <c r="O956" t="s">
        <v>1076</v>
      </c>
      <c r="P956" t="s">
        <v>32</v>
      </c>
      <c r="Q956" t="s">
        <v>33</v>
      </c>
      <c r="R956" t="s">
        <v>1077</v>
      </c>
      <c r="S956">
        <v>78.852800000000002</v>
      </c>
      <c r="T956">
        <v>2</v>
      </c>
      <c r="U956">
        <v>0.32</v>
      </c>
      <c r="V956">
        <v>-11.596</v>
      </c>
    </row>
    <row r="957" spans="1:22" x14ac:dyDescent="0.3">
      <c r="A957">
        <v>956</v>
      </c>
      <c r="B957" t="s">
        <v>2892</v>
      </c>
      <c r="C957">
        <v>2014</v>
      </c>
      <c r="D957" s="3">
        <v>41974</v>
      </c>
      <c r="E957" s="3">
        <v>41978</v>
      </c>
      <c r="F957" t="s">
        <v>50</v>
      </c>
      <c r="G957" t="s">
        <v>2893</v>
      </c>
      <c r="H957" t="s">
        <v>2894</v>
      </c>
      <c r="I957" t="s">
        <v>26</v>
      </c>
      <c r="J957" t="s">
        <v>27</v>
      </c>
      <c r="K957" t="s">
        <v>328</v>
      </c>
      <c r="L957" t="s">
        <v>1487</v>
      </c>
      <c r="M957">
        <v>39212</v>
      </c>
      <c r="N957" t="s">
        <v>30</v>
      </c>
      <c r="O957" t="s">
        <v>277</v>
      </c>
      <c r="P957" t="s">
        <v>46</v>
      </c>
      <c r="Q957" t="s">
        <v>59</v>
      </c>
      <c r="R957" t="s">
        <v>278</v>
      </c>
      <c r="S957">
        <v>173.8</v>
      </c>
      <c r="T957">
        <v>5</v>
      </c>
      <c r="U957">
        <v>0</v>
      </c>
      <c r="V957">
        <v>43.45</v>
      </c>
    </row>
    <row r="958" spans="1:22" x14ac:dyDescent="0.3">
      <c r="A958">
        <v>957</v>
      </c>
      <c r="B958" t="s">
        <v>2895</v>
      </c>
      <c r="C958">
        <v>2014</v>
      </c>
      <c r="D958" s="3">
        <v>41775</v>
      </c>
      <c r="E958" s="3">
        <v>41778</v>
      </c>
      <c r="F958" t="s">
        <v>23</v>
      </c>
      <c r="G958" t="s">
        <v>2896</v>
      </c>
      <c r="H958" t="s">
        <v>2897</v>
      </c>
      <c r="I958" t="s">
        <v>26</v>
      </c>
      <c r="J958" t="s">
        <v>27</v>
      </c>
      <c r="K958" t="s">
        <v>544</v>
      </c>
      <c r="L958" t="s">
        <v>310</v>
      </c>
      <c r="M958">
        <v>85023</v>
      </c>
      <c r="N958" t="s">
        <v>44</v>
      </c>
      <c r="O958" t="s">
        <v>2669</v>
      </c>
      <c r="P958" t="s">
        <v>71</v>
      </c>
      <c r="Q958" t="s">
        <v>72</v>
      </c>
      <c r="R958" t="s">
        <v>2670</v>
      </c>
      <c r="S958">
        <v>29.591999999999999</v>
      </c>
      <c r="T958">
        <v>1</v>
      </c>
      <c r="U958">
        <v>0.2</v>
      </c>
      <c r="V958">
        <v>2.5893000000000002</v>
      </c>
    </row>
    <row r="959" spans="1:22" x14ac:dyDescent="0.3">
      <c r="A959">
        <v>958</v>
      </c>
      <c r="B959" t="s">
        <v>2895</v>
      </c>
      <c r="C959">
        <v>2014</v>
      </c>
      <c r="D959" s="3">
        <v>41775</v>
      </c>
      <c r="E959" s="3">
        <v>41778</v>
      </c>
      <c r="F959" t="s">
        <v>23</v>
      </c>
      <c r="G959" t="s">
        <v>2896</v>
      </c>
      <c r="H959" t="s">
        <v>2897</v>
      </c>
      <c r="I959" t="s">
        <v>26</v>
      </c>
      <c r="J959" t="s">
        <v>27</v>
      </c>
      <c r="K959" t="s">
        <v>544</v>
      </c>
      <c r="L959" t="s">
        <v>310</v>
      </c>
      <c r="M959">
        <v>85023</v>
      </c>
      <c r="N959" t="s">
        <v>44</v>
      </c>
      <c r="O959" t="s">
        <v>2898</v>
      </c>
      <c r="P959" t="s">
        <v>46</v>
      </c>
      <c r="Q959" t="s">
        <v>75</v>
      </c>
      <c r="R959" t="s">
        <v>2899</v>
      </c>
      <c r="S959">
        <v>4.7519999999999998</v>
      </c>
      <c r="T959">
        <v>2</v>
      </c>
      <c r="U959">
        <v>0.7</v>
      </c>
      <c r="V959">
        <v>-3.1680000000000001</v>
      </c>
    </row>
    <row r="960" spans="1:22" x14ac:dyDescent="0.3">
      <c r="A960">
        <v>959</v>
      </c>
      <c r="B960" t="s">
        <v>2895</v>
      </c>
      <c r="C960">
        <v>2014</v>
      </c>
      <c r="D960" s="3">
        <v>41775</v>
      </c>
      <c r="E960" s="3">
        <v>41778</v>
      </c>
      <c r="F960" t="s">
        <v>23</v>
      </c>
      <c r="G960" t="s">
        <v>2896</v>
      </c>
      <c r="H960" t="s">
        <v>2897</v>
      </c>
      <c r="I960" t="s">
        <v>26</v>
      </c>
      <c r="J960" t="s">
        <v>27</v>
      </c>
      <c r="K960" t="s">
        <v>544</v>
      </c>
      <c r="L960" t="s">
        <v>310</v>
      </c>
      <c r="M960">
        <v>85023</v>
      </c>
      <c r="N960" t="s">
        <v>44</v>
      </c>
      <c r="O960" t="s">
        <v>2900</v>
      </c>
      <c r="P960" t="s">
        <v>46</v>
      </c>
      <c r="Q960" t="s">
        <v>90</v>
      </c>
      <c r="R960" t="s">
        <v>2901</v>
      </c>
      <c r="S960">
        <v>15.552</v>
      </c>
      <c r="T960">
        <v>3</v>
      </c>
      <c r="U960">
        <v>0.2</v>
      </c>
      <c r="V960">
        <v>5.6375999999999999</v>
      </c>
    </row>
    <row r="961" spans="1:22" x14ac:dyDescent="0.3">
      <c r="A961">
        <v>960</v>
      </c>
      <c r="B961" t="s">
        <v>2902</v>
      </c>
      <c r="C961">
        <v>2012</v>
      </c>
      <c r="D961" s="3">
        <v>41174</v>
      </c>
      <c r="E961" s="3">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v>2014</v>
      </c>
      <c r="D962" s="3">
        <v>41958</v>
      </c>
      <c r="E962" s="3">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v>
      </c>
    </row>
    <row r="963" spans="1:22" x14ac:dyDescent="0.3">
      <c r="A963">
        <v>962</v>
      </c>
      <c r="B963" t="s">
        <v>2910</v>
      </c>
      <c r="C963">
        <v>2012</v>
      </c>
      <c r="D963" s="3">
        <v>41240</v>
      </c>
      <c r="E963" s="3">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v>2013</v>
      </c>
      <c r="D964" s="3">
        <v>41519</v>
      </c>
      <c r="E964" s="3">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v>2011</v>
      </c>
      <c r="D965" s="3">
        <v>40808</v>
      </c>
      <c r="E965" s="3">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v>2014</v>
      </c>
      <c r="D966" s="3">
        <v>41739</v>
      </c>
      <c r="E966" s="3">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v>2014</v>
      </c>
      <c r="D967" s="3">
        <v>41739</v>
      </c>
      <c r="E967" s="3">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9.7119</v>
      </c>
    </row>
    <row r="968" spans="1:22" x14ac:dyDescent="0.3">
      <c r="A968">
        <v>967</v>
      </c>
      <c r="B968" t="s">
        <v>2920</v>
      </c>
      <c r="C968">
        <v>2014</v>
      </c>
      <c r="D968" s="3">
        <v>41739</v>
      </c>
      <c r="E968" s="3">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6.2207999999999997</v>
      </c>
    </row>
    <row r="969" spans="1:22" x14ac:dyDescent="0.3">
      <c r="A969">
        <v>968</v>
      </c>
      <c r="B969" t="s">
        <v>2920</v>
      </c>
      <c r="C969">
        <v>2014</v>
      </c>
      <c r="D969" s="3">
        <v>41739</v>
      </c>
      <c r="E969" s="3">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91.968000000000004</v>
      </c>
    </row>
    <row r="970" spans="1:22" x14ac:dyDescent="0.3">
      <c r="A970">
        <v>969</v>
      </c>
      <c r="B970" t="s">
        <v>2920</v>
      </c>
      <c r="C970">
        <v>2014</v>
      </c>
      <c r="D970" s="3">
        <v>41739</v>
      </c>
      <c r="E970" s="3">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v>2014</v>
      </c>
      <c r="D971" s="3">
        <v>41739</v>
      </c>
      <c r="E971" s="3">
        <v>41741</v>
      </c>
      <c r="F971" t="s">
        <v>188</v>
      </c>
      <c r="G971" t="s">
        <v>2921</v>
      </c>
      <c r="H971" t="s">
        <v>2922</v>
      </c>
      <c r="I971" t="s">
        <v>102</v>
      </c>
      <c r="J971" t="s">
        <v>27</v>
      </c>
      <c r="K971" t="s">
        <v>266</v>
      </c>
      <c r="L971" t="s">
        <v>267</v>
      </c>
      <c r="M971">
        <v>10011</v>
      </c>
      <c r="N971" t="s">
        <v>148</v>
      </c>
      <c r="O971" t="s">
        <v>2929</v>
      </c>
      <c r="P971" t="s">
        <v>46</v>
      </c>
      <c r="Q971" t="s">
        <v>59</v>
      </c>
      <c r="R971" t="s">
        <v>2930</v>
      </c>
      <c r="S971">
        <v>501.81</v>
      </c>
      <c r="T971">
        <v>3</v>
      </c>
      <c r="U971">
        <v>0</v>
      </c>
      <c r="V971">
        <v>0</v>
      </c>
    </row>
    <row r="972" spans="1:22" x14ac:dyDescent="0.3">
      <c r="A972">
        <v>971</v>
      </c>
      <c r="B972" t="s">
        <v>2931</v>
      </c>
      <c r="C972">
        <v>2011</v>
      </c>
      <c r="D972" s="3">
        <v>40560</v>
      </c>
      <c r="E972" s="3">
        <v>40562</v>
      </c>
      <c r="F972" t="s">
        <v>23</v>
      </c>
      <c r="G972" t="s">
        <v>951</v>
      </c>
      <c r="H972" t="s">
        <v>952</v>
      </c>
      <c r="I972" t="s">
        <v>26</v>
      </c>
      <c r="J972" t="s">
        <v>27</v>
      </c>
      <c r="K972" t="s">
        <v>146</v>
      </c>
      <c r="L972" t="s">
        <v>147</v>
      </c>
      <c r="M972">
        <v>19134</v>
      </c>
      <c r="N972" t="s">
        <v>148</v>
      </c>
      <c r="O972" t="s">
        <v>2932</v>
      </c>
      <c r="P972" t="s">
        <v>32</v>
      </c>
      <c r="Q972" t="s">
        <v>65</v>
      </c>
      <c r="R972" t="s">
        <v>2933</v>
      </c>
      <c r="S972">
        <v>127.104</v>
      </c>
      <c r="T972">
        <v>6</v>
      </c>
      <c r="U972">
        <v>0.2</v>
      </c>
      <c r="V972">
        <v>28.598400000000002</v>
      </c>
    </row>
    <row r="973" spans="1:22" x14ac:dyDescent="0.3">
      <c r="A973">
        <v>972</v>
      </c>
      <c r="B973" t="s">
        <v>2931</v>
      </c>
      <c r="C973">
        <v>2011</v>
      </c>
      <c r="D973" s="3">
        <v>40560</v>
      </c>
      <c r="E973" s="3">
        <v>40562</v>
      </c>
      <c r="F973" t="s">
        <v>23</v>
      </c>
      <c r="G973" t="s">
        <v>951</v>
      </c>
      <c r="H973" t="s">
        <v>952</v>
      </c>
      <c r="I973" t="s">
        <v>26</v>
      </c>
      <c r="J973" t="s">
        <v>27</v>
      </c>
      <c r="K973" t="s">
        <v>146</v>
      </c>
      <c r="L973" t="s">
        <v>147</v>
      </c>
      <c r="M973">
        <v>19134</v>
      </c>
      <c r="N973" t="s">
        <v>148</v>
      </c>
      <c r="O973" t="s">
        <v>1204</v>
      </c>
      <c r="P973" t="s">
        <v>71</v>
      </c>
      <c r="Q973" t="s">
        <v>72</v>
      </c>
      <c r="R973" t="s">
        <v>1205</v>
      </c>
      <c r="S973">
        <v>124.2</v>
      </c>
      <c r="T973">
        <v>3</v>
      </c>
      <c r="U973">
        <v>0.4</v>
      </c>
      <c r="V973">
        <v>-31.05</v>
      </c>
    </row>
    <row r="974" spans="1:22" x14ac:dyDescent="0.3">
      <c r="A974">
        <v>973</v>
      </c>
      <c r="B974" t="s">
        <v>2931</v>
      </c>
      <c r="C974">
        <v>2011</v>
      </c>
      <c r="D974" s="3">
        <v>40560</v>
      </c>
      <c r="E974" s="3">
        <v>40562</v>
      </c>
      <c r="F974" t="s">
        <v>23</v>
      </c>
      <c r="G974" t="s">
        <v>951</v>
      </c>
      <c r="H974" t="s">
        <v>952</v>
      </c>
      <c r="I974" t="s">
        <v>26</v>
      </c>
      <c r="J974" t="s">
        <v>27</v>
      </c>
      <c r="K974" t="s">
        <v>146</v>
      </c>
      <c r="L974" t="s">
        <v>147</v>
      </c>
      <c r="M974">
        <v>19134</v>
      </c>
      <c r="N974" t="s">
        <v>148</v>
      </c>
      <c r="O974" t="s">
        <v>2259</v>
      </c>
      <c r="P974" t="s">
        <v>46</v>
      </c>
      <c r="Q974" t="s">
        <v>75</v>
      </c>
      <c r="R974" t="s">
        <v>2260</v>
      </c>
      <c r="S974">
        <v>18.588000000000001</v>
      </c>
      <c r="T974">
        <v>2</v>
      </c>
      <c r="U974">
        <v>0.7</v>
      </c>
      <c r="V974">
        <v>-13.6312</v>
      </c>
    </row>
    <row r="975" spans="1:22" x14ac:dyDescent="0.3">
      <c r="A975">
        <v>974</v>
      </c>
      <c r="B975" t="s">
        <v>2931</v>
      </c>
      <c r="C975">
        <v>2011</v>
      </c>
      <c r="D975" s="3">
        <v>40560</v>
      </c>
      <c r="E975" s="3">
        <v>40562</v>
      </c>
      <c r="F975" t="s">
        <v>23</v>
      </c>
      <c r="G975" t="s">
        <v>951</v>
      </c>
      <c r="H975" t="s">
        <v>952</v>
      </c>
      <c r="I975" t="s">
        <v>26</v>
      </c>
      <c r="J975" t="s">
        <v>27</v>
      </c>
      <c r="K975" t="s">
        <v>146</v>
      </c>
      <c r="L975" t="s">
        <v>147</v>
      </c>
      <c r="M975">
        <v>19134</v>
      </c>
      <c r="N975" t="s">
        <v>148</v>
      </c>
      <c r="O975" t="s">
        <v>1197</v>
      </c>
      <c r="P975" t="s">
        <v>46</v>
      </c>
      <c r="Q975" t="s">
        <v>47</v>
      </c>
      <c r="R975" t="s">
        <v>1198</v>
      </c>
      <c r="S975">
        <v>30.071999999999999</v>
      </c>
      <c r="T975">
        <v>3</v>
      </c>
      <c r="U975">
        <v>0.2</v>
      </c>
      <c r="V975">
        <v>10.1493</v>
      </c>
    </row>
    <row r="976" spans="1:22" x14ac:dyDescent="0.3">
      <c r="A976">
        <v>975</v>
      </c>
      <c r="B976" t="s">
        <v>2934</v>
      </c>
      <c r="C976">
        <v>2014</v>
      </c>
      <c r="D976" s="3">
        <v>41918</v>
      </c>
      <c r="E976" s="3">
        <v>41921</v>
      </c>
      <c r="F976" t="s">
        <v>23</v>
      </c>
      <c r="G976" t="s">
        <v>2363</v>
      </c>
      <c r="H976" t="s">
        <v>2364</v>
      </c>
      <c r="I976" t="s">
        <v>102</v>
      </c>
      <c r="J976" t="s">
        <v>27</v>
      </c>
      <c r="K976" t="s">
        <v>266</v>
      </c>
      <c r="L976" t="s">
        <v>267</v>
      </c>
      <c r="M976">
        <v>10011</v>
      </c>
      <c r="N976" t="s">
        <v>148</v>
      </c>
      <c r="O976" t="s">
        <v>1782</v>
      </c>
      <c r="P976" t="s">
        <v>71</v>
      </c>
      <c r="Q976" t="s">
        <v>72</v>
      </c>
      <c r="R976" t="s">
        <v>1783</v>
      </c>
      <c r="S976">
        <v>160.93</v>
      </c>
      <c r="T976">
        <v>7</v>
      </c>
      <c r="U976">
        <v>0</v>
      </c>
      <c r="V976">
        <v>3.2185999999999999</v>
      </c>
    </row>
    <row r="977" spans="1:22" x14ac:dyDescent="0.3">
      <c r="A977">
        <v>976</v>
      </c>
      <c r="B977" t="s">
        <v>2934</v>
      </c>
      <c r="C977">
        <v>2014</v>
      </c>
      <c r="D977" s="3">
        <v>41918</v>
      </c>
      <c r="E977" s="3">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25.579799999999999</v>
      </c>
    </row>
    <row r="978" spans="1:22" x14ac:dyDescent="0.3">
      <c r="A978">
        <v>977</v>
      </c>
      <c r="B978" t="s">
        <v>2935</v>
      </c>
      <c r="C978">
        <v>2014</v>
      </c>
      <c r="D978" s="3">
        <v>41830</v>
      </c>
      <c r="E978" s="3">
        <v>41836</v>
      </c>
      <c r="F978" t="s">
        <v>50</v>
      </c>
      <c r="G978" t="s">
        <v>1242</v>
      </c>
      <c r="H978" t="s">
        <v>1243</v>
      </c>
      <c r="I978" t="s">
        <v>26</v>
      </c>
      <c r="J978" t="s">
        <v>27</v>
      </c>
      <c r="K978" t="s">
        <v>419</v>
      </c>
      <c r="L978" t="s">
        <v>420</v>
      </c>
      <c r="M978">
        <v>97206</v>
      </c>
      <c r="N978" t="s">
        <v>44</v>
      </c>
      <c r="O978" t="s">
        <v>2936</v>
      </c>
      <c r="P978" t="s">
        <v>46</v>
      </c>
      <c r="Q978" t="s">
        <v>75</v>
      </c>
      <c r="R978" t="s">
        <v>2937</v>
      </c>
      <c r="S978">
        <v>1.08</v>
      </c>
      <c r="T978">
        <v>2</v>
      </c>
      <c r="U978">
        <v>0.7</v>
      </c>
      <c r="V978">
        <v>-0.79200000000000004</v>
      </c>
    </row>
    <row r="979" spans="1:22" x14ac:dyDescent="0.3">
      <c r="A979">
        <v>978</v>
      </c>
      <c r="B979" t="s">
        <v>2938</v>
      </c>
      <c r="C979">
        <v>2014</v>
      </c>
      <c r="D979" s="3">
        <v>41647</v>
      </c>
      <c r="E979" s="3">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679.99599999999998</v>
      </c>
    </row>
    <row r="980" spans="1:22" x14ac:dyDescent="0.3">
      <c r="A980">
        <v>979</v>
      </c>
      <c r="B980" t="s">
        <v>2939</v>
      </c>
      <c r="C980">
        <v>2013</v>
      </c>
      <c r="D980" s="3">
        <v>41425</v>
      </c>
      <c r="E980" s="3">
        <v>41426</v>
      </c>
      <c r="F980" t="s">
        <v>188</v>
      </c>
      <c r="G980" t="s">
        <v>2940</v>
      </c>
      <c r="H980" t="s">
        <v>2941</v>
      </c>
      <c r="I980" t="s">
        <v>26</v>
      </c>
      <c r="J980" t="s">
        <v>27</v>
      </c>
      <c r="K980" t="s">
        <v>521</v>
      </c>
      <c r="L980" t="s">
        <v>88</v>
      </c>
      <c r="M980">
        <v>28403</v>
      </c>
      <c r="N980" t="s">
        <v>30</v>
      </c>
      <c r="O980" t="s">
        <v>2018</v>
      </c>
      <c r="P980" t="s">
        <v>46</v>
      </c>
      <c r="Q980" t="s">
        <v>75</v>
      </c>
      <c r="R980" t="s">
        <v>2019</v>
      </c>
      <c r="S980">
        <v>3.282</v>
      </c>
      <c r="T980">
        <v>2</v>
      </c>
      <c r="U980">
        <v>0.7</v>
      </c>
      <c r="V980">
        <v>-2.6255999999999999</v>
      </c>
    </row>
    <row r="981" spans="1:22" x14ac:dyDescent="0.3">
      <c r="A981">
        <v>980</v>
      </c>
      <c r="B981" t="s">
        <v>2942</v>
      </c>
      <c r="C981">
        <v>2012</v>
      </c>
      <c r="D981" s="3">
        <v>41252</v>
      </c>
      <c r="E981" s="3">
        <v>41255</v>
      </c>
      <c r="F981" t="s">
        <v>188</v>
      </c>
      <c r="G981" t="s">
        <v>343</v>
      </c>
      <c r="H981" t="s">
        <v>344</v>
      </c>
      <c r="I981" t="s">
        <v>41</v>
      </c>
      <c r="J981" t="s">
        <v>27</v>
      </c>
      <c r="K981" t="s">
        <v>497</v>
      </c>
      <c r="L981" t="s">
        <v>254</v>
      </c>
      <c r="M981">
        <v>47201</v>
      </c>
      <c r="N981" t="s">
        <v>105</v>
      </c>
      <c r="O981" t="s">
        <v>2943</v>
      </c>
      <c r="P981" t="s">
        <v>46</v>
      </c>
      <c r="Q981" t="s">
        <v>90</v>
      </c>
      <c r="R981" t="s">
        <v>2944</v>
      </c>
      <c r="S981">
        <v>34.020000000000003</v>
      </c>
      <c r="T981">
        <v>3</v>
      </c>
      <c r="U981">
        <v>0</v>
      </c>
      <c r="V981">
        <v>16.669799999999999</v>
      </c>
    </row>
    <row r="982" spans="1:22" x14ac:dyDescent="0.3">
      <c r="A982">
        <v>981</v>
      </c>
      <c r="B982" t="s">
        <v>2945</v>
      </c>
      <c r="C982">
        <v>2013</v>
      </c>
      <c r="D982" s="3">
        <v>41551</v>
      </c>
      <c r="E982" s="3">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93.223200000000006</v>
      </c>
    </row>
    <row r="983" spans="1:22" x14ac:dyDescent="0.3">
      <c r="A983">
        <v>982</v>
      </c>
      <c r="B983" t="s">
        <v>2946</v>
      </c>
      <c r="C983">
        <v>2011</v>
      </c>
      <c r="D983" s="3">
        <v>40858</v>
      </c>
      <c r="E983" s="3">
        <v>40861</v>
      </c>
      <c r="F983" t="s">
        <v>23</v>
      </c>
      <c r="G983" t="s">
        <v>2947</v>
      </c>
      <c r="H983" t="s">
        <v>2948</v>
      </c>
      <c r="I983" t="s">
        <v>26</v>
      </c>
      <c r="J983" t="s">
        <v>27</v>
      </c>
      <c r="K983" t="s">
        <v>1473</v>
      </c>
      <c r="L983" t="s">
        <v>457</v>
      </c>
      <c r="M983">
        <v>80027</v>
      </c>
      <c r="N983" t="s">
        <v>44</v>
      </c>
      <c r="O983" t="s">
        <v>2949</v>
      </c>
      <c r="P983" t="s">
        <v>46</v>
      </c>
      <c r="Q983" t="s">
        <v>68</v>
      </c>
      <c r="R983" t="s">
        <v>2950</v>
      </c>
      <c r="S983">
        <v>3.3919999999999999</v>
      </c>
      <c r="T983">
        <v>1</v>
      </c>
      <c r="U983">
        <v>0.2</v>
      </c>
      <c r="V983">
        <v>0.80559999999999998</v>
      </c>
    </row>
    <row r="984" spans="1:22" x14ac:dyDescent="0.3">
      <c r="A984">
        <v>983</v>
      </c>
      <c r="B984" t="s">
        <v>2946</v>
      </c>
      <c r="C984">
        <v>2011</v>
      </c>
      <c r="D984" s="3">
        <v>40858</v>
      </c>
      <c r="E984" s="3">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55.998399999999997</v>
      </c>
    </row>
    <row r="985" spans="1:22" x14ac:dyDescent="0.3">
      <c r="A985">
        <v>984</v>
      </c>
      <c r="B985" t="s">
        <v>2946</v>
      </c>
      <c r="C985">
        <v>2011</v>
      </c>
      <c r="D985" s="3">
        <v>40858</v>
      </c>
      <c r="E985" s="3">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75.489999999999995</v>
      </c>
    </row>
    <row r="986" spans="1:22" x14ac:dyDescent="0.3">
      <c r="A986">
        <v>985</v>
      </c>
      <c r="B986" t="s">
        <v>2953</v>
      </c>
      <c r="C986">
        <v>2014</v>
      </c>
      <c r="D986" s="3">
        <v>41912</v>
      </c>
      <c r="E986" s="3">
        <v>41918</v>
      </c>
      <c r="F986" t="s">
        <v>50</v>
      </c>
      <c r="G986" t="s">
        <v>2954</v>
      </c>
      <c r="H986" t="s">
        <v>2955</v>
      </c>
      <c r="I986" t="s">
        <v>102</v>
      </c>
      <c r="J986" t="s">
        <v>27</v>
      </c>
      <c r="K986" t="s">
        <v>602</v>
      </c>
      <c r="L986" t="s">
        <v>104</v>
      </c>
      <c r="M986">
        <v>77506</v>
      </c>
      <c r="N986" t="s">
        <v>105</v>
      </c>
      <c r="O986" t="s">
        <v>2492</v>
      </c>
      <c r="P986" t="s">
        <v>46</v>
      </c>
      <c r="Q986" t="s">
        <v>47</v>
      </c>
      <c r="R986" t="s">
        <v>2493</v>
      </c>
      <c r="S986">
        <v>7.968</v>
      </c>
      <c r="T986">
        <v>2</v>
      </c>
      <c r="U986">
        <v>0.2</v>
      </c>
      <c r="V986">
        <v>2.5895999999999999</v>
      </c>
    </row>
    <row r="987" spans="1:22" x14ac:dyDescent="0.3">
      <c r="A987">
        <v>986</v>
      </c>
      <c r="B987" t="s">
        <v>2953</v>
      </c>
      <c r="C987">
        <v>2014</v>
      </c>
      <c r="D987" s="3">
        <v>41912</v>
      </c>
      <c r="E987" s="3">
        <v>41918</v>
      </c>
      <c r="F987" t="s">
        <v>50</v>
      </c>
      <c r="G987" t="s">
        <v>2954</v>
      </c>
      <c r="H987" t="s">
        <v>2955</v>
      </c>
      <c r="I987" t="s">
        <v>102</v>
      </c>
      <c r="J987" t="s">
        <v>27</v>
      </c>
      <c r="K987" t="s">
        <v>602</v>
      </c>
      <c r="L987" t="s">
        <v>104</v>
      </c>
      <c r="M987">
        <v>77506</v>
      </c>
      <c r="N987" t="s">
        <v>105</v>
      </c>
      <c r="O987" t="s">
        <v>2956</v>
      </c>
      <c r="P987" t="s">
        <v>46</v>
      </c>
      <c r="Q987" t="s">
        <v>173</v>
      </c>
      <c r="R987" t="s">
        <v>2957</v>
      </c>
      <c r="S987">
        <v>27.968</v>
      </c>
      <c r="T987">
        <v>4</v>
      </c>
      <c r="U987">
        <v>0.2</v>
      </c>
      <c r="V987">
        <v>9.4391999999999996</v>
      </c>
    </row>
    <row r="988" spans="1:22" x14ac:dyDescent="0.3">
      <c r="A988">
        <v>987</v>
      </c>
      <c r="B988" t="s">
        <v>2953</v>
      </c>
      <c r="C988">
        <v>2014</v>
      </c>
      <c r="D988" s="3">
        <v>41912</v>
      </c>
      <c r="E988" s="3">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44.868000000000002</v>
      </c>
    </row>
    <row r="989" spans="1:22" x14ac:dyDescent="0.3">
      <c r="A989">
        <v>988</v>
      </c>
      <c r="B989" t="s">
        <v>2960</v>
      </c>
      <c r="C989">
        <v>2012</v>
      </c>
      <c r="D989" s="3">
        <v>40978</v>
      </c>
      <c r="E989" s="3">
        <v>40978</v>
      </c>
      <c r="F989" t="s">
        <v>1290</v>
      </c>
      <c r="G989" t="s">
        <v>2961</v>
      </c>
      <c r="H989" t="s">
        <v>2962</v>
      </c>
      <c r="I989" t="s">
        <v>26</v>
      </c>
      <c r="J989" t="s">
        <v>27</v>
      </c>
      <c r="K989" t="s">
        <v>184</v>
      </c>
      <c r="L989" t="s">
        <v>104</v>
      </c>
      <c r="M989">
        <v>77041</v>
      </c>
      <c r="N989" t="s">
        <v>105</v>
      </c>
      <c r="O989" t="s">
        <v>2963</v>
      </c>
      <c r="P989" t="s">
        <v>46</v>
      </c>
      <c r="Q989" t="s">
        <v>75</v>
      </c>
      <c r="R989" t="s">
        <v>2964</v>
      </c>
      <c r="S989">
        <v>1.1120000000000001</v>
      </c>
      <c r="T989">
        <v>2</v>
      </c>
      <c r="U989">
        <v>0.8</v>
      </c>
      <c r="V989">
        <v>-1.8904000000000001</v>
      </c>
    </row>
    <row r="990" spans="1:22" x14ac:dyDescent="0.3">
      <c r="A990">
        <v>989</v>
      </c>
      <c r="B990" t="s">
        <v>2965</v>
      </c>
      <c r="C990">
        <v>2014</v>
      </c>
      <c r="D990" s="3">
        <v>41781</v>
      </c>
      <c r="E990" s="3">
        <v>41786</v>
      </c>
      <c r="F990" t="s">
        <v>50</v>
      </c>
      <c r="G990" t="s">
        <v>1648</v>
      </c>
      <c r="H990" t="s">
        <v>1649</v>
      </c>
      <c r="I990" t="s">
        <v>41</v>
      </c>
      <c r="J990" t="s">
        <v>27</v>
      </c>
      <c r="K990" t="s">
        <v>1560</v>
      </c>
      <c r="L990" t="s">
        <v>267</v>
      </c>
      <c r="M990">
        <v>13021</v>
      </c>
      <c r="N990" t="s">
        <v>148</v>
      </c>
      <c r="O990" t="s">
        <v>2238</v>
      </c>
      <c r="P990" t="s">
        <v>32</v>
      </c>
      <c r="Q990" t="s">
        <v>65</v>
      </c>
      <c r="R990" t="s">
        <v>2239</v>
      </c>
      <c r="S990">
        <v>520.04999999999995</v>
      </c>
      <c r="T990">
        <v>5</v>
      </c>
      <c r="U990">
        <v>0</v>
      </c>
      <c r="V990">
        <v>72.807000000000002</v>
      </c>
    </row>
    <row r="991" spans="1:22" x14ac:dyDescent="0.3">
      <c r="A991">
        <v>990</v>
      </c>
      <c r="B991" t="s">
        <v>2965</v>
      </c>
      <c r="C991">
        <v>2014</v>
      </c>
      <c r="D991" s="3">
        <v>41781</v>
      </c>
      <c r="E991" s="3">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v>2012</v>
      </c>
      <c r="D992" s="3">
        <v>40997</v>
      </c>
      <c r="E992" s="3">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131.27850000000001</v>
      </c>
    </row>
    <row r="993" spans="1:22" x14ac:dyDescent="0.3">
      <c r="A993">
        <v>992</v>
      </c>
      <c r="B993" t="s">
        <v>2971</v>
      </c>
      <c r="C993">
        <v>2013</v>
      </c>
      <c r="D993" s="3">
        <v>41527</v>
      </c>
      <c r="E993" s="3">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14.624000000000001</v>
      </c>
      <c r="T993">
        <v>2</v>
      </c>
      <c r="U993">
        <v>0.2</v>
      </c>
      <c r="V993">
        <v>5.484</v>
      </c>
    </row>
    <row r="994" spans="1:22" x14ac:dyDescent="0.3">
      <c r="A994">
        <v>993</v>
      </c>
      <c r="B994" t="s">
        <v>2972</v>
      </c>
      <c r="C994">
        <v>2013</v>
      </c>
      <c r="D994" s="3">
        <v>41513</v>
      </c>
      <c r="E994" s="3">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v>2013</v>
      </c>
      <c r="D995" s="3">
        <v>41513</v>
      </c>
      <c r="E995" s="3">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v>2011</v>
      </c>
      <c r="D996" s="3">
        <v>40684</v>
      </c>
      <c r="E996" s="3">
        <v>40688</v>
      </c>
      <c r="F996" t="s">
        <v>50</v>
      </c>
      <c r="G996" t="s">
        <v>2976</v>
      </c>
      <c r="H996" t="s">
        <v>2977</v>
      </c>
      <c r="I996" t="s">
        <v>41</v>
      </c>
      <c r="J996" t="s">
        <v>27</v>
      </c>
      <c r="K996" t="s">
        <v>2978</v>
      </c>
      <c r="L996" t="s">
        <v>319</v>
      </c>
      <c r="M996">
        <v>23464</v>
      </c>
      <c r="N996" t="s">
        <v>30</v>
      </c>
      <c r="O996" t="s">
        <v>2979</v>
      </c>
      <c r="P996" t="s">
        <v>46</v>
      </c>
      <c r="Q996" t="s">
        <v>75</v>
      </c>
      <c r="R996" t="s">
        <v>2980</v>
      </c>
      <c r="S996">
        <v>2715.93</v>
      </c>
      <c r="T996">
        <v>7</v>
      </c>
      <c r="U996">
        <v>0</v>
      </c>
      <c r="V996">
        <v>1276.4871000000001</v>
      </c>
    </row>
    <row r="997" spans="1:22" x14ac:dyDescent="0.3">
      <c r="A997">
        <v>996</v>
      </c>
      <c r="B997" t="s">
        <v>2975</v>
      </c>
      <c r="C997">
        <v>2011</v>
      </c>
      <c r="D997" s="3">
        <v>40684</v>
      </c>
      <c r="E997" s="3">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v>2012</v>
      </c>
      <c r="D998" s="3">
        <v>41210</v>
      </c>
      <c r="E998" s="3">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v>2012</v>
      </c>
      <c r="D999" s="3">
        <v>41210</v>
      </c>
      <c r="E999" s="3">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9.8901000000000003</v>
      </c>
    </row>
    <row r="1000" spans="1:22" x14ac:dyDescent="0.3">
      <c r="A1000">
        <v>999</v>
      </c>
      <c r="B1000" t="s">
        <v>2982</v>
      </c>
      <c r="C1000">
        <v>2012</v>
      </c>
      <c r="D1000" s="3">
        <v>41210</v>
      </c>
      <c r="E1000" s="3">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9.1579999999999995</v>
      </c>
    </row>
    <row r="1001" spans="1:22" x14ac:dyDescent="0.3">
      <c r="A1001">
        <v>1000</v>
      </c>
      <c r="B1001" t="s">
        <v>2982</v>
      </c>
      <c r="C1001">
        <v>2012</v>
      </c>
      <c r="D1001" s="3">
        <v>41210</v>
      </c>
      <c r="E1001" s="3">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v>
      </c>
    </row>
    <row r="1002" spans="1:22" x14ac:dyDescent="0.3">
      <c r="A1002">
        <v>1001</v>
      </c>
      <c r="B1002" t="s">
        <v>2991</v>
      </c>
      <c r="C1002">
        <v>2013</v>
      </c>
      <c r="D1002" s="3">
        <v>41592</v>
      </c>
      <c r="E1002" s="3">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v>2012</v>
      </c>
      <c r="D1003" s="3">
        <v>41121</v>
      </c>
      <c r="E1003" s="3">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762.18449999999996</v>
      </c>
    </row>
    <row r="1004" spans="1:22" x14ac:dyDescent="0.3">
      <c r="A1004">
        <v>1003</v>
      </c>
      <c r="B1004" t="s">
        <v>2992</v>
      </c>
      <c r="C1004">
        <v>2012</v>
      </c>
      <c r="D1004" s="3">
        <v>41121</v>
      </c>
      <c r="E1004" s="3">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v>2012</v>
      </c>
      <c r="D1005" s="3">
        <v>41121</v>
      </c>
      <c r="E1005" s="3">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v>2012</v>
      </c>
      <c r="D1006" s="3">
        <v>41148</v>
      </c>
      <c r="E1006" s="3">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v>
      </c>
      <c r="T1006">
        <v>3</v>
      </c>
      <c r="U1006">
        <v>0</v>
      </c>
      <c r="V1006">
        <v>92.083500000000001</v>
      </c>
    </row>
    <row r="1007" spans="1:22" x14ac:dyDescent="0.3">
      <c r="A1007">
        <v>1006</v>
      </c>
      <c r="B1007" t="s">
        <v>3001</v>
      </c>
      <c r="C1007">
        <v>2012</v>
      </c>
      <c r="D1007" s="3">
        <v>41226</v>
      </c>
      <c r="E1007" s="3">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40.3536</v>
      </c>
    </row>
    <row r="1008" spans="1:22" x14ac:dyDescent="0.3">
      <c r="A1008">
        <v>1007</v>
      </c>
      <c r="B1008" t="s">
        <v>3002</v>
      </c>
      <c r="C1008">
        <v>2012</v>
      </c>
      <c r="D1008" s="3">
        <v>41219</v>
      </c>
      <c r="E1008" s="3">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v>
      </c>
      <c r="T1008">
        <v>3</v>
      </c>
      <c r="U1008">
        <v>0.2</v>
      </c>
      <c r="V1008">
        <v>2.4780000000000002</v>
      </c>
    </row>
    <row r="1009" spans="1:22" x14ac:dyDescent="0.3">
      <c r="A1009">
        <v>1008</v>
      </c>
      <c r="B1009" t="s">
        <v>3002</v>
      </c>
      <c r="C1009">
        <v>2012</v>
      </c>
      <c r="D1009" s="3">
        <v>41219</v>
      </c>
      <c r="E1009" s="3">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-3.5207999999999999</v>
      </c>
    </row>
    <row r="1010" spans="1:22" x14ac:dyDescent="0.3">
      <c r="A1010">
        <v>1009</v>
      </c>
      <c r="B1010" t="s">
        <v>3007</v>
      </c>
      <c r="C1010">
        <v>2014</v>
      </c>
      <c r="D1010" s="3">
        <v>42000</v>
      </c>
      <c r="E1010" s="3">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20.585000000000001</v>
      </c>
    </row>
    <row r="1011" spans="1:22" x14ac:dyDescent="0.3">
      <c r="A1011">
        <v>1010</v>
      </c>
      <c r="B1011" t="s">
        <v>3008</v>
      </c>
      <c r="C1011">
        <v>2014</v>
      </c>
      <c r="D1011" s="3">
        <v>41853</v>
      </c>
      <c r="E1011" s="3">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95.983999999999995</v>
      </c>
      <c r="T1011">
        <v>2</v>
      </c>
      <c r="U1011">
        <v>0.2</v>
      </c>
      <c r="V1011">
        <v>5.9989999999999997</v>
      </c>
    </row>
    <row r="1012" spans="1:22" x14ac:dyDescent="0.3">
      <c r="A1012">
        <v>1011</v>
      </c>
      <c r="B1012" t="s">
        <v>3009</v>
      </c>
      <c r="C1012">
        <v>2011</v>
      </c>
      <c r="D1012" s="3">
        <v>40871</v>
      </c>
      <c r="E1012" s="3">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27.3096</v>
      </c>
    </row>
    <row r="1013" spans="1:22" x14ac:dyDescent="0.3">
      <c r="A1013">
        <v>1012</v>
      </c>
      <c r="B1013" t="s">
        <v>3014</v>
      </c>
      <c r="C1013">
        <v>2014</v>
      </c>
      <c r="D1013" s="3">
        <v>41808</v>
      </c>
      <c r="E1013" s="3">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46.575000000000003</v>
      </c>
    </row>
    <row r="1014" spans="1:22" x14ac:dyDescent="0.3">
      <c r="A1014">
        <v>1013</v>
      </c>
      <c r="B1014" t="s">
        <v>3014</v>
      </c>
      <c r="C1014">
        <v>2014</v>
      </c>
      <c r="D1014" s="3">
        <v>41808</v>
      </c>
      <c r="E1014" s="3">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4.0686999999999998</v>
      </c>
    </row>
    <row r="1015" spans="1:22" x14ac:dyDescent="0.3">
      <c r="A1015">
        <v>1014</v>
      </c>
      <c r="B1015" t="s">
        <v>3018</v>
      </c>
      <c r="C1015">
        <v>2012</v>
      </c>
      <c r="D1015" s="3">
        <v>41264</v>
      </c>
      <c r="E1015" s="3">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356.04140000000001</v>
      </c>
    </row>
    <row r="1016" spans="1:22" x14ac:dyDescent="0.3">
      <c r="A1016">
        <v>1015</v>
      </c>
      <c r="B1016" t="s">
        <v>3018</v>
      </c>
      <c r="C1016">
        <v>2012</v>
      </c>
      <c r="D1016" s="3">
        <v>41264</v>
      </c>
      <c r="E1016" s="3">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v>2012</v>
      </c>
      <c r="D1017" s="3">
        <v>41169</v>
      </c>
      <c r="E1017" s="3">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v>
      </c>
      <c r="T1017">
        <v>5</v>
      </c>
      <c r="U1017">
        <v>0</v>
      </c>
      <c r="V1017">
        <v>15.552</v>
      </c>
    </row>
    <row r="1018" spans="1:22" x14ac:dyDescent="0.3">
      <c r="A1018">
        <v>1017</v>
      </c>
      <c r="B1018" t="s">
        <v>3024</v>
      </c>
      <c r="C1018">
        <v>2012</v>
      </c>
      <c r="D1018" s="3">
        <v>41096</v>
      </c>
      <c r="E1018" s="3">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v>2012</v>
      </c>
      <c r="D1019" s="3">
        <v>41096</v>
      </c>
      <c r="E1019" s="3">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v>2012</v>
      </c>
      <c r="D1020" s="3">
        <v>41096</v>
      </c>
      <c r="E1020" s="3">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124.95</v>
      </c>
      <c r="T1020">
        <v>5</v>
      </c>
      <c r="U1020">
        <v>0</v>
      </c>
      <c r="V1020">
        <v>2.4990000000000001</v>
      </c>
    </row>
    <row r="1021" spans="1:22" x14ac:dyDescent="0.3">
      <c r="A1021">
        <v>1020</v>
      </c>
      <c r="B1021" t="s">
        <v>3024</v>
      </c>
      <c r="C1021">
        <v>2012</v>
      </c>
      <c r="D1021" s="3">
        <v>41096</v>
      </c>
      <c r="E1021" s="3">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156.429</v>
      </c>
    </row>
    <row r="1022" spans="1:22" x14ac:dyDescent="0.3">
      <c r="A1022">
        <v>1021</v>
      </c>
      <c r="B1022" t="s">
        <v>3033</v>
      </c>
      <c r="C1022">
        <v>2012</v>
      </c>
      <c r="D1022" s="3">
        <v>41026</v>
      </c>
      <c r="E1022" s="3">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v>
      </c>
      <c r="T1022">
        <v>3</v>
      </c>
      <c r="U1022">
        <v>0</v>
      </c>
      <c r="V1022">
        <v>8.8686000000000007</v>
      </c>
    </row>
    <row r="1023" spans="1:22" x14ac:dyDescent="0.3">
      <c r="A1023">
        <v>1022</v>
      </c>
      <c r="B1023" t="s">
        <v>3033</v>
      </c>
      <c r="C1023">
        <v>2012</v>
      </c>
      <c r="D1023" s="3">
        <v>41026</v>
      </c>
      <c r="E1023" s="3">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v>2012</v>
      </c>
      <c r="D1024" s="3">
        <v>41026</v>
      </c>
      <c r="E1024" s="3">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v>2012</v>
      </c>
      <c r="D1025" s="3">
        <v>41076</v>
      </c>
      <c r="E1025" s="3">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v>2014</v>
      </c>
      <c r="D1026" s="3">
        <v>41991</v>
      </c>
      <c r="E1026" s="3">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v>2013</v>
      </c>
      <c r="D1027" s="3">
        <v>41285</v>
      </c>
      <c r="E1027" s="3">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v>
      </c>
      <c r="T1027">
        <v>3</v>
      </c>
      <c r="U1027">
        <v>0.2</v>
      </c>
      <c r="V1027">
        <v>5.4432</v>
      </c>
    </row>
    <row r="1028" spans="1:22" x14ac:dyDescent="0.3">
      <c r="A1028">
        <v>1027</v>
      </c>
      <c r="B1028" t="s">
        <v>3048</v>
      </c>
      <c r="C1028">
        <v>2013</v>
      </c>
      <c r="D1028" s="3">
        <v>41285</v>
      </c>
      <c r="E1028" s="3">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20.5764</v>
      </c>
    </row>
    <row r="1029" spans="1:22" x14ac:dyDescent="0.3">
      <c r="A1029">
        <v>1028</v>
      </c>
      <c r="B1029" t="s">
        <v>3048</v>
      </c>
      <c r="C1029">
        <v>2013</v>
      </c>
      <c r="D1029" s="3">
        <v>41285</v>
      </c>
      <c r="E1029" s="3">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v>2011</v>
      </c>
      <c r="D1030" s="3">
        <v>40735</v>
      </c>
      <c r="E1030" s="3">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83.284000000000006</v>
      </c>
    </row>
    <row r="1031" spans="1:22" x14ac:dyDescent="0.3">
      <c r="A1031">
        <v>1030</v>
      </c>
      <c r="B1031" t="s">
        <v>3057</v>
      </c>
      <c r="C1031">
        <v>2011</v>
      </c>
      <c r="D1031" s="3">
        <v>40735</v>
      </c>
      <c r="E1031" s="3">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197.97</v>
      </c>
      <c r="T1031">
        <v>3</v>
      </c>
      <c r="U1031">
        <v>0</v>
      </c>
      <c r="V1031">
        <v>57.411299999999997</v>
      </c>
    </row>
    <row r="1032" spans="1:22" x14ac:dyDescent="0.3">
      <c r="A1032">
        <v>1031</v>
      </c>
      <c r="B1032" t="s">
        <v>3057</v>
      </c>
      <c r="C1032">
        <v>2011</v>
      </c>
      <c r="D1032" s="3">
        <v>40735</v>
      </c>
      <c r="E1032" s="3">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v>2011</v>
      </c>
      <c r="D1033" s="3">
        <v>40735</v>
      </c>
      <c r="E1033" s="3">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124.11</v>
      </c>
      <c r="T1033">
        <v>9</v>
      </c>
      <c r="U1033">
        <v>0</v>
      </c>
      <c r="V1033">
        <v>52.126199999999997</v>
      </c>
    </row>
    <row r="1034" spans="1:22" x14ac:dyDescent="0.3">
      <c r="A1034">
        <v>1033</v>
      </c>
      <c r="B1034" t="s">
        <v>3057</v>
      </c>
      <c r="C1034">
        <v>2011</v>
      </c>
      <c r="D1034" s="3">
        <v>40735</v>
      </c>
      <c r="E1034" s="3">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14.4</v>
      </c>
      <c r="T1034">
        <v>5</v>
      </c>
      <c r="U1034">
        <v>0</v>
      </c>
      <c r="V1034">
        <v>7.056</v>
      </c>
    </row>
    <row r="1035" spans="1:22" x14ac:dyDescent="0.3">
      <c r="A1035">
        <v>1034</v>
      </c>
      <c r="B1035" t="s">
        <v>3062</v>
      </c>
      <c r="C1035">
        <v>2013</v>
      </c>
      <c r="D1035" s="3">
        <v>41599</v>
      </c>
      <c r="E1035" s="3">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v>
      </c>
      <c r="T1035">
        <v>3</v>
      </c>
      <c r="U1035">
        <v>0.2</v>
      </c>
      <c r="V1035">
        <v>5.1012000000000004</v>
      </c>
    </row>
    <row r="1036" spans="1:22" x14ac:dyDescent="0.3">
      <c r="A1036">
        <v>1035</v>
      </c>
      <c r="B1036" t="s">
        <v>3062</v>
      </c>
      <c r="C1036">
        <v>2013</v>
      </c>
      <c r="D1036" s="3">
        <v>41599</v>
      </c>
      <c r="E1036" s="3">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v>2013</v>
      </c>
      <c r="D1037" s="3">
        <v>41599</v>
      </c>
      <c r="E1037" s="3">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v>
      </c>
      <c r="T1037">
        <v>3</v>
      </c>
      <c r="U1037">
        <v>0.7</v>
      </c>
      <c r="V1037">
        <v>-10.579800000000001</v>
      </c>
    </row>
    <row r="1038" spans="1:22" x14ac:dyDescent="0.3">
      <c r="A1038">
        <v>1037</v>
      </c>
      <c r="B1038" t="s">
        <v>3067</v>
      </c>
      <c r="C1038">
        <v>2013</v>
      </c>
      <c r="D1038" s="3">
        <v>41387</v>
      </c>
      <c r="E1038" s="3">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8.6620000000000008</v>
      </c>
    </row>
    <row r="1039" spans="1:22" x14ac:dyDescent="0.3">
      <c r="A1039">
        <v>1038</v>
      </c>
      <c r="B1039" t="s">
        <v>3071</v>
      </c>
      <c r="C1039">
        <v>2012</v>
      </c>
      <c r="D1039" s="3">
        <v>41073</v>
      </c>
      <c r="E1039" s="3">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v>2014</v>
      </c>
      <c r="D1040" s="3">
        <v>41964</v>
      </c>
      <c r="E1040" s="3">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v>
      </c>
      <c r="T1040">
        <v>7</v>
      </c>
      <c r="U1040">
        <v>0.2</v>
      </c>
      <c r="V1040">
        <v>2.6964000000000001</v>
      </c>
    </row>
    <row r="1041" spans="1:22" x14ac:dyDescent="0.3">
      <c r="A1041">
        <v>1040</v>
      </c>
      <c r="B1041" t="s">
        <v>3076</v>
      </c>
      <c r="C1041">
        <v>2014</v>
      </c>
      <c r="D1041" s="3">
        <v>41964</v>
      </c>
      <c r="E1041" s="3">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1.7955000000000001</v>
      </c>
    </row>
    <row r="1042" spans="1:22" x14ac:dyDescent="0.3">
      <c r="A1042">
        <v>1041</v>
      </c>
      <c r="B1042" t="s">
        <v>3082</v>
      </c>
      <c r="C1042">
        <v>2013</v>
      </c>
      <c r="D1042" s="3">
        <v>41354</v>
      </c>
      <c r="E1042" s="3">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146.40360000000001</v>
      </c>
    </row>
    <row r="1043" spans="1:22" x14ac:dyDescent="0.3">
      <c r="A1043">
        <v>1042</v>
      </c>
      <c r="B1043" t="s">
        <v>3086</v>
      </c>
      <c r="C1043">
        <v>2013</v>
      </c>
      <c r="D1043" s="3">
        <v>41524</v>
      </c>
      <c r="E1043" s="3">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v>2013</v>
      </c>
      <c r="D1044" s="3">
        <v>41524</v>
      </c>
      <c r="E1044" s="3">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722.35199999999998</v>
      </c>
      <c r="T1044">
        <v>3</v>
      </c>
      <c r="U1044">
        <v>0.2</v>
      </c>
      <c r="V1044">
        <v>90.293999999999997</v>
      </c>
    </row>
    <row r="1045" spans="1:22" x14ac:dyDescent="0.3">
      <c r="A1045">
        <v>1044</v>
      </c>
      <c r="B1045" t="s">
        <v>3093</v>
      </c>
      <c r="C1045">
        <v>2014</v>
      </c>
      <c r="D1045" s="3">
        <v>41830</v>
      </c>
      <c r="E1045" s="3">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2.9834999999999998</v>
      </c>
    </row>
    <row r="1046" spans="1:22" x14ac:dyDescent="0.3">
      <c r="A1046">
        <v>1045</v>
      </c>
      <c r="B1046" t="s">
        <v>3093</v>
      </c>
      <c r="C1046">
        <v>2014</v>
      </c>
      <c r="D1046" s="3">
        <v>41830</v>
      </c>
      <c r="E1046" s="3">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58.463999999999999</v>
      </c>
      <c r="T1046">
        <v>9</v>
      </c>
      <c r="U1046">
        <v>0.8</v>
      </c>
      <c r="V1046">
        <v>-146.16</v>
      </c>
    </row>
    <row r="1047" spans="1:22" x14ac:dyDescent="0.3">
      <c r="A1047">
        <v>1046</v>
      </c>
      <c r="B1047" t="s">
        <v>3100</v>
      </c>
      <c r="C1047">
        <v>2014</v>
      </c>
      <c r="D1047" s="3">
        <v>41925</v>
      </c>
      <c r="E1047" s="3">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254.60400000000001</v>
      </c>
      <c r="T1047">
        <v>14</v>
      </c>
      <c r="U1047">
        <v>0.3</v>
      </c>
      <c r="V1047">
        <v>-18.186</v>
      </c>
    </row>
    <row r="1048" spans="1:22" x14ac:dyDescent="0.3">
      <c r="A1048">
        <v>1047</v>
      </c>
      <c r="B1048" t="s">
        <v>3104</v>
      </c>
      <c r="C1048">
        <v>2013</v>
      </c>
      <c r="D1048" s="3">
        <v>41342</v>
      </c>
      <c r="E1048" s="3">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v>2013</v>
      </c>
      <c r="D1049" s="3">
        <v>41342</v>
      </c>
      <c r="E1049" s="3">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102.36</v>
      </c>
      <c r="T1049">
        <v>3</v>
      </c>
      <c r="U1049">
        <v>0.2</v>
      </c>
      <c r="V1049">
        <v>-3.8384999999999998</v>
      </c>
    </row>
    <row r="1050" spans="1:22" x14ac:dyDescent="0.3">
      <c r="A1050">
        <v>1049</v>
      </c>
      <c r="B1050" t="s">
        <v>3105</v>
      </c>
      <c r="C1050">
        <v>2011</v>
      </c>
      <c r="D1050" s="3">
        <v>40690</v>
      </c>
      <c r="E1050" s="3">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125.2692</v>
      </c>
    </row>
    <row r="1051" spans="1:22" x14ac:dyDescent="0.3">
      <c r="A1051">
        <v>1050</v>
      </c>
      <c r="B1051" t="s">
        <v>3105</v>
      </c>
      <c r="C1051">
        <v>2011</v>
      </c>
      <c r="D1051" s="3">
        <v>40690</v>
      </c>
      <c r="E1051" s="3">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v>2012</v>
      </c>
      <c r="D1052" s="3">
        <v>41093</v>
      </c>
      <c r="E1052" s="3">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v>
      </c>
      <c r="T1052">
        <v>2</v>
      </c>
      <c r="U1052">
        <v>0.2</v>
      </c>
      <c r="V1052">
        <v>-29.481200000000001</v>
      </c>
    </row>
    <row r="1053" spans="1:22" x14ac:dyDescent="0.3">
      <c r="A1053">
        <v>1052</v>
      </c>
      <c r="B1053" t="s">
        <v>3106</v>
      </c>
      <c r="C1053">
        <v>2012</v>
      </c>
      <c r="D1053" s="3">
        <v>41093</v>
      </c>
      <c r="E1053" s="3">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v>
      </c>
      <c r="T1053">
        <v>2</v>
      </c>
      <c r="U1053">
        <v>0.2</v>
      </c>
      <c r="V1053">
        <v>2.4359999999999999</v>
      </c>
    </row>
    <row r="1054" spans="1:22" x14ac:dyDescent="0.3">
      <c r="A1054">
        <v>1053</v>
      </c>
      <c r="B1054" t="s">
        <v>3106</v>
      </c>
      <c r="C1054">
        <v>2012</v>
      </c>
      <c r="D1054" s="3">
        <v>41093</v>
      </c>
      <c r="E1054" s="3">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282.88799999999998</v>
      </c>
      <c r="T1054">
        <v>9</v>
      </c>
      <c r="U1054">
        <v>0.2</v>
      </c>
      <c r="V1054">
        <v>56.577599999999997</v>
      </c>
    </row>
    <row r="1055" spans="1:22" x14ac:dyDescent="0.3">
      <c r="A1055">
        <v>1054</v>
      </c>
      <c r="B1055" t="s">
        <v>3115</v>
      </c>
      <c r="C1055">
        <v>2012</v>
      </c>
      <c r="D1055" s="3">
        <v>41003</v>
      </c>
      <c r="E1055" s="3">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v>2012</v>
      </c>
      <c r="D1056" s="3">
        <v>41003</v>
      </c>
      <c r="E1056" s="3">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22.763999999999999</v>
      </c>
    </row>
    <row r="1057" spans="1:22" x14ac:dyDescent="0.3">
      <c r="A1057">
        <v>1056</v>
      </c>
      <c r="B1057" t="s">
        <v>3115</v>
      </c>
      <c r="C1057">
        <v>2012</v>
      </c>
      <c r="D1057" s="3">
        <v>41003</v>
      </c>
      <c r="E1057" s="3">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82.343999999999994</v>
      </c>
      <c r="T1057">
        <v>3</v>
      </c>
      <c r="U1057">
        <v>0.2</v>
      </c>
      <c r="V1057">
        <v>27.7911</v>
      </c>
    </row>
    <row r="1058" spans="1:22" x14ac:dyDescent="0.3">
      <c r="A1058">
        <v>1057</v>
      </c>
      <c r="B1058" t="s">
        <v>3115</v>
      </c>
      <c r="C1058">
        <v>2012</v>
      </c>
      <c r="D1058" s="3">
        <v>41003</v>
      </c>
      <c r="E1058" s="3">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v>2014</v>
      </c>
      <c r="D1059" s="3">
        <v>41984</v>
      </c>
      <c r="E1059" s="3">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v>
      </c>
      <c r="T1059">
        <v>4</v>
      </c>
      <c r="U1059">
        <v>0.2</v>
      </c>
      <c r="V1059">
        <v>7.2267999999999999</v>
      </c>
    </row>
    <row r="1060" spans="1:22" x14ac:dyDescent="0.3">
      <c r="A1060">
        <v>1059</v>
      </c>
      <c r="B1060" t="s">
        <v>3124</v>
      </c>
      <c r="C1060">
        <v>2014</v>
      </c>
      <c r="D1060" s="3">
        <v>41984</v>
      </c>
      <c r="E1060" s="3">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22.948799999999999</v>
      </c>
    </row>
    <row r="1061" spans="1:22" x14ac:dyDescent="0.3">
      <c r="A1061">
        <v>1060</v>
      </c>
      <c r="B1061" t="s">
        <v>3129</v>
      </c>
      <c r="C1061">
        <v>2013</v>
      </c>
      <c r="D1061" s="3">
        <v>41603</v>
      </c>
      <c r="E1061" s="3">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v>2012</v>
      </c>
      <c r="D1062" s="3">
        <v>40991</v>
      </c>
      <c r="E1062" s="3">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-29.252400000000002</v>
      </c>
    </row>
    <row r="1063" spans="1:22" x14ac:dyDescent="0.3">
      <c r="A1063">
        <v>1062</v>
      </c>
      <c r="B1063" t="s">
        <v>3135</v>
      </c>
      <c r="C1063">
        <v>2012</v>
      </c>
      <c r="D1063" s="3">
        <v>41015</v>
      </c>
      <c r="E1063" s="3">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4.5216000000000003</v>
      </c>
    </row>
    <row r="1064" spans="1:22" x14ac:dyDescent="0.3">
      <c r="A1064">
        <v>1063</v>
      </c>
      <c r="B1064" t="s">
        <v>3135</v>
      </c>
      <c r="C1064">
        <v>2012</v>
      </c>
      <c r="D1064" s="3">
        <v>41015</v>
      </c>
      <c r="E1064" s="3">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v>
      </c>
      <c r="T1064">
        <v>7</v>
      </c>
      <c r="U1064">
        <v>0.2</v>
      </c>
      <c r="V1064">
        <v>-2.2134</v>
      </c>
    </row>
    <row r="1065" spans="1:22" x14ac:dyDescent="0.3">
      <c r="A1065">
        <v>1064</v>
      </c>
      <c r="B1065" t="s">
        <v>3135</v>
      </c>
      <c r="C1065">
        <v>2012</v>
      </c>
      <c r="D1065" s="3">
        <v>41015</v>
      </c>
      <c r="E1065" s="3">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1.2791999999999999</v>
      </c>
    </row>
    <row r="1066" spans="1:22" x14ac:dyDescent="0.3">
      <c r="A1066">
        <v>1065</v>
      </c>
      <c r="B1066" t="s">
        <v>3135</v>
      </c>
      <c r="C1066">
        <v>2012</v>
      </c>
      <c r="D1066" s="3">
        <v>41015</v>
      </c>
      <c r="E1066" s="3">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118.782</v>
      </c>
      <c r="T1066">
        <v>3</v>
      </c>
      <c r="U1066">
        <v>0.4</v>
      </c>
      <c r="V1066">
        <v>-27.715800000000002</v>
      </c>
    </row>
    <row r="1067" spans="1:22" x14ac:dyDescent="0.3">
      <c r="A1067">
        <v>1066</v>
      </c>
      <c r="B1067" t="s">
        <v>3135</v>
      </c>
      <c r="C1067">
        <v>2012</v>
      </c>
      <c r="D1067" s="3">
        <v>41015</v>
      </c>
      <c r="E1067" s="3">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v>
      </c>
      <c r="T1067">
        <v>1</v>
      </c>
      <c r="U1067">
        <v>0.2</v>
      </c>
      <c r="V1067">
        <v>0.23530000000000001</v>
      </c>
    </row>
    <row r="1068" spans="1:22" x14ac:dyDescent="0.3">
      <c r="A1068">
        <v>1067</v>
      </c>
      <c r="B1068" t="s">
        <v>3135</v>
      </c>
      <c r="C1068">
        <v>2012</v>
      </c>
      <c r="D1068" s="3">
        <v>41015</v>
      </c>
      <c r="E1068" s="3">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v>
      </c>
      <c r="T1068">
        <v>5</v>
      </c>
      <c r="U1068">
        <v>0.7</v>
      </c>
      <c r="V1068">
        <v>-46.225000000000001</v>
      </c>
    </row>
    <row r="1069" spans="1:22" x14ac:dyDescent="0.3">
      <c r="A1069">
        <v>1068</v>
      </c>
      <c r="B1069" t="s">
        <v>3146</v>
      </c>
      <c r="C1069">
        <v>2013</v>
      </c>
      <c r="D1069" s="3">
        <v>41549</v>
      </c>
      <c r="E1069" s="3">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12.178000000000001</v>
      </c>
    </row>
    <row r="1070" spans="1:22" x14ac:dyDescent="0.3">
      <c r="A1070">
        <v>1069</v>
      </c>
      <c r="B1070" t="s">
        <v>3149</v>
      </c>
      <c r="C1070">
        <v>2014</v>
      </c>
      <c r="D1070" s="3">
        <v>41911</v>
      </c>
      <c r="E1070" s="3">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v>
      </c>
      <c r="T1070">
        <v>1</v>
      </c>
      <c r="U1070">
        <v>0.2</v>
      </c>
      <c r="V1070">
        <v>-0.3488</v>
      </c>
    </row>
    <row r="1071" spans="1:22" x14ac:dyDescent="0.3">
      <c r="A1071">
        <v>1070</v>
      </c>
      <c r="B1071" t="s">
        <v>3153</v>
      </c>
      <c r="C1071">
        <v>2012</v>
      </c>
      <c r="D1071" s="3">
        <v>41115</v>
      </c>
      <c r="E1071" s="3">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25.175999999999998</v>
      </c>
      <c r="T1071">
        <v>4</v>
      </c>
      <c r="U1071">
        <v>0.7</v>
      </c>
      <c r="V1071">
        <v>-18.462399999999999</v>
      </c>
    </row>
    <row r="1072" spans="1:22" x14ac:dyDescent="0.3">
      <c r="A1072">
        <v>1071</v>
      </c>
      <c r="B1072" t="s">
        <v>3154</v>
      </c>
      <c r="C1072">
        <v>2012</v>
      </c>
      <c r="D1072" s="3">
        <v>41233</v>
      </c>
      <c r="E1072" s="3">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19.46</v>
      </c>
      <c r="T1072">
        <v>7</v>
      </c>
      <c r="U1072">
        <v>0</v>
      </c>
      <c r="V1072">
        <v>5.0595999999999997</v>
      </c>
    </row>
    <row r="1073" spans="1:22" x14ac:dyDescent="0.3">
      <c r="A1073">
        <v>1072</v>
      </c>
      <c r="B1073" t="s">
        <v>3157</v>
      </c>
      <c r="C1073">
        <v>2013</v>
      </c>
      <c r="D1073" s="3">
        <v>41393</v>
      </c>
      <c r="E1073" s="3">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9.9467999999999996</v>
      </c>
    </row>
    <row r="1074" spans="1:22" x14ac:dyDescent="0.3">
      <c r="A1074">
        <v>1073</v>
      </c>
      <c r="B1074" t="s">
        <v>3160</v>
      </c>
      <c r="C1074">
        <v>2014</v>
      </c>
      <c r="D1074" s="3">
        <v>41958</v>
      </c>
      <c r="E1074" s="3">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v>2013</v>
      </c>
      <c r="D1075" s="3">
        <v>41591</v>
      </c>
      <c r="E1075" s="3">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-4.5979999999999999</v>
      </c>
    </row>
    <row r="1076" spans="1:22" x14ac:dyDescent="0.3">
      <c r="A1076">
        <v>1075</v>
      </c>
      <c r="B1076" t="s">
        <v>3165</v>
      </c>
      <c r="C1076">
        <v>2013</v>
      </c>
      <c r="D1076" s="3">
        <v>41591</v>
      </c>
      <c r="E1076" s="3">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-3.3488000000000002</v>
      </c>
    </row>
    <row r="1077" spans="1:22" x14ac:dyDescent="0.3">
      <c r="A1077">
        <v>1076</v>
      </c>
      <c r="B1077" t="s">
        <v>3165</v>
      </c>
      <c r="C1077">
        <v>2013</v>
      </c>
      <c r="D1077" s="3">
        <v>41591</v>
      </c>
      <c r="E1077" s="3">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31.984000000000002</v>
      </c>
      <c r="T1077">
        <v>2</v>
      </c>
      <c r="U1077">
        <v>0.2</v>
      </c>
      <c r="V1077">
        <v>1.9990000000000001</v>
      </c>
    </row>
    <row r="1078" spans="1:22" x14ac:dyDescent="0.3">
      <c r="A1078">
        <v>1077</v>
      </c>
      <c r="B1078" t="s">
        <v>3172</v>
      </c>
      <c r="C1078">
        <v>2013</v>
      </c>
      <c r="D1078" s="3">
        <v>41547</v>
      </c>
      <c r="E1078" s="3">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40.880000000000003</v>
      </c>
      <c r="T1078">
        <v>7</v>
      </c>
      <c r="U1078">
        <v>0</v>
      </c>
      <c r="V1078">
        <v>10.6288</v>
      </c>
    </row>
    <row r="1079" spans="1:22" x14ac:dyDescent="0.3">
      <c r="A1079">
        <v>1078</v>
      </c>
      <c r="B1079" t="s">
        <v>3177</v>
      </c>
      <c r="C1079">
        <v>2014</v>
      </c>
      <c r="D1079" s="3">
        <v>41906</v>
      </c>
      <c r="E1079" s="3">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33.588799999999999</v>
      </c>
    </row>
    <row r="1080" spans="1:22" x14ac:dyDescent="0.3">
      <c r="A1080">
        <v>1079</v>
      </c>
      <c r="B1080" t="s">
        <v>3177</v>
      </c>
      <c r="C1080">
        <v>2014</v>
      </c>
      <c r="D1080" s="3">
        <v>41906</v>
      </c>
      <c r="E1080" s="3">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8.4887999999999995</v>
      </c>
    </row>
    <row r="1081" spans="1:22" x14ac:dyDescent="0.3">
      <c r="A1081">
        <v>1080</v>
      </c>
      <c r="B1081" t="s">
        <v>3177</v>
      </c>
      <c r="C1081">
        <v>2014</v>
      </c>
      <c r="D1081" s="3">
        <v>41906</v>
      </c>
      <c r="E1081" s="3">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v>2012</v>
      </c>
      <c r="D1082" s="3">
        <v>41242</v>
      </c>
      <c r="E1082" s="3">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9.3623999999999992</v>
      </c>
    </row>
    <row r="1083" spans="1:22" x14ac:dyDescent="0.3">
      <c r="A1083">
        <v>1082</v>
      </c>
      <c r="B1083" t="s">
        <v>3182</v>
      </c>
      <c r="C1083">
        <v>2012</v>
      </c>
      <c r="D1083" s="3">
        <v>41242</v>
      </c>
      <c r="E1083" s="3">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1106.9100000000001</v>
      </c>
      <c r="T1083">
        <v>9</v>
      </c>
      <c r="U1083">
        <v>0</v>
      </c>
      <c r="V1083">
        <v>121.76009999999999</v>
      </c>
    </row>
    <row r="1084" spans="1:22" x14ac:dyDescent="0.3">
      <c r="A1084">
        <v>1083</v>
      </c>
      <c r="B1084" t="s">
        <v>3188</v>
      </c>
      <c r="C1084">
        <v>2013</v>
      </c>
      <c r="D1084" s="3">
        <v>41335</v>
      </c>
      <c r="E1084" s="3">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v>2013</v>
      </c>
      <c r="D1085" s="3">
        <v>41335</v>
      </c>
      <c r="E1085" s="3">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12.1348</v>
      </c>
    </row>
    <row r="1086" spans="1:22" x14ac:dyDescent="0.3">
      <c r="A1086">
        <v>1085</v>
      </c>
      <c r="B1086" t="s">
        <v>3188</v>
      </c>
      <c r="C1086">
        <v>2013</v>
      </c>
      <c r="D1086" s="3">
        <v>41335</v>
      </c>
      <c r="E1086" s="3">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105.24679999999999</v>
      </c>
    </row>
    <row r="1087" spans="1:22" x14ac:dyDescent="0.3">
      <c r="A1087">
        <v>1086</v>
      </c>
      <c r="B1087" t="s">
        <v>3188</v>
      </c>
      <c r="C1087">
        <v>2013</v>
      </c>
      <c r="D1087" s="3">
        <v>41335</v>
      </c>
      <c r="E1087" s="3">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2400.9657000000002</v>
      </c>
    </row>
    <row r="1088" spans="1:22" x14ac:dyDescent="0.3">
      <c r="A1088">
        <v>1087</v>
      </c>
      <c r="B1088" t="s">
        <v>3193</v>
      </c>
      <c r="C1088">
        <v>2013</v>
      </c>
      <c r="D1088" s="3">
        <v>41499</v>
      </c>
      <c r="E1088" s="3">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3.1103999999999998</v>
      </c>
    </row>
    <row r="1089" spans="1:22" x14ac:dyDescent="0.3">
      <c r="A1089">
        <v>1088</v>
      </c>
      <c r="B1089" t="s">
        <v>3196</v>
      </c>
      <c r="C1089">
        <v>2013</v>
      </c>
      <c r="D1089" s="3">
        <v>41502</v>
      </c>
      <c r="E1089" s="3">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7.1976000000000004</v>
      </c>
    </row>
    <row r="1090" spans="1:22" x14ac:dyDescent="0.3">
      <c r="A1090">
        <v>1089</v>
      </c>
      <c r="B1090" t="s">
        <v>3196</v>
      </c>
      <c r="C1090">
        <v>2013</v>
      </c>
      <c r="D1090" s="3">
        <v>41502</v>
      </c>
      <c r="E1090" s="3">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v>2014</v>
      </c>
      <c r="D1091" s="3">
        <v>41795</v>
      </c>
      <c r="E1091" s="3">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31.984000000000002</v>
      </c>
      <c r="T1091">
        <v>2</v>
      </c>
      <c r="U1091">
        <v>0.2</v>
      </c>
      <c r="V1091">
        <v>1.9990000000000001</v>
      </c>
    </row>
    <row r="1092" spans="1:22" x14ac:dyDescent="0.3">
      <c r="A1092">
        <v>1091</v>
      </c>
      <c r="B1092" t="s">
        <v>3202</v>
      </c>
      <c r="C1092">
        <v>2014</v>
      </c>
      <c r="D1092" s="3">
        <v>41795</v>
      </c>
      <c r="E1092" s="3">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71.983999999999995</v>
      </c>
      <c r="T1092">
        <v>2</v>
      </c>
      <c r="U1092">
        <v>0.2</v>
      </c>
      <c r="V1092">
        <v>25.194400000000002</v>
      </c>
    </row>
    <row r="1093" spans="1:22" x14ac:dyDescent="0.3">
      <c r="A1093">
        <v>1092</v>
      </c>
      <c r="B1093" t="s">
        <v>3205</v>
      </c>
      <c r="C1093">
        <v>2012</v>
      </c>
      <c r="D1093" s="3">
        <v>41249</v>
      </c>
      <c r="E1093" s="3">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120.15</v>
      </c>
      <c r="T1093">
        <v>9</v>
      </c>
      <c r="U1093">
        <v>0</v>
      </c>
      <c r="V1093">
        <v>33.642000000000003</v>
      </c>
    </row>
    <row r="1094" spans="1:22" x14ac:dyDescent="0.3">
      <c r="A1094">
        <v>1093</v>
      </c>
      <c r="B1094" t="s">
        <v>3205</v>
      </c>
      <c r="C1094">
        <v>2012</v>
      </c>
      <c r="D1094" s="3">
        <v>41249</v>
      </c>
      <c r="E1094" s="3">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v>
      </c>
      <c r="T1094">
        <v>2</v>
      </c>
      <c r="U1094">
        <v>0.2</v>
      </c>
      <c r="V1094">
        <v>19.178599999999999</v>
      </c>
    </row>
    <row r="1095" spans="1:22" x14ac:dyDescent="0.3">
      <c r="A1095">
        <v>1094</v>
      </c>
      <c r="B1095" t="s">
        <v>3210</v>
      </c>
      <c r="C1095">
        <v>2012</v>
      </c>
      <c r="D1095" s="3">
        <v>41270</v>
      </c>
      <c r="E1095" s="3">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v>
      </c>
      <c r="T1095">
        <v>5</v>
      </c>
      <c r="U1095">
        <v>0</v>
      </c>
      <c r="V1095">
        <v>14.161</v>
      </c>
    </row>
    <row r="1096" spans="1:22" x14ac:dyDescent="0.3">
      <c r="A1096">
        <v>1095</v>
      </c>
      <c r="B1096" t="s">
        <v>3210</v>
      </c>
      <c r="C1096">
        <v>2012</v>
      </c>
      <c r="D1096" s="3">
        <v>41270</v>
      </c>
      <c r="E1096" s="3">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103.22839999999999</v>
      </c>
    </row>
    <row r="1097" spans="1:22" x14ac:dyDescent="0.3">
      <c r="A1097">
        <v>1096</v>
      </c>
      <c r="B1097" t="s">
        <v>3216</v>
      </c>
      <c r="C1097">
        <v>2014</v>
      </c>
      <c r="D1097" s="3">
        <v>41661</v>
      </c>
      <c r="E1097" s="3">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348.20800000000003</v>
      </c>
      <c r="T1097">
        <v>7</v>
      </c>
      <c r="U1097">
        <v>0.2</v>
      </c>
      <c r="V1097">
        <v>30.4682</v>
      </c>
    </row>
    <row r="1098" spans="1:22" x14ac:dyDescent="0.3">
      <c r="A1098">
        <v>1097</v>
      </c>
      <c r="B1098" t="s">
        <v>3216</v>
      </c>
      <c r="C1098">
        <v>2014</v>
      </c>
      <c r="D1098" s="3">
        <v>41661</v>
      </c>
      <c r="E1098" s="3">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-28.627199999999998</v>
      </c>
    </row>
    <row r="1099" spans="1:22" x14ac:dyDescent="0.3">
      <c r="A1099">
        <v>1098</v>
      </c>
      <c r="B1099" t="s">
        <v>3223</v>
      </c>
      <c r="C1099">
        <v>2011</v>
      </c>
      <c r="D1099" s="3">
        <v>40719</v>
      </c>
      <c r="E1099" s="3">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11.196</v>
      </c>
    </row>
    <row r="1100" spans="1:22" x14ac:dyDescent="0.3">
      <c r="A1100">
        <v>1099</v>
      </c>
      <c r="B1100" t="s">
        <v>3226</v>
      </c>
      <c r="C1100">
        <v>2013</v>
      </c>
      <c r="D1100" s="3">
        <v>41440</v>
      </c>
      <c r="E1100" s="3">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v>2013</v>
      </c>
      <c r="D1101" s="3">
        <v>41440</v>
      </c>
      <c r="E1101" s="3">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4.1031000000000004</v>
      </c>
    </row>
    <row r="1102" spans="1:22" x14ac:dyDescent="0.3">
      <c r="A1102">
        <v>1101</v>
      </c>
      <c r="B1102" t="s">
        <v>3226</v>
      </c>
      <c r="C1102">
        <v>2013</v>
      </c>
      <c r="D1102" s="3">
        <v>41440</v>
      </c>
      <c r="E1102" s="3">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9.6656999999999993</v>
      </c>
    </row>
    <row r="1103" spans="1:22" x14ac:dyDescent="0.3">
      <c r="A1103">
        <v>1102</v>
      </c>
      <c r="B1103" t="s">
        <v>3226</v>
      </c>
      <c r="C1103">
        <v>2013</v>
      </c>
      <c r="D1103" s="3">
        <v>41440</v>
      </c>
      <c r="E1103" s="3">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v>2014</v>
      </c>
      <c r="D1104" s="3">
        <v>41751</v>
      </c>
      <c r="E1104" s="3">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2.694</v>
      </c>
      <c r="T1104">
        <v>3</v>
      </c>
      <c r="U1104">
        <v>0.8</v>
      </c>
      <c r="V1104">
        <v>-4.7145000000000001</v>
      </c>
    </row>
    <row r="1105" spans="1:22" x14ac:dyDescent="0.3">
      <c r="A1105">
        <v>1104</v>
      </c>
      <c r="B1105" t="s">
        <v>3235</v>
      </c>
      <c r="C1105">
        <v>2014</v>
      </c>
      <c r="D1105" s="3">
        <v>41751</v>
      </c>
      <c r="E1105" s="3">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2.9340000000000002</v>
      </c>
      <c r="T1105">
        <v>3</v>
      </c>
      <c r="U1105">
        <v>0.8</v>
      </c>
      <c r="V1105">
        <v>-4.9878</v>
      </c>
    </row>
    <row r="1106" spans="1:22" x14ac:dyDescent="0.3">
      <c r="A1106">
        <v>1105</v>
      </c>
      <c r="B1106" t="s">
        <v>3236</v>
      </c>
      <c r="C1106">
        <v>2013</v>
      </c>
      <c r="D1106" s="3">
        <v>41569</v>
      </c>
      <c r="E1106" s="3">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22.92</v>
      </c>
      <c r="T1106">
        <v>3</v>
      </c>
      <c r="U1106">
        <v>0</v>
      </c>
      <c r="V1106">
        <v>11.2308</v>
      </c>
    </row>
    <row r="1107" spans="1:22" x14ac:dyDescent="0.3">
      <c r="A1107">
        <v>1106</v>
      </c>
      <c r="B1107" t="s">
        <v>3241</v>
      </c>
      <c r="C1107">
        <v>2013</v>
      </c>
      <c r="D1107" s="3">
        <v>41598</v>
      </c>
      <c r="E1107" s="3">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100.70399999999999</v>
      </c>
      <c r="T1107">
        <v>6</v>
      </c>
      <c r="U1107">
        <v>0.2</v>
      </c>
      <c r="V1107">
        <v>-16.3644</v>
      </c>
    </row>
    <row r="1108" spans="1:22" x14ac:dyDescent="0.3">
      <c r="A1108">
        <v>1107</v>
      </c>
      <c r="B1108" t="s">
        <v>3241</v>
      </c>
      <c r="C1108">
        <v>2013</v>
      </c>
      <c r="D1108" s="3">
        <v>41598</v>
      </c>
      <c r="E1108" s="3">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2.3279999999999998</v>
      </c>
      <c r="T1108">
        <v>2</v>
      </c>
      <c r="U1108">
        <v>0.6</v>
      </c>
      <c r="V1108">
        <v>-0.75660000000000005</v>
      </c>
    </row>
    <row r="1109" spans="1:22" x14ac:dyDescent="0.3">
      <c r="A1109">
        <v>1108</v>
      </c>
      <c r="B1109" t="s">
        <v>3241</v>
      </c>
      <c r="C1109">
        <v>2013</v>
      </c>
      <c r="D1109" s="3">
        <v>41598</v>
      </c>
      <c r="E1109" s="3">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10.78</v>
      </c>
      <c r="T1109">
        <v>5</v>
      </c>
      <c r="U1109">
        <v>0.8</v>
      </c>
      <c r="V1109">
        <v>-17.248000000000001</v>
      </c>
    </row>
    <row r="1110" spans="1:22" x14ac:dyDescent="0.3">
      <c r="A1110">
        <v>1109</v>
      </c>
      <c r="B1110" t="s">
        <v>3241</v>
      </c>
      <c r="C1110">
        <v>2013</v>
      </c>
      <c r="D1110" s="3">
        <v>41598</v>
      </c>
      <c r="E1110" s="3">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58.368000000000002</v>
      </c>
      <c r="T1110">
        <v>12</v>
      </c>
      <c r="U1110">
        <v>0.2</v>
      </c>
      <c r="V1110">
        <v>21.888000000000002</v>
      </c>
    </row>
    <row r="1111" spans="1:22" x14ac:dyDescent="0.3">
      <c r="A1111">
        <v>1110</v>
      </c>
      <c r="B1111" t="s">
        <v>3241</v>
      </c>
      <c r="C1111">
        <v>2013</v>
      </c>
      <c r="D1111" s="3">
        <v>41598</v>
      </c>
      <c r="E1111" s="3">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13.826700000000001</v>
      </c>
    </row>
    <row r="1112" spans="1:22" x14ac:dyDescent="0.3">
      <c r="A1112">
        <v>1111</v>
      </c>
      <c r="B1112" t="s">
        <v>3241</v>
      </c>
      <c r="C1112">
        <v>2013</v>
      </c>
      <c r="D1112" s="3">
        <v>41598</v>
      </c>
      <c r="E1112" s="3">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25.186</v>
      </c>
    </row>
    <row r="1113" spans="1:22" x14ac:dyDescent="0.3">
      <c r="A1113">
        <v>1112</v>
      </c>
      <c r="B1113" t="s">
        <v>3241</v>
      </c>
      <c r="C1113">
        <v>2013</v>
      </c>
      <c r="D1113" s="3">
        <v>41598</v>
      </c>
      <c r="E1113" s="3">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v>
      </c>
      <c r="T1113">
        <v>2</v>
      </c>
      <c r="U1113">
        <v>0.2</v>
      </c>
      <c r="V1113">
        <v>3.6288</v>
      </c>
    </row>
    <row r="1114" spans="1:22" x14ac:dyDescent="0.3">
      <c r="A1114">
        <v>1113</v>
      </c>
      <c r="B1114" t="s">
        <v>3241</v>
      </c>
      <c r="C1114">
        <v>2013</v>
      </c>
      <c r="D1114" s="3">
        <v>41598</v>
      </c>
      <c r="E1114" s="3">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1.1919999999999999</v>
      </c>
      <c r="T1114">
        <v>2</v>
      </c>
      <c r="U1114">
        <v>0.8</v>
      </c>
      <c r="V1114">
        <v>-2.0264000000000002</v>
      </c>
    </row>
    <row r="1115" spans="1:22" x14ac:dyDescent="0.3">
      <c r="A1115">
        <v>1114</v>
      </c>
      <c r="B1115" t="s">
        <v>3251</v>
      </c>
      <c r="C1115">
        <v>2014</v>
      </c>
      <c r="D1115" s="3">
        <v>41992</v>
      </c>
      <c r="E1115" s="3">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46.671999999999997</v>
      </c>
      <c r="T1115">
        <v>2</v>
      </c>
      <c r="U1115">
        <v>0.2</v>
      </c>
      <c r="V1115">
        <v>16.3352</v>
      </c>
    </row>
    <row r="1116" spans="1:22" x14ac:dyDescent="0.3">
      <c r="A1116">
        <v>1115</v>
      </c>
      <c r="B1116" t="s">
        <v>3251</v>
      </c>
      <c r="C1116">
        <v>2014</v>
      </c>
      <c r="D1116" s="3">
        <v>41992</v>
      </c>
      <c r="E1116" s="3">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119.833</v>
      </c>
      <c r="T1116">
        <v>1</v>
      </c>
      <c r="U1116">
        <v>0.15</v>
      </c>
      <c r="V1116">
        <v>-12.6882</v>
      </c>
    </row>
    <row r="1117" spans="1:22" x14ac:dyDescent="0.3">
      <c r="A1117">
        <v>1116</v>
      </c>
      <c r="B1117" t="s">
        <v>3251</v>
      </c>
      <c r="C1117">
        <v>2014</v>
      </c>
      <c r="D1117" s="3">
        <v>41992</v>
      </c>
      <c r="E1117" s="3">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v>2013</v>
      </c>
      <c r="D1118" s="3">
        <v>41478</v>
      </c>
      <c r="E1118" s="3">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v>2012</v>
      </c>
      <c r="D1119" s="3">
        <v>41156</v>
      </c>
      <c r="E1119" s="3">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v>2012</v>
      </c>
      <c r="D1120" s="3">
        <v>41156</v>
      </c>
      <c r="E1120" s="3">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619.95000000000005</v>
      </c>
      <c r="T1120">
        <v>5</v>
      </c>
      <c r="U1120">
        <v>0</v>
      </c>
      <c r="V1120">
        <v>111.59099999999999</v>
      </c>
    </row>
    <row r="1121" spans="1:22" x14ac:dyDescent="0.3">
      <c r="A1121">
        <v>1120</v>
      </c>
      <c r="B1121" t="s">
        <v>3258</v>
      </c>
      <c r="C1121">
        <v>2012</v>
      </c>
      <c r="D1121" s="3">
        <v>41156</v>
      </c>
      <c r="E1121" s="3">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v>2012</v>
      </c>
      <c r="D1122" s="3">
        <v>41156</v>
      </c>
      <c r="E1122" s="3">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v>2011</v>
      </c>
      <c r="D1123" s="3">
        <v>40564</v>
      </c>
      <c r="E1123" s="3">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v>2011</v>
      </c>
      <c r="D1124" s="3">
        <v>40564</v>
      </c>
      <c r="E1124" s="3">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22.96</v>
      </c>
      <c r="T1124">
        <v>7</v>
      </c>
      <c r="U1124">
        <v>0</v>
      </c>
      <c r="V1124">
        <v>6.6584000000000003</v>
      </c>
    </row>
    <row r="1125" spans="1:22" x14ac:dyDescent="0.3">
      <c r="A1125">
        <v>1124</v>
      </c>
      <c r="B1125" t="s">
        <v>3264</v>
      </c>
      <c r="C1125">
        <v>2011</v>
      </c>
      <c r="D1125" s="3">
        <v>40564</v>
      </c>
      <c r="E1125" s="3">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11.58</v>
      </c>
    </row>
    <row r="1126" spans="1:22" x14ac:dyDescent="0.3">
      <c r="A1126">
        <v>1125</v>
      </c>
      <c r="B1126" t="s">
        <v>3264</v>
      </c>
      <c r="C1126">
        <v>2011</v>
      </c>
      <c r="D1126" s="3">
        <v>40564</v>
      </c>
      <c r="E1126" s="3">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v>2011</v>
      </c>
      <c r="D1127" s="3">
        <v>40564</v>
      </c>
      <c r="E1127" s="3">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v>2011</v>
      </c>
      <c r="D1128" s="3">
        <v>40564</v>
      </c>
      <c r="E1128" s="3">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224.26740000000001</v>
      </c>
    </row>
    <row r="1129" spans="1:22" x14ac:dyDescent="0.3">
      <c r="A1129">
        <v>1128</v>
      </c>
      <c r="B1129" t="s">
        <v>3271</v>
      </c>
      <c r="C1129">
        <v>2012</v>
      </c>
      <c r="D1129" s="3">
        <v>40970</v>
      </c>
      <c r="E1129" s="3">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2.6415999999999999</v>
      </c>
    </row>
    <row r="1130" spans="1:22" x14ac:dyDescent="0.3">
      <c r="A1130">
        <v>1129</v>
      </c>
      <c r="B1130" t="s">
        <v>3271</v>
      </c>
      <c r="C1130">
        <v>2012</v>
      </c>
      <c r="D1130" s="3">
        <v>40970</v>
      </c>
      <c r="E1130" s="3">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v>2013</v>
      </c>
      <c r="D1131" s="3">
        <v>41377</v>
      </c>
      <c r="E1131" s="3">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75.662400000000005</v>
      </c>
    </row>
    <row r="1132" spans="1:22" x14ac:dyDescent="0.3">
      <c r="A1132">
        <v>1131</v>
      </c>
      <c r="B1132" t="s">
        <v>3272</v>
      </c>
      <c r="C1132">
        <v>2013</v>
      </c>
      <c r="D1132" s="3">
        <v>41377</v>
      </c>
      <c r="E1132" s="3">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v>2013</v>
      </c>
      <c r="D1133" s="3">
        <v>41377</v>
      </c>
      <c r="E1133" s="3">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28.754999999999999</v>
      </c>
    </row>
    <row r="1134" spans="1:22" x14ac:dyDescent="0.3">
      <c r="A1134">
        <v>1133</v>
      </c>
      <c r="B1134" t="s">
        <v>3277</v>
      </c>
      <c r="C1134">
        <v>2013</v>
      </c>
      <c r="D1134" s="3">
        <v>41615</v>
      </c>
      <c r="E1134" s="3">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v>2013</v>
      </c>
      <c r="D1135" s="3">
        <v>41431</v>
      </c>
      <c r="E1135" s="3">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-23.364000000000001</v>
      </c>
    </row>
    <row r="1136" spans="1:22" x14ac:dyDescent="0.3">
      <c r="A1136">
        <v>1135</v>
      </c>
      <c r="B1136" t="s">
        <v>3279</v>
      </c>
      <c r="C1136">
        <v>2013</v>
      </c>
      <c r="D1136" s="3">
        <v>41431</v>
      </c>
      <c r="E1136" s="3">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v>
      </c>
      <c r="T1136">
        <v>3</v>
      </c>
      <c r="U1136">
        <v>0.2</v>
      </c>
      <c r="V1136">
        <v>2.6459999999999999</v>
      </c>
    </row>
    <row r="1137" spans="1:22" x14ac:dyDescent="0.3">
      <c r="A1137">
        <v>1136</v>
      </c>
      <c r="B1137" t="s">
        <v>3282</v>
      </c>
      <c r="C1137">
        <v>2013</v>
      </c>
      <c r="D1137" s="3">
        <v>41620</v>
      </c>
      <c r="E1137" s="3">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7.4570999999999996</v>
      </c>
    </row>
    <row r="1138" spans="1:22" x14ac:dyDescent="0.3">
      <c r="A1138">
        <v>1137</v>
      </c>
      <c r="B1138" t="s">
        <v>3286</v>
      </c>
      <c r="C1138">
        <v>2013</v>
      </c>
      <c r="D1138" s="3">
        <v>41591</v>
      </c>
      <c r="E1138" s="3">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v>2013</v>
      </c>
      <c r="D1139" s="3">
        <v>41591</v>
      </c>
      <c r="E1139" s="3">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v>2013</v>
      </c>
      <c r="D1140" s="3">
        <v>41591</v>
      </c>
      <c r="E1140" s="3">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v>2013</v>
      </c>
      <c r="D1141" s="3">
        <v>41591</v>
      </c>
      <c r="E1141" s="3">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v>2013</v>
      </c>
      <c r="D1142" s="3">
        <v>41591</v>
      </c>
      <c r="E1142" s="3">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v>2011</v>
      </c>
      <c r="D1143" s="3">
        <v>40815</v>
      </c>
      <c r="E1143" s="3">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v>2011</v>
      </c>
      <c r="D1144" s="3">
        <v>40815</v>
      </c>
      <c r="E1144" s="3">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v>2011</v>
      </c>
      <c r="D1145" s="3">
        <v>40815</v>
      </c>
      <c r="E1145" s="3">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3.1103999999999998</v>
      </c>
    </row>
    <row r="1146" spans="1:22" x14ac:dyDescent="0.3">
      <c r="A1146">
        <v>1145</v>
      </c>
      <c r="B1146" t="s">
        <v>3296</v>
      </c>
      <c r="C1146">
        <v>2011</v>
      </c>
      <c r="D1146" s="3">
        <v>40815</v>
      </c>
      <c r="E1146" s="3">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223.054</v>
      </c>
    </row>
    <row r="1147" spans="1:22" x14ac:dyDescent="0.3">
      <c r="A1147">
        <v>1146</v>
      </c>
      <c r="B1147" t="s">
        <v>3296</v>
      </c>
      <c r="C1147">
        <v>2011</v>
      </c>
      <c r="D1147" s="3">
        <v>40815</v>
      </c>
      <c r="E1147" s="3">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16.788599999999999</v>
      </c>
    </row>
    <row r="1148" spans="1:22" x14ac:dyDescent="0.3">
      <c r="A1148">
        <v>1147</v>
      </c>
      <c r="B1148" t="s">
        <v>3301</v>
      </c>
      <c r="C1148">
        <v>2012</v>
      </c>
      <c r="D1148" s="3">
        <v>41003</v>
      </c>
      <c r="E1148" s="3">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107.346</v>
      </c>
    </row>
    <row r="1149" spans="1:22" x14ac:dyDescent="0.3">
      <c r="A1149">
        <v>1148</v>
      </c>
      <c r="B1149" t="s">
        <v>3301</v>
      </c>
      <c r="C1149">
        <v>2012</v>
      </c>
      <c r="D1149" s="3">
        <v>41003</v>
      </c>
      <c r="E1149" s="3">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2.6280000000000001</v>
      </c>
    </row>
    <row r="1150" spans="1:22" x14ac:dyDescent="0.3">
      <c r="A1150">
        <v>1149</v>
      </c>
      <c r="B1150" t="s">
        <v>3301</v>
      </c>
      <c r="C1150">
        <v>2012</v>
      </c>
      <c r="D1150" s="3">
        <v>41003</v>
      </c>
      <c r="E1150" s="3">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5.8696000000000002</v>
      </c>
    </row>
    <row r="1151" spans="1:22" x14ac:dyDescent="0.3">
      <c r="A1151">
        <v>1150</v>
      </c>
      <c r="B1151" t="s">
        <v>3301</v>
      </c>
      <c r="C1151">
        <v>2012</v>
      </c>
      <c r="D1151" s="3">
        <v>41003</v>
      </c>
      <c r="E1151" s="3">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0.438</v>
      </c>
    </row>
    <row r="1152" spans="1:22" x14ac:dyDescent="0.3">
      <c r="A1152">
        <v>1151</v>
      </c>
      <c r="B1152" t="s">
        <v>3301</v>
      </c>
      <c r="C1152">
        <v>2012</v>
      </c>
      <c r="D1152" s="3">
        <v>41003</v>
      </c>
      <c r="E1152" s="3">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v>2012</v>
      </c>
      <c r="D1153" s="3">
        <v>41037</v>
      </c>
      <c r="E1153" s="3">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1.2527999999999999</v>
      </c>
    </row>
    <row r="1154" spans="1:22" x14ac:dyDescent="0.3">
      <c r="A1154">
        <v>1153</v>
      </c>
      <c r="B1154" t="s">
        <v>3318</v>
      </c>
      <c r="C1154">
        <v>2014</v>
      </c>
      <c r="D1154" s="3">
        <v>41640</v>
      </c>
      <c r="E1154" s="3">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v>2014</v>
      </c>
      <c r="D1155" s="3">
        <v>41640</v>
      </c>
      <c r="E1155" s="3">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53.921700000000001</v>
      </c>
    </row>
    <row r="1156" spans="1:22" x14ac:dyDescent="0.3">
      <c r="A1156">
        <v>1155</v>
      </c>
      <c r="B1156" t="s">
        <v>3322</v>
      </c>
      <c r="C1156">
        <v>2011</v>
      </c>
      <c r="D1156" s="3">
        <v>40897</v>
      </c>
      <c r="E1156" s="3">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v>2011</v>
      </c>
      <c r="D1157" s="3">
        <v>40897</v>
      </c>
      <c r="E1157" s="3">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493.78559999999999</v>
      </c>
    </row>
    <row r="1158" spans="1:22" x14ac:dyDescent="0.3">
      <c r="A1158">
        <v>1157</v>
      </c>
      <c r="B1158" t="s">
        <v>3322</v>
      </c>
      <c r="C1158">
        <v>2011</v>
      </c>
      <c r="D1158" s="3">
        <v>40897</v>
      </c>
      <c r="E1158" s="3">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v>2011</v>
      </c>
      <c r="D1159" s="3">
        <v>40897</v>
      </c>
      <c r="E1159" s="3">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v>
      </c>
    </row>
    <row r="1160" spans="1:22" x14ac:dyDescent="0.3">
      <c r="A1160">
        <v>1159</v>
      </c>
      <c r="B1160" t="s">
        <v>3328</v>
      </c>
      <c r="C1160">
        <v>2013</v>
      </c>
      <c r="D1160" s="3">
        <v>41458</v>
      </c>
      <c r="E1160" s="3">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v>
      </c>
    </row>
    <row r="1161" spans="1:22" x14ac:dyDescent="0.3">
      <c r="A1161">
        <v>1160</v>
      </c>
      <c r="B1161" t="s">
        <v>3331</v>
      </c>
      <c r="C1161">
        <v>2014</v>
      </c>
      <c r="D1161" s="3">
        <v>41820</v>
      </c>
      <c r="E1161" s="3">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90.734999999999999</v>
      </c>
    </row>
    <row r="1162" spans="1:22" x14ac:dyDescent="0.3">
      <c r="A1162">
        <v>1161</v>
      </c>
      <c r="B1162" t="s">
        <v>3331</v>
      </c>
      <c r="C1162">
        <v>2014</v>
      </c>
      <c r="D1162" s="3">
        <v>41820</v>
      </c>
      <c r="E1162" s="3">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v>2011</v>
      </c>
      <c r="D1163" s="3">
        <v>40787</v>
      </c>
      <c r="E1163" s="3">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15.6426</v>
      </c>
    </row>
    <row r="1164" spans="1:22" x14ac:dyDescent="0.3">
      <c r="A1164">
        <v>1163</v>
      </c>
      <c r="B1164" t="s">
        <v>3339</v>
      </c>
      <c r="C1164">
        <v>2011</v>
      </c>
      <c r="D1164" s="3">
        <v>40605</v>
      </c>
      <c r="E1164" s="3">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v>2011</v>
      </c>
      <c r="D1165" s="3">
        <v>40605</v>
      </c>
      <c r="E1165" s="3">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v>2011</v>
      </c>
      <c r="D1166" s="3">
        <v>40605</v>
      </c>
      <c r="E1166" s="3">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9.1784999999999997</v>
      </c>
    </row>
    <row r="1167" spans="1:22" x14ac:dyDescent="0.3">
      <c r="A1167">
        <v>1166</v>
      </c>
      <c r="B1167" t="s">
        <v>3346</v>
      </c>
      <c r="C1167">
        <v>2011</v>
      </c>
      <c r="D1167" s="3">
        <v>40667</v>
      </c>
      <c r="E1167" s="3">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21.06</v>
      </c>
    </row>
    <row r="1168" spans="1:22" x14ac:dyDescent="0.3">
      <c r="A1168">
        <v>1167</v>
      </c>
      <c r="B1168" t="s">
        <v>3349</v>
      </c>
      <c r="C1168">
        <v>2012</v>
      </c>
      <c r="D1168" s="3">
        <v>41215</v>
      </c>
      <c r="E1168" s="3">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49.272300000000001</v>
      </c>
    </row>
    <row r="1169" spans="1:22" x14ac:dyDescent="0.3">
      <c r="A1169">
        <v>1168</v>
      </c>
      <c r="B1169" t="s">
        <v>3350</v>
      </c>
      <c r="C1169">
        <v>2014</v>
      </c>
      <c r="D1169" s="3">
        <v>41982</v>
      </c>
      <c r="E1169" s="3">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v>2014</v>
      </c>
      <c r="D1170" s="3">
        <v>41982</v>
      </c>
      <c r="E1170" s="3">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v>2014</v>
      </c>
      <c r="D1171" s="3">
        <v>41982</v>
      </c>
      <c r="E1171" s="3">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v>2014</v>
      </c>
      <c r="D1172" s="3">
        <v>41982</v>
      </c>
      <c r="E1172" s="3">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8.2992000000000008</v>
      </c>
    </row>
    <row r="1173" spans="1:22" x14ac:dyDescent="0.3">
      <c r="A1173">
        <v>1172</v>
      </c>
      <c r="B1173" t="s">
        <v>3357</v>
      </c>
      <c r="C1173">
        <v>2011</v>
      </c>
      <c r="D1173" s="3">
        <v>40612</v>
      </c>
      <c r="E1173" s="3">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v>2011</v>
      </c>
      <c r="D1174" s="3">
        <v>40654</v>
      </c>
      <c r="E1174" s="3">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v>
      </c>
      <c r="T1174">
        <v>5</v>
      </c>
      <c r="U1174">
        <v>0.2</v>
      </c>
      <c r="V1174">
        <v>5.5754999999999999</v>
      </c>
    </row>
    <row r="1175" spans="1:22" x14ac:dyDescent="0.3">
      <c r="A1175">
        <v>1174</v>
      </c>
      <c r="B1175" t="s">
        <v>3364</v>
      </c>
      <c r="C1175">
        <v>2012</v>
      </c>
      <c r="D1175" s="3">
        <v>41204</v>
      </c>
      <c r="E1175" s="3">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5.1760000000000002</v>
      </c>
      <c r="T1175">
        <v>4</v>
      </c>
      <c r="U1175">
        <v>0.8</v>
      </c>
      <c r="V1175">
        <v>-7.7640000000000002</v>
      </c>
    </row>
    <row r="1176" spans="1:22" x14ac:dyDescent="0.3">
      <c r="A1176">
        <v>1175</v>
      </c>
      <c r="B1176" t="s">
        <v>3365</v>
      </c>
      <c r="C1176">
        <v>2012</v>
      </c>
      <c r="D1176" s="3">
        <v>41143</v>
      </c>
      <c r="E1176" s="3">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v>2013</v>
      </c>
      <c r="D1177" s="3">
        <v>41516</v>
      </c>
      <c r="E1177" s="3">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8.0997000000000003</v>
      </c>
    </row>
    <row r="1178" spans="1:22" x14ac:dyDescent="0.3">
      <c r="A1178">
        <v>1177</v>
      </c>
      <c r="B1178" t="s">
        <v>3369</v>
      </c>
      <c r="C1178">
        <v>2011</v>
      </c>
      <c r="D1178" s="3">
        <v>40904</v>
      </c>
      <c r="E1178" s="3">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v>2013</v>
      </c>
      <c r="D1179" s="3">
        <v>41610</v>
      </c>
      <c r="E1179" s="3">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51.75</v>
      </c>
    </row>
    <row r="1180" spans="1:22" x14ac:dyDescent="0.3">
      <c r="A1180">
        <v>1179</v>
      </c>
      <c r="B1180" t="s">
        <v>3373</v>
      </c>
      <c r="C1180">
        <v>2013</v>
      </c>
      <c r="D1180" s="3">
        <v>41610</v>
      </c>
      <c r="E1180" s="3">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v>
      </c>
    </row>
    <row r="1181" spans="1:22" x14ac:dyDescent="0.3">
      <c r="A1181">
        <v>1180</v>
      </c>
      <c r="B1181" t="s">
        <v>3377</v>
      </c>
      <c r="C1181">
        <v>2013</v>
      </c>
      <c r="D1181" s="3">
        <v>41389</v>
      </c>
      <c r="E1181" s="3">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v>2011</v>
      </c>
      <c r="D1182" s="3">
        <v>40715</v>
      </c>
      <c r="E1182" s="3">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v>2011</v>
      </c>
      <c r="D1183" s="3">
        <v>40715</v>
      </c>
      <c r="E1183" s="3">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1.0904</v>
      </c>
    </row>
    <row r="1184" spans="1:22" x14ac:dyDescent="0.3">
      <c r="A1184">
        <v>1183</v>
      </c>
      <c r="B1184" t="s">
        <v>3385</v>
      </c>
      <c r="C1184">
        <v>2014</v>
      </c>
      <c r="D1184" s="3">
        <v>41654</v>
      </c>
      <c r="E1184" s="3">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v>2014</v>
      </c>
      <c r="D1185" s="3">
        <v>41654</v>
      </c>
      <c r="E1185" s="3">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0.69299999999999995</v>
      </c>
    </row>
    <row r="1186" spans="1:22" x14ac:dyDescent="0.3">
      <c r="A1186">
        <v>1185</v>
      </c>
      <c r="B1186" t="s">
        <v>3388</v>
      </c>
      <c r="C1186">
        <v>2011</v>
      </c>
      <c r="D1186" s="3">
        <v>40871</v>
      </c>
      <c r="E1186" s="3">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v>
      </c>
      <c r="T1186">
        <v>7</v>
      </c>
      <c r="U1186">
        <v>0.2</v>
      </c>
      <c r="V1186">
        <v>4.2336</v>
      </c>
    </row>
    <row r="1187" spans="1:22" x14ac:dyDescent="0.3">
      <c r="A1187">
        <v>1186</v>
      </c>
      <c r="B1187" t="s">
        <v>3388</v>
      </c>
      <c r="C1187">
        <v>2011</v>
      </c>
      <c r="D1187" s="3">
        <v>40871</v>
      </c>
      <c r="E1187" s="3">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9.7175999999999991</v>
      </c>
    </row>
    <row r="1188" spans="1:22" x14ac:dyDescent="0.3">
      <c r="A1188">
        <v>1187</v>
      </c>
      <c r="B1188" t="s">
        <v>3388</v>
      </c>
      <c r="C1188">
        <v>2011</v>
      </c>
      <c r="D1188" s="3">
        <v>40871</v>
      </c>
      <c r="E1188" s="3">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12.441599999999999</v>
      </c>
    </row>
    <row r="1189" spans="1:22" x14ac:dyDescent="0.3">
      <c r="A1189">
        <v>1188</v>
      </c>
      <c r="B1189" t="s">
        <v>3388</v>
      </c>
      <c r="C1189">
        <v>2011</v>
      </c>
      <c r="D1189" s="3">
        <v>40871</v>
      </c>
      <c r="E1189" s="3">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53.346600000000002</v>
      </c>
    </row>
    <row r="1190" spans="1:22" x14ac:dyDescent="0.3">
      <c r="A1190">
        <v>1189</v>
      </c>
      <c r="B1190" t="s">
        <v>3395</v>
      </c>
      <c r="C1190">
        <v>2014</v>
      </c>
      <c r="D1190" s="3">
        <v>41697</v>
      </c>
      <c r="E1190" s="3">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v>2014</v>
      </c>
      <c r="D1191" s="3">
        <v>41697</v>
      </c>
      <c r="E1191" s="3">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889.53599999999994</v>
      </c>
      <c r="T1191">
        <v>8</v>
      </c>
      <c r="U1191">
        <v>0.2</v>
      </c>
      <c r="V1191">
        <v>66.715199999999996</v>
      </c>
    </row>
    <row r="1192" spans="1:22" x14ac:dyDescent="0.3">
      <c r="A1192">
        <v>1191</v>
      </c>
      <c r="B1192" t="s">
        <v>3395</v>
      </c>
      <c r="C1192">
        <v>2014</v>
      </c>
      <c r="D1192" s="3">
        <v>41697</v>
      </c>
      <c r="E1192" s="3">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89.222399999999993</v>
      </c>
    </row>
    <row r="1193" spans="1:22" x14ac:dyDescent="0.3">
      <c r="A1193">
        <v>1192</v>
      </c>
      <c r="B1193" t="s">
        <v>3395</v>
      </c>
      <c r="C1193">
        <v>2014</v>
      </c>
      <c r="D1193" s="3">
        <v>41697</v>
      </c>
      <c r="E1193" s="3">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v>2014</v>
      </c>
      <c r="D1194" s="3">
        <v>41697</v>
      </c>
      <c r="E1194" s="3">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11.328799999999999</v>
      </c>
    </row>
    <row r="1195" spans="1:22" x14ac:dyDescent="0.3">
      <c r="A1195">
        <v>1194</v>
      </c>
      <c r="B1195" t="s">
        <v>3404</v>
      </c>
      <c r="C1195">
        <v>2012</v>
      </c>
      <c r="D1195" s="3">
        <v>41167</v>
      </c>
      <c r="E1195" s="3">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v>
      </c>
      <c r="T1195">
        <v>3</v>
      </c>
      <c r="U1195">
        <v>0.2</v>
      </c>
      <c r="V1195">
        <v>5.4432</v>
      </c>
    </row>
    <row r="1196" spans="1:22" x14ac:dyDescent="0.3">
      <c r="A1196">
        <v>1195</v>
      </c>
      <c r="B1196" t="s">
        <v>3404</v>
      </c>
      <c r="C1196">
        <v>2012</v>
      </c>
      <c r="D1196" s="3">
        <v>41167</v>
      </c>
      <c r="E1196" s="3">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v>
      </c>
      <c r="T1196">
        <v>4</v>
      </c>
      <c r="U1196">
        <v>0.2</v>
      </c>
      <c r="V1196">
        <v>2.5531999999999999</v>
      </c>
    </row>
    <row r="1197" spans="1:22" x14ac:dyDescent="0.3">
      <c r="A1197">
        <v>1196</v>
      </c>
      <c r="B1197" t="s">
        <v>3404</v>
      </c>
      <c r="C1197">
        <v>2012</v>
      </c>
      <c r="D1197" s="3">
        <v>41167</v>
      </c>
      <c r="E1197" s="3">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2.1587999999999998</v>
      </c>
    </row>
    <row r="1198" spans="1:22" x14ac:dyDescent="0.3">
      <c r="A1198">
        <v>1197</v>
      </c>
      <c r="B1198" t="s">
        <v>3404</v>
      </c>
      <c r="C1198">
        <v>2012</v>
      </c>
      <c r="D1198" s="3">
        <v>41167</v>
      </c>
      <c r="E1198" s="3">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55.968000000000004</v>
      </c>
      <c r="T1198">
        <v>1</v>
      </c>
      <c r="U1198">
        <v>0.2</v>
      </c>
      <c r="V1198">
        <v>-2.0988000000000002</v>
      </c>
    </row>
    <row r="1199" spans="1:22" x14ac:dyDescent="0.3">
      <c r="A1199">
        <v>1198</v>
      </c>
      <c r="B1199" t="s">
        <v>3408</v>
      </c>
      <c r="C1199">
        <v>2013</v>
      </c>
      <c r="D1199" s="3">
        <v>41373</v>
      </c>
      <c r="E1199" s="3">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v>
      </c>
      <c r="T1199">
        <v>9</v>
      </c>
      <c r="U1199">
        <v>0.2</v>
      </c>
      <c r="V1199">
        <v>64.789199999999994</v>
      </c>
    </row>
    <row r="1200" spans="1:22" x14ac:dyDescent="0.3">
      <c r="A1200">
        <v>1199</v>
      </c>
      <c r="B1200" t="s">
        <v>3408</v>
      </c>
      <c r="C1200">
        <v>2013</v>
      </c>
      <c r="D1200" s="3">
        <v>41373</v>
      </c>
      <c r="E1200" s="3">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-4.1135999999999999</v>
      </c>
    </row>
    <row r="1201" spans="1:22" x14ac:dyDescent="0.3">
      <c r="A1201">
        <v>1200</v>
      </c>
      <c r="B1201" t="s">
        <v>3408</v>
      </c>
      <c r="C1201">
        <v>2013</v>
      </c>
      <c r="D1201" s="3">
        <v>41373</v>
      </c>
      <c r="E1201" s="3">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1088.7919999999999</v>
      </c>
      <c r="T1201">
        <v>4</v>
      </c>
      <c r="U1201">
        <v>0.8</v>
      </c>
      <c r="V1201">
        <v>-1850.9464</v>
      </c>
    </row>
    <row r="1202" spans="1:22" x14ac:dyDescent="0.3">
      <c r="A1202">
        <v>1201</v>
      </c>
      <c r="B1202" t="s">
        <v>3413</v>
      </c>
      <c r="C1202">
        <v>2013</v>
      </c>
      <c r="D1202" s="3">
        <v>41474</v>
      </c>
      <c r="E1202" s="3">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v>2013</v>
      </c>
      <c r="D1203" s="3">
        <v>41474</v>
      </c>
      <c r="E1203" s="3">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1.8720000000000001</v>
      </c>
      <c r="T1203">
        <v>3</v>
      </c>
      <c r="U1203">
        <v>0.7</v>
      </c>
      <c r="V1203">
        <v>-1.4352</v>
      </c>
    </row>
    <row r="1204" spans="1:22" x14ac:dyDescent="0.3">
      <c r="A1204">
        <v>1203</v>
      </c>
      <c r="B1204" t="s">
        <v>3413</v>
      </c>
      <c r="C1204">
        <v>2013</v>
      </c>
      <c r="D1204" s="3">
        <v>41474</v>
      </c>
      <c r="E1204" s="3">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854.35199999999998</v>
      </c>
      <c r="T1204">
        <v>3</v>
      </c>
      <c r="U1204">
        <v>0.2</v>
      </c>
      <c r="V1204">
        <v>10.679399999999999</v>
      </c>
    </row>
    <row r="1205" spans="1:22" x14ac:dyDescent="0.3">
      <c r="A1205">
        <v>1204</v>
      </c>
      <c r="B1205" t="s">
        <v>3413</v>
      </c>
      <c r="C1205">
        <v>2013</v>
      </c>
      <c r="D1205" s="3">
        <v>41474</v>
      </c>
      <c r="E1205" s="3">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593.56799999999998</v>
      </c>
      <c r="T1205">
        <v>2</v>
      </c>
      <c r="U1205">
        <v>0.2</v>
      </c>
      <c r="V1205">
        <v>0</v>
      </c>
    </row>
    <row r="1206" spans="1:22" x14ac:dyDescent="0.3">
      <c r="A1206">
        <v>1205</v>
      </c>
      <c r="B1206" t="s">
        <v>3413</v>
      </c>
      <c r="C1206">
        <v>2013</v>
      </c>
      <c r="D1206" s="3">
        <v>41474</v>
      </c>
      <c r="E1206" s="3">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v>2014</v>
      </c>
      <c r="D1207" s="3">
        <v>41853</v>
      </c>
      <c r="E1207" s="3">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16.997499999999999</v>
      </c>
    </row>
    <row r="1208" spans="1:22" x14ac:dyDescent="0.3">
      <c r="A1208">
        <v>1207</v>
      </c>
      <c r="B1208" t="s">
        <v>3419</v>
      </c>
      <c r="C1208">
        <v>2013</v>
      </c>
      <c r="D1208" s="3">
        <v>41470</v>
      </c>
      <c r="E1208" s="3">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3.363</v>
      </c>
    </row>
    <row r="1209" spans="1:22" x14ac:dyDescent="0.3">
      <c r="A1209">
        <v>1208</v>
      </c>
      <c r="B1209" t="s">
        <v>3419</v>
      </c>
      <c r="C1209">
        <v>2013</v>
      </c>
      <c r="D1209" s="3">
        <v>41470</v>
      </c>
      <c r="E1209" s="3">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3.2004000000000001</v>
      </c>
    </row>
    <row r="1210" spans="1:22" x14ac:dyDescent="0.3">
      <c r="A1210">
        <v>1209</v>
      </c>
      <c r="B1210" t="s">
        <v>3419</v>
      </c>
      <c r="C1210">
        <v>2013</v>
      </c>
      <c r="D1210" s="3">
        <v>41470</v>
      </c>
      <c r="E1210" s="3">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14.07</v>
      </c>
      <c r="T1210">
        <v>7</v>
      </c>
      <c r="U1210">
        <v>0</v>
      </c>
      <c r="V1210">
        <v>6.8943000000000003</v>
      </c>
    </row>
    <row r="1211" spans="1:22" x14ac:dyDescent="0.3">
      <c r="A1211">
        <v>1210</v>
      </c>
      <c r="B1211" t="s">
        <v>3419</v>
      </c>
      <c r="C1211">
        <v>2013</v>
      </c>
      <c r="D1211" s="3">
        <v>41470</v>
      </c>
      <c r="E1211" s="3">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v>2013</v>
      </c>
      <c r="D1212" s="3">
        <v>41470</v>
      </c>
      <c r="E1212" s="3">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2.8835999999999999</v>
      </c>
    </row>
    <row r="1213" spans="1:22" x14ac:dyDescent="0.3">
      <c r="A1213">
        <v>1212</v>
      </c>
      <c r="B1213" t="s">
        <v>3419</v>
      </c>
      <c r="C1213">
        <v>2013</v>
      </c>
      <c r="D1213" s="3">
        <v>41470</v>
      </c>
      <c r="E1213" s="3">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21.717600000000001</v>
      </c>
    </row>
    <row r="1214" spans="1:22" x14ac:dyDescent="0.3">
      <c r="A1214">
        <v>1213</v>
      </c>
      <c r="B1214" t="s">
        <v>3426</v>
      </c>
      <c r="C1214">
        <v>2014</v>
      </c>
      <c r="D1214" s="3">
        <v>41892</v>
      </c>
      <c r="E1214" s="3">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141.37200000000001</v>
      </c>
      <c r="T1214">
        <v>2</v>
      </c>
      <c r="U1214">
        <v>0.3</v>
      </c>
      <c r="V1214">
        <v>-48.470399999999998</v>
      </c>
    </row>
    <row r="1215" spans="1:22" x14ac:dyDescent="0.3">
      <c r="A1215">
        <v>1214</v>
      </c>
      <c r="B1215" t="s">
        <v>3426</v>
      </c>
      <c r="C1215">
        <v>2014</v>
      </c>
      <c r="D1215" s="3">
        <v>41892</v>
      </c>
      <c r="E1215" s="3">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-2.3275999999999999</v>
      </c>
    </row>
    <row r="1216" spans="1:22" x14ac:dyDescent="0.3">
      <c r="A1216">
        <v>1215</v>
      </c>
      <c r="B1216" t="s">
        <v>3426</v>
      </c>
      <c r="C1216">
        <v>2014</v>
      </c>
      <c r="D1216" s="3">
        <v>41892</v>
      </c>
      <c r="E1216" s="3">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4.5030000000000001</v>
      </c>
      <c r="T1216">
        <v>1</v>
      </c>
      <c r="U1216">
        <v>0.7</v>
      </c>
      <c r="V1216">
        <v>-3.6023999999999998</v>
      </c>
    </row>
    <row r="1217" spans="1:22" x14ac:dyDescent="0.3">
      <c r="A1217">
        <v>1216</v>
      </c>
      <c r="B1217" t="s">
        <v>3426</v>
      </c>
      <c r="C1217">
        <v>2014</v>
      </c>
      <c r="D1217" s="3">
        <v>41892</v>
      </c>
      <c r="E1217" s="3">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1.5768</v>
      </c>
    </row>
    <row r="1218" spans="1:22" x14ac:dyDescent="0.3">
      <c r="A1218">
        <v>1217</v>
      </c>
      <c r="B1218" t="s">
        <v>3426</v>
      </c>
      <c r="C1218">
        <v>2014</v>
      </c>
      <c r="D1218" s="3">
        <v>41892</v>
      </c>
      <c r="E1218" s="3">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v>
      </c>
      <c r="T1218">
        <v>3</v>
      </c>
      <c r="U1218">
        <v>0.2</v>
      </c>
      <c r="V1218">
        <v>28.763999999999999</v>
      </c>
    </row>
    <row r="1219" spans="1:22" x14ac:dyDescent="0.3">
      <c r="A1219">
        <v>1218</v>
      </c>
      <c r="B1219" t="s">
        <v>3426</v>
      </c>
      <c r="C1219">
        <v>2014</v>
      </c>
      <c r="D1219" s="3">
        <v>41892</v>
      </c>
      <c r="E1219" s="3">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1.7023999999999999</v>
      </c>
    </row>
    <row r="1220" spans="1:22" x14ac:dyDescent="0.3">
      <c r="A1220">
        <v>1219</v>
      </c>
      <c r="B1220" t="s">
        <v>3426</v>
      </c>
      <c r="C1220">
        <v>2014</v>
      </c>
      <c r="D1220" s="3">
        <v>41892</v>
      </c>
      <c r="E1220" s="3">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v>2014</v>
      </c>
      <c r="D1221" s="3">
        <v>41892</v>
      </c>
      <c r="E1221" s="3">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1931.9580000000001</v>
      </c>
      <c r="T1221">
        <v>7</v>
      </c>
      <c r="U1221">
        <v>0.4</v>
      </c>
      <c r="V1221">
        <v>-386.39159999999998</v>
      </c>
    </row>
    <row r="1222" spans="1:22" x14ac:dyDescent="0.3">
      <c r="A1222">
        <v>1221</v>
      </c>
      <c r="B1222" t="s">
        <v>3435</v>
      </c>
      <c r="C1222">
        <v>2011</v>
      </c>
      <c r="D1222" s="3">
        <v>40736</v>
      </c>
      <c r="E1222" s="3">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44.954999999999998</v>
      </c>
    </row>
    <row r="1223" spans="1:22" x14ac:dyDescent="0.3">
      <c r="A1223">
        <v>1222</v>
      </c>
      <c r="B1223" t="s">
        <v>3435</v>
      </c>
      <c r="C1223">
        <v>2011</v>
      </c>
      <c r="D1223" s="3">
        <v>40736</v>
      </c>
      <c r="E1223" s="3">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255.93600000000001</v>
      </c>
      <c r="T1223">
        <v>8</v>
      </c>
      <c r="U1223">
        <v>0.2</v>
      </c>
      <c r="V1223">
        <v>28.7928</v>
      </c>
    </row>
    <row r="1224" spans="1:22" x14ac:dyDescent="0.3">
      <c r="A1224">
        <v>1223</v>
      </c>
      <c r="B1224" t="s">
        <v>3440</v>
      </c>
      <c r="C1224">
        <v>2013</v>
      </c>
      <c r="D1224" s="3">
        <v>41613</v>
      </c>
      <c r="E1224" s="3">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113.79</v>
      </c>
      <c r="T1224">
        <v>3</v>
      </c>
      <c r="U1224">
        <v>0</v>
      </c>
      <c r="V1224">
        <v>20.482199999999999</v>
      </c>
    </row>
    <row r="1225" spans="1:22" x14ac:dyDescent="0.3">
      <c r="A1225">
        <v>1224</v>
      </c>
      <c r="B1225" t="s">
        <v>3440</v>
      </c>
      <c r="C1225">
        <v>2013</v>
      </c>
      <c r="D1225" s="3">
        <v>41613</v>
      </c>
      <c r="E1225" s="3">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34.386000000000003</v>
      </c>
    </row>
    <row r="1226" spans="1:22" x14ac:dyDescent="0.3">
      <c r="A1226">
        <v>1225</v>
      </c>
      <c r="B1226" t="s">
        <v>3440</v>
      </c>
      <c r="C1226">
        <v>2013</v>
      </c>
      <c r="D1226" s="3">
        <v>41613</v>
      </c>
      <c r="E1226" s="3">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v>
      </c>
      <c r="T1226">
        <v>1</v>
      </c>
      <c r="U1226">
        <v>0.2</v>
      </c>
      <c r="V1226">
        <v>0.6048</v>
      </c>
    </row>
    <row r="1227" spans="1:22" x14ac:dyDescent="0.3">
      <c r="A1227">
        <v>1226</v>
      </c>
      <c r="B1227" t="s">
        <v>3440</v>
      </c>
      <c r="C1227">
        <v>2013</v>
      </c>
      <c r="D1227" s="3">
        <v>41613</v>
      </c>
      <c r="E1227" s="3">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v>2013</v>
      </c>
      <c r="D1228" s="3">
        <v>41613</v>
      </c>
      <c r="E1228" s="3">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3.6587999999999998</v>
      </c>
    </row>
    <row r="1229" spans="1:22" x14ac:dyDescent="0.3">
      <c r="A1229">
        <v>1228</v>
      </c>
      <c r="B1229" t="s">
        <v>3440</v>
      </c>
      <c r="C1229">
        <v>2013</v>
      </c>
      <c r="D1229" s="3">
        <v>41613</v>
      </c>
      <c r="E1229" s="3">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11.631600000000001</v>
      </c>
    </row>
    <row r="1230" spans="1:22" x14ac:dyDescent="0.3">
      <c r="A1230">
        <v>1229</v>
      </c>
      <c r="B1230" t="s">
        <v>3446</v>
      </c>
      <c r="C1230">
        <v>2014</v>
      </c>
      <c r="D1230" s="3">
        <v>41950</v>
      </c>
      <c r="E1230" s="3">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v>2014</v>
      </c>
      <c r="D1231" s="3">
        <v>41950</v>
      </c>
      <c r="E1231" s="3">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2.9681999999999999</v>
      </c>
    </row>
    <row r="1232" spans="1:22" x14ac:dyDescent="0.3">
      <c r="A1232">
        <v>1231</v>
      </c>
      <c r="B1232" t="s">
        <v>3446</v>
      </c>
      <c r="C1232">
        <v>2014</v>
      </c>
      <c r="D1232" s="3">
        <v>41950</v>
      </c>
      <c r="E1232" s="3">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1.7607999999999999</v>
      </c>
    </row>
    <row r="1233" spans="1:22" x14ac:dyDescent="0.3">
      <c r="A1233">
        <v>1232</v>
      </c>
      <c r="B1233" t="s">
        <v>3449</v>
      </c>
      <c r="C1233">
        <v>2012</v>
      </c>
      <c r="D1233" s="3">
        <v>41213</v>
      </c>
      <c r="E1233" s="3">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0.7228</v>
      </c>
    </row>
    <row r="1234" spans="1:22" x14ac:dyDescent="0.3">
      <c r="A1234">
        <v>1233</v>
      </c>
      <c r="B1234" t="s">
        <v>3449</v>
      </c>
      <c r="C1234">
        <v>2012</v>
      </c>
      <c r="D1234" s="3">
        <v>41213</v>
      </c>
      <c r="E1234" s="3">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35.981999999999999</v>
      </c>
    </row>
    <row r="1235" spans="1:22" x14ac:dyDescent="0.3">
      <c r="A1235">
        <v>1234</v>
      </c>
      <c r="B1235" t="s">
        <v>3455</v>
      </c>
      <c r="C1235">
        <v>2013</v>
      </c>
      <c r="D1235" s="3">
        <v>41425</v>
      </c>
      <c r="E1235" s="3">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839.98800000000006</v>
      </c>
      <c r="T1235">
        <v>2</v>
      </c>
      <c r="U1235">
        <v>0.4</v>
      </c>
      <c r="V1235">
        <v>69.998999999999995</v>
      </c>
    </row>
    <row r="1236" spans="1:22" x14ac:dyDescent="0.3">
      <c r="A1236">
        <v>1235</v>
      </c>
      <c r="B1236" t="s">
        <v>3460</v>
      </c>
      <c r="C1236">
        <v>2013</v>
      </c>
      <c r="D1236" s="3">
        <v>41576</v>
      </c>
      <c r="E1236" s="3">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47.951999999999998</v>
      </c>
      <c r="T1236">
        <v>3</v>
      </c>
      <c r="U1236">
        <v>0.2</v>
      </c>
      <c r="V1236">
        <v>13.786199999999999</v>
      </c>
    </row>
    <row r="1237" spans="1:22" x14ac:dyDescent="0.3">
      <c r="A1237">
        <v>1236</v>
      </c>
      <c r="B1237" t="s">
        <v>3460</v>
      </c>
      <c r="C1237">
        <v>2013</v>
      </c>
      <c r="D1237" s="3">
        <v>41576</v>
      </c>
      <c r="E1237" s="3">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37.424999999999997</v>
      </c>
      <c r="T1237">
        <v>5</v>
      </c>
      <c r="U1237">
        <v>0.7</v>
      </c>
      <c r="V1237">
        <v>-29.94</v>
      </c>
    </row>
    <row r="1238" spans="1:22" x14ac:dyDescent="0.3">
      <c r="A1238">
        <v>1237</v>
      </c>
      <c r="B1238" t="s">
        <v>3460</v>
      </c>
      <c r="C1238">
        <v>2013</v>
      </c>
      <c r="D1238" s="3">
        <v>41576</v>
      </c>
      <c r="E1238" s="3">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63.968000000000004</v>
      </c>
      <c r="T1238">
        <v>2</v>
      </c>
      <c r="U1238">
        <v>0.2</v>
      </c>
      <c r="V1238">
        <v>0</v>
      </c>
    </row>
    <row r="1239" spans="1:22" x14ac:dyDescent="0.3">
      <c r="A1239">
        <v>1238</v>
      </c>
      <c r="B1239" t="s">
        <v>3460</v>
      </c>
      <c r="C1239">
        <v>2013</v>
      </c>
      <c r="D1239" s="3">
        <v>41576</v>
      </c>
      <c r="E1239" s="3">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v>2011</v>
      </c>
      <c r="D1240" s="3">
        <v>40766</v>
      </c>
      <c r="E1240" s="3">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v>2011</v>
      </c>
      <c r="D1241" s="3">
        <v>40766</v>
      </c>
      <c r="E1241" s="3">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v>2011</v>
      </c>
      <c r="D1242" s="3">
        <v>40766</v>
      </c>
      <c r="E1242" s="3">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v>2013</v>
      </c>
      <c r="D1243" s="3">
        <v>41516</v>
      </c>
      <c r="E1243" s="3">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v>2013</v>
      </c>
      <c r="D1244" s="3">
        <v>41320</v>
      </c>
      <c r="E1244" s="3">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124.485</v>
      </c>
    </row>
    <row r="1245" spans="1:22" x14ac:dyDescent="0.3">
      <c r="A1245">
        <v>1244</v>
      </c>
      <c r="B1245" t="s">
        <v>3476</v>
      </c>
      <c r="C1245">
        <v>2013</v>
      </c>
      <c r="D1245" s="3">
        <v>41320</v>
      </c>
      <c r="E1245" s="3">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3.5752000000000002</v>
      </c>
    </row>
    <row r="1246" spans="1:22" x14ac:dyDescent="0.3">
      <c r="A1246">
        <v>1245</v>
      </c>
      <c r="B1246" t="s">
        <v>3479</v>
      </c>
      <c r="C1246">
        <v>2014</v>
      </c>
      <c r="D1246" s="3">
        <v>41774</v>
      </c>
      <c r="E1246" s="3">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v>2011</v>
      </c>
      <c r="D1247" s="3">
        <v>40889</v>
      </c>
      <c r="E1247" s="3">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764.68799999999999</v>
      </c>
      <c r="T1247">
        <v>6</v>
      </c>
      <c r="U1247">
        <v>0.2</v>
      </c>
      <c r="V1247">
        <v>95.585999999999999</v>
      </c>
    </row>
    <row r="1248" spans="1:22" x14ac:dyDescent="0.3">
      <c r="A1248">
        <v>1247</v>
      </c>
      <c r="B1248" t="s">
        <v>3485</v>
      </c>
      <c r="C1248">
        <v>2011</v>
      </c>
      <c r="D1248" s="3">
        <v>40889</v>
      </c>
      <c r="E1248" s="3">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v>
      </c>
    </row>
    <row r="1249" spans="1:22" x14ac:dyDescent="0.3">
      <c r="A1249">
        <v>1248</v>
      </c>
      <c r="B1249" t="s">
        <v>3485</v>
      </c>
      <c r="C1249">
        <v>2011</v>
      </c>
      <c r="D1249" s="3">
        <v>40889</v>
      </c>
      <c r="E1249" s="3">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254.97450000000001</v>
      </c>
      <c r="T1249">
        <v>3</v>
      </c>
      <c r="U1249">
        <v>0.15</v>
      </c>
      <c r="V1249">
        <v>11.998799999999999</v>
      </c>
    </row>
    <row r="1250" spans="1:22" x14ac:dyDescent="0.3">
      <c r="A1250">
        <v>1249</v>
      </c>
      <c r="B1250" t="s">
        <v>3493</v>
      </c>
      <c r="C1250">
        <v>2014</v>
      </c>
      <c r="D1250" s="3">
        <v>41992</v>
      </c>
      <c r="E1250" s="3">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17.469000000000001</v>
      </c>
    </row>
    <row r="1251" spans="1:22" x14ac:dyDescent="0.3">
      <c r="A1251">
        <v>1250</v>
      </c>
      <c r="B1251" t="s">
        <v>3493</v>
      </c>
      <c r="C1251">
        <v>2014</v>
      </c>
      <c r="D1251" s="3">
        <v>41992</v>
      </c>
      <c r="E1251" s="3">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1141.9380000000001</v>
      </c>
      <c r="T1251">
        <v>9</v>
      </c>
      <c r="U1251">
        <v>0.1</v>
      </c>
      <c r="V1251">
        <v>139.5702</v>
      </c>
    </row>
    <row r="1252" spans="1:22" x14ac:dyDescent="0.3">
      <c r="A1252">
        <v>1251</v>
      </c>
      <c r="B1252" t="s">
        <v>3493</v>
      </c>
      <c r="C1252">
        <v>2014</v>
      </c>
      <c r="D1252" s="3">
        <v>41992</v>
      </c>
      <c r="E1252" s="3">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v>2014</v>
      </c>
      <c r="D1253" s="3">
        <v>41992</v>
      </c>
      <c r="E1253" s="3">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1.3759999999999999</v>
      </c>
    </row>
    <row r="1254" spans="1:22" x14ac:dyDescent="0.3">
      <c r="A1254">
        <v>1253</v>
      </c>
      <c r="B1254" t="s">
        <v>3499</v>
      </c>
      <c r="C1254">
        <v>2012</v>
      </c>
      <c r="D1254" s="3">
        <v>41094</v>
      </c>
      <c r="E1254" s="3">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v>2014</v>
      </c>
      <c r="D1255" s="3">
        <v>41709</v>
      </c>
      <c r="E1255" s="3">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0.59040000000000004</v>
      </c>
    </row>
    <row r="1256" spans="1:22" x14ac:dyDescent="0.3">
      <c r="A1256">
        <v>1255</v>
      </c>
      <c r="B1256" t="s">
        <v>3502</v>
      </c>
      <c r="C1256">
        <v>2014</v>
      </c>
      <c r="D1256" s="3">
        <v>41709</v>
      </c>
      <c r="E1256" s="3">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-8.3789999999999996</v>
      </c>
    </row>
    <row r="1257" spans="1:22" x14ac:dyDescent="0.3">
      <c r="A1257">
        <v>1256</v>
      </c>
      <c r="B1257" t="s">
        <v>3502</v>
      </c>
      <c r="C1257">
        <v>2014</v>
      </c>
      <c r="D1257" s="3">
        <v>41709</v>
      </c>
      <c r="E1257" s="3">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0.50219999999999998</v>
      </c>
    </row>
    <row r="1258" spans="1:22" x14ac:dyDescent="0.3">
      <c r="A1258">
        <v>1257</v>
      </c>
      <c r="B1258" t="s">
        <v>3502</v>
      </c>
      <c r="C1258">
        <v>2014</v>
      </c>
      <c r="D1258" s="3">
        <v>41709</v>
      </c>
      <c r="E1258" s="3">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v>
      </c>
      <c r="T1258">
        <v>2</v>
      </c>
      <c r="U1258">
        <v>0.2</v>
      </c>
      <c r="V1258">
        <v>11.516400000000001</v>
      </c>
    </row>
    <row r="1259" spans="1:22" x14ac:dyDescent="0.3">
      <c r="A1259">
        <v>1258</v>
      </c>
      <c r="B1259" t="s">
        <v>3509</v>
      </c>
      <c r="C1259">
        <v>2013</v>
      </c>
      <c r="D1259" s="3">
        <v>41633</v>
      </c>
      <c r="E1259" s="3">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27.882000000000001</v>
      </c>
      <c r="T1259">
        <v>3</v>
      </c>
      <c r="U1259">
        <v>0.7</v>
      </c>
      <c r="V1259">
        <v>-20.4468</v>
      </c>
    </row>
    <row r="1260" spans="1:22" x14ac:dyDescent="0.3">
      <c r="A1260">
        <v>1259</v>
      </c>
      <c r="B1260" t="s">
        <v>3509</v>
      </c>
      <c r="C1260">
        <v>2013</v>
      </c>
      <c r="D1260" s="3">
        <v>41633</v>
      </c>
      <c r="E1260" s="3">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v>2013</v>
      </c>
      <c r="D1261" s="3">
        <v>41633</v>
      </c>
      <c r="E1261" s="3">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v>
      </c>
      <c r="T1261">
        <v>8</v>
      </c>
      <c r="U1261">
        <v>0.2</v>
      </c>
      <c r="V1261">
        <v>76.703999999999994</v>
      </c>
    </row>
    <row r="1262" spans="1:22" x14ac:dyDescent="0.3">
      <c r="A1262">
        <v>1261</v>
      </c>
      <c r="B1262" t="s">
        <v>3512</v>
      </c>
      <c r="C1262">
        <v>2014</v>
      </c>
      <c r="D1262" s="3">
        <v>41936</v>
      </c>
      <c r="E1262" s="3">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863.88</v>
      </c>
      <c r="T1262">
        <v>3</v>
      </c>
      <c r="U1262">
        <v>0.2</v>
      </c>
      <c r="V1262">
        <v>107.985</v>
      </c>
    </row>
    <row r="1263" spans="1:22" x14ac:dyDescent="0.3">
      <c r="A1263">
        <v>1262</v>
      </c>
      <c r="B1263" t="s">
        <v>3517</v>
      </c>
      <c r="C1263">
        <v>2013</v>
      </c>
      <c r="D1263" s="3">
        <v>41576</v>
      </c>
      <c r="E1263" s="3">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v>
      </c>
      <c r="T1263">
        <v>4</v>
      </c>
      <c r="U1263">
        <v>0.7</v>
      </c>
      <c r="V1263">
        <v>-14.0928</v>
      </c>
    </row>
    <row r="1264" spans="1:22" x14ac:dyDescent="0.3">
      <c r="A1264">
        <v>1263</v>
      </c>
      <c r="B1264" t="s">
        <v>3523</v>
      </c>
      <c r="C1264">
        <v>2014</v>
      </c>
      <c r="D1264" s="3">
        <v>41828</v>
      </c>
      <c r="E1264" s="3">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6.3335999999999997</v>
      </c>
    </row>
    <row r="1265" spans="1:22" x14ac:dyDescent="0.3">
      <c r="A1265">
        <v>1264</v>
      </c>
      <c r="B1265" t="s">
        <v>3524</v>
      </c>
      <c r="C1265">
        <v>2013</v>
      </c>
      <c r="D1265" s="3">
        <v>41549</v>
      </c>
      <c r="E1265" s="3">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18.873000000000001</v>
      </c>
    </row>
    <row r="1266" spans="1:22" x14ac:dyDescent="0.3">
      <c r="A1266">
        <v>1265</v>
      </c>
      <c r="B1266" t="s">
        <v>3524</v>
      </c>
      <c r="C1266">
        <v>2013</v>
      </c>
      <c r="D1266" s="3">
        <v>41549</v>
      </c>
      <c r="E1266" s="3">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41.85</v>
      </c>
      <c r="T1266">
        <v>5</v>
      </c>
      <c r="U1266">
        <v>0</v>
      </c>
      <c r="V1266">
        <v>10.881</v>
      </c>
    </row>
    <row r="1267" spans="1:22" x14ac:dyDescent="0.3">
      <c r="A1267">
        <v>1266</v>
      </c>
      <c r="B1267" t="s">
        <v>3527</v>
      </c>
      <c r="C1267">
        <v>2014</v>
      </c>
      <c r="D1267" s="3">
        <v>41885</v>
      </c>
      <c r="E1267" s="3">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1.7739</v>
      </c>
    </row>
    <row r="1268" spans="1:22" x14ac:dyDescent="0.3">
      <c r="A1268">
        <v>1267</v>
      </c>
      <c r="B1268" t="s">
        <v>3532</v>
      </c>
      <c r="C1268">
        <v>2011</v>
      </c>
      <c r="D1268" s="3">
        <v>40901</v>
      </c>
      <c r="E1268" s="3">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41.429400000000001</v>
      </c>
    </row>
    <row r="1269" spans="1:22" x14ac:dyDescent="0.3">
      <c r="A1269">
        <v>1268</v>
      </c>
      <c r="B1269" t="s">
        <v>3532</v>
      </c>
      <c r="C1269">
        <v>2011</v>
      </c>
      <c r="D1269" s="3">
        <v>40901</v>
      </c>
      <c r="E1269" s="3">
        <v>40906</v>
      </c>
      <c r="F1269" t="s">
        <v>50</v>
      </c>
      <c r="G1269" t="s">
        <v>371</v>
      </c>
      <c r="H1269" t="s">
        <v>372</v>
      </c>
      <c r="I1269" t="s">
        <v>41</v>
      </c>
      <c r="J1269" t="s">
        <v>27</v>
      </c>
      <c r="K1269" t="s">
        <v>42</v>
      </c>
      <c r="L1269" t="s">
        <v>43</v>
      </c>
      <c r="M1269">
        <v>90045</v>
      </c>
      <c r="N1269" t="s">
        <v>44</v>
      </c>
      <c r="O1269" t="s">
        <v>304</v>
      </c>
      <c r="P1269" t="s">
        <v>32</v>
      </c>
      <c r="Q1269" t="s">
        <v>36</v>
      </c>
      <c r="R1269" t="s">
        <v>305</v>
      </c>
      <c r="S1269">
        <v>292.27199999999999</v>
      </c>
      <c r="T1269">
        <v>6</v>
      </c>
      <c r="U1269">
        <v>0.2</v>
      </c>
      <c r="V1269">
        <v>18.266999999999999</v>
      </c>
    </row>
    <row r="1270" spans="1:22" x14ac:dyDescent="0.3">
      <c r="A1270">
        <v>1269</v>
      </c>
      <c r="B1270" t="s">
        <v>3533</v>
      </c>
      <c r="C1270">
        <v>2014</v>
      </c>
      <c r="D1270" s="3">
        <v>41906</v>
      </c>
      <c r="E1270" s="3">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29.327999999999999</v>
      </c>
      <c r="T1270">
        <v>3</v>
      </c>
      <c r="U1270">
        <v>0.2</v>
      </c>
      <c r="V1270">
        <v>3.6659999999999999</v>
      </c>
    </row>
    <row r="1271" spans="1:22" x14ac:dyDescent="0.3">
      <c r="A1271">
        <v>1270</v>
      </c>
      <c r="B1271" t="s">
        <v>3534</v>
      </c>
      <c r="C1271">
        <v>2014</v>
      </c>
      <c r="D1271" s="3">
        <v>41795</v>
      </c>
      <c r="E1271" s="3">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v>2013</v>
      </c>
      <c r="D1272" s="3">
        <v>41386</v>
      </c>
      <c r="E1272" s="3">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v>
      </c>
      <c r="T1272">
        <v>4</v>
      </c>
      <c r="U1272">
        <v>0.2</v>
      </c>
      <c r="V1272">
        <v>-12.792</v>
      </c>
    </row>
    <row r="1273" spans="1:22" x14ac:dyDescent="0.3">
      <c r="A1273">
        <v>1272</v>
      </c>
      <c r="B1273" t="s">
        <v>3539</v>
      </c>
      <c r="C1273">
        <v>2013</v>
      </c>
      <c r="D1273" s="3">
        <v>41386</v>
      </c>
      <c r="E1273" s="3">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48.792000000000002</v>
      </c>
      <c r="T1273">
        <v>3</v>
      </c>
      <c r="U1273">
        <v>0.8</v>
      </c>
      <c r="V1273">
        <v>-126.8592</v>
      </c>
    </row>
    <row r="1274" spans="1:22" x14ac:dyDescent="0.3">
      <c r="A1274">
        <v>1273</v>
      </c>
      <c r="B1274" t="s">
        <v>3539</v>
      </c>
      <c r="C1274">
        <v>2013</v>
      </c>
      <c r="D1274" s="3">
        <v>41386</v>
      </c>
      <c r="E1274" s="3">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44.847999999999999</v>
      </c>
      <c r="T1274">
        <v>8</v>
      </c>
      <c r="U1274">
        <v>0.8</v>
      </c>
      <c r="V1274">
        <v>-67.272000000000006</v>
      </c>
    </row>
    <row r="1275" spans="1:22" x14ac:dyDescent="0.3">
      <c r="A1275">
        <v>1274</v>
      </c>
      <c r="B1275" t="s">
        <v>3544</v>
      </c>
      <c r="C1275">
        <v>2013</v>
      </c>
      <c r="D1275" s="3">
        <v>41421</v>
      </c>
      <c r="E1275" s="3">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v>
      </c>
      <c r="T1275">
        <v>2</v>
      </c>
      <c r="U1275">
        <v>0.2</v>
      </c>
      <c r="V1275">
        <v>3.6288</v>
      </c>
    </row>
    <row r="1276" spans="1:22" x14ac:dyDescent="0.3">
      <c r="A1276">
        <v>1275</v>
      </c>
      <c r="B1276" t="s">
        <v>3544</v>
      </c>
      <c r="C1276">
        <v>2013</v>
      </c>
      <c r="D1276" s="3">
        <v>41421</v>
      </c>
      <c r="E1276" s="3">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388.43</v>
      </c>
      <c r="T1276">
        <v>5</v>
      </c>
      <c r="U1276">
        <v>0.3</v>
      </c>
      <c r="V1276">
        <v>-88.784000000000006</v>
      </c>
    </row>
    <row r="1277" spans="1:22" x14ac:dyDescent="0.3">
      <c r="A1277">
        <v>1276</v>
      </c>
      <c r="B1277" t="s">
        <v>3544</v>
      </c>
      <c r="C1277">
        <v>2013</v>
      </c>
      <c r="D1277" s="3">
        <v>41421</v>
      </c>
      <c r="E1277" s="3">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v>
      </c>
      <c r="T1277">
        <v>3</v>
      </c>
      <c r="U1277">
        <v>0.2</v>
      </c>
      <c r="V1277">
        <v>5.2026000000000003</v>
      </c>
    </row>
    <row r="1278" spans="1:22" x14ac:dyDescent="0.3">
      <c r="A1278">
        <v>1277</v>
      </c>
      <c r="B1278" t="s">
        <v>3544</v>
      </c>
      <c r="C1278">
        <v>2013</v>
      </c>
      <c r="D1278" s="3">
        <v>41421</v>
      </c>
      <c r="E1278" s="3">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-7.1990999999999996</v>
      </c>
    </row>
    <row r="1279" spans="1:22" x14ac:dyDescent="0.3">
      <c r="A1279">
        <v>1278</v>
      </c>
      <c r="B1279" t="s">
        <v>3549</v>
      </c>
      <c r="C1279">
        <v>2013</v>
      </c>
      <c r="D1279" s="3">
        <v>41397</v>
      </c>
      <c r="E1279" s="3">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5.3970000000000002</v>
      </c>
    </row>
    <row r="1280" spans="1:22" x14ac:dyDescent="0.3">
      <c r="A1280">
        <v>1279</v>
      </c>
      <c r="B1280" t="s">
        <v>3554</v>
      </c>
      <c r="C1280">
        <v>2011</v>
      </c>
      <c r="D1280" s="3">
        <v>40794</v>
      </c>
      <c r="E1280" s="3">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v>2011</v>
      </c>
      <c r="D1281" s="3">
        <v>40794</v>
      </c>
      <c r="E1281" s="3">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30.1968</v>
      </c>
    </row>
    <row r="1282" spans="1:22" x14ac:dyDescent="0.3">
      <c r="A1282">
        <v>1281</v>
      </c>
      <c r="B1282" t="s">
        <v>3560</v>
      </c>
      <c r="C1282">
        <v>2013</v>
      </c>
      <c r="D1282" s="3">
        <v>41523</v>
      </c>
      <c r="E1282" s="3">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80.736000000000004</v>
      </c>
    </row>
    <row r="1283" spans="1:22" x14ac:dyDescent="0.3">
      <c r="A1283">
        <v>1282</v>
      </c>
      <c r="B1283" t="s">
        <v>3564</v>
      </c>
      <c r="C1283">
        <v>2014</v>
      </c>
      <c r="D1283" s="3">
        <v>41739</v>
      </c>
      <c r="E1283" s="3">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v>
      </c>
      <c r="T1283">
        <v>3</v>
      </c>
      <c r="U1283">
        <v>0.2</v>
      </c>
      <c r="V1283">
        <v>4.9139999999999997</v>
      </c>
    </row>
    <row r="1284" spans="1:22" x14ac:dyDescent="0.3">
      <c r="A1284">
        <v>1283</v>
      </c>
      <c r="B1284" t="s">
        <v>3564</v>
      </c>
      <c r="C1284">
        <v>2014</v>
      </c>
      <c r="D1284" s="3">
        <v>41739</v>
      </c>
      <c r="E1284" s="3">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v>
      </c>
      <c r="T1284">
        <v>1</v>
      </c>
      <c r="U1284">
        <v>0.7</v>
      </c>
      <c r="V1284">
        <v>-13.363</v>
      </c>
    </row>
    <row r="1285" spans="1:22" x14ac:dyDescent="0.3">
      <c r="A1285">
        <v>1284</v>
      </c>
      <c r="B1285" t="s">
        <v>3564</v>
      </c>
      <c r="C1285">
        <v>2014</v>
      </c>
      <c r="D1285" s="3">
        <v>41739</v>
      </c>
      <c r="E1285" s="3">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88.073999999999998</v>
      </c>
    </row>
    <row r="1286" spans="1:22" x14ac:dyDescent="0.3">
      <c r="A1286">
        <v>1285</v>
      </c>
      <c r="B1286" t="s">
        <v>3571</v>
      </c>
      <c r="C1286">
        <v>2012</v>
      </c>
      <c r="D1286" s="3">
        <v>41249</v>
      </c>
      <c r="E1286" s="3">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2.7719999999999998</v>
      </c>
      <c r="T1286">
        <v>7</v>
      </c>
      <c r="U1286">
        <v>0.8</v>
      </c>
      <c r="V1286">
        <v>-4.851</v>
      </c>
    </row>
    <row r="1287" spans="1:22" x14ac:dyDescent="0.3">
      <c r="A1287">
        <v>1286</v>
      </c>
      <c r="B1287" t="s">
        <v>3574</v>
      </c>
      <c r="C1287">
        <v>2013</v>
      </c>
      <c r="D1287" s="3">
        <v>41452</v>
      </c>
      <c r="E1287" s="3">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1.0429999999999999</v>
      </c>
    </row>
    <row r="1288" spans="1:22" x14ac:dyDescent="0.3">
      <c r="A1288">
        <v>1287</v>
      </c>
      <c r="B1288" t="s">
        <v>3578</v>
      </c>
      <c r="C1288">
        <v>2012</v>
      </c>
      <c r="D1288" s="3">
        <v>41094</v>
      </c>
      <c r="E1288" s="3">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4.4892000000000003</v>
      </c>
    </row>
    <row r="1289" spans="1:22" x14ac:dyDescent="0.3">
      <c r="A1289">
        <v>1288</v>
      </c>
      <c r="B1289" t="s">
        <v>3581</v>
      </c>
      <c r="C1289">
        <v>2013</v>
      </c>
      <c r="D1289" s="3">
        <v>41601</v>
      </c>
      <c r="E1289" s="3">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11.166399999999999</v>
      </c>
    </row>
    <row r="1290" spans="1:22" x14ac:dyDescent="0.3">
      <c r="A1290">
        <v>1289</v>
      </c>
      <c r="B1290" t="s">
        <v>3581</v>
      </c>
      <c r="C1290">
        <v>2013</v>
      </c>
      <c r="D1290" s="3">
        <v>41601</v>
      </c>
      <c r="E1290" s="3">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4.1147999999999998</v>
      </c>
    </row>
    <row r="1291" spans="1:22" x14ac:dyDescent="0.3">
      <c r="A1291">
        <v>1290</v>
      </c>
      <c r="B1291" t="s">
        <v>3581</v>
      </c>
      <c r="C1291">
        <v>2013</v>
      </c>
      <c r="D1291" s="3">
        <v>41601</v>
      </c>
      <c r="E1291" s="3">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7.4951999999999996</v>
      </c>
    </row>
    <row r="1292" spans="1:22" x14ac:dyDescent="0.3">
      <c r="A1292">
        <v>1291</v>
      </c>
      <c r="B1292" t="s">
        <v>3586</v>
      </c>
      <c r="C1292">
        <v>2013</v>
      </c>
      <c r="D1292" s="3">
        <v>41589</v>
      </c>
      <c r="E1292" s="3">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13.215999999999999</v>
      </c>
      <c r="T1292">
        <v>4</v>
      </c>
      <c r="U1292">
        <v>0.2</v>
      </c>
      <c r="V1292">
        <v>4.4603999999999999</v>
      </c>
    </row>
    <row r="1293" spans="1:22" x14ac:dyDescent="0.3">
      <c r="A1293">
        <v>1292</v>
      </c>
      <c r="B1293" t="s">
        <v>3586</v>
      </c>
      <c r="C1293">
        <v>2013</v>
      </c>
      <c r="D1293" s="3">
        <v>41589</v>
      </c>
      <c r="E1293" s="3">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v>
      </c>
      <c r="T1293">
        <v>5</v>
      </c>
      <c r="U1293">
        <v>0</v>
      </c>
      <c r="V1293">
        <v>15.552</v>
      </c>
    </row>
    <row r="1294" spans="1:22" x14ac:dyDescent="0.3">
      <c r="A1294">
        <v>1293</v>
      </c>
      <c r="B1294" t="s">
        <v>3589</v>
      </c>
      <c r="C1294">
        <v>2012</v>
      </c>
      <c r="D1294" s="3">
        <v>41148</v>
      </c>
      <c r="E1294" s="3">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9.2232000000000003</v>
      </c>
    </row>
    <row r="1295" spans="1:22" x14ac:dyDescent="0.3">
      <c r="A1295">
        <v>1294</v>
      </c>
      <c r="B1295" t="s">
        <v>3589</v>
      </c>
      <c r="C1295">
        <v>2012</v>
      </c>
      <c r="D1295" s="3">
        <v>41148</v>
      </c>
      <c r="E1295" s="3">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v>2012</v>
      </c>
      <c r="D1296" s="3">
        <v>41148</v>
      </c>
      <c r="E1296" s="3">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v>2012</v>
      </c>
      <c r="D1297" s="3">
        <v>41054</v>
      </c>
      <c r="E1297" s="3">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84.572800000000001</v>
      </c>
    </row>
    <row r="1298" spans="1:22" x14ac:dyDescent="0.3">
      <c r="A1298">
        <v>1297</v>
      </c>
      <c r="B1298" t="s">
        <v>3596</v>
      </c>
      <c r="C1298">
        <v>2014</v>
      </c>
      <c r="D1298" s="3">
        <v>42004</v>
      </c>
      <c r="E1298" s="3">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v>2014</v>
      </c>
      <c r="D1299" s="3">
        <v>42004</v>
      </c>
      <c r="E1299" s="3">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6.4749999999999996</v>
      </c>
    </row>
    <row r="1300" spans="1:22" x14ac:dyDescent="0.3">
      <c r="A1300">
        <v>1299</v>
      </c>
      <c r="B1300" t="s">
        <v>3600</v>
      </c>
      <c r="C1300">
        <v>2013</v>
      </c>
      <c r="D1300" s="3">
        <v>41617</v>
      </c>
      <c r="E1300" s="3">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114.95</v>
      </c>
      <c r="T1300">
        <v>5</v>
      </c>
      <c r="U1300">
        <v>0</v>
      </c>
      <c r="V1300">
        <v>2.2989999999999999</v>
      </c>
    </row>
    <row r="1301" spans="1:22" x14ac:dyDescent="0.3">
      <c r="A1301">
        <v>1300</v>
      </c>
      <c r="B1301" t="s">
        <v>3603</v>
      </c>
      <c r="C1301">
        <v>2012</v>
      </c>
      <c r="D1301" s="3">
        <v>41186</v>
      </c>
      <c r="E1301" s="3">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7.0095999999999998</v>
      </c>
    </row>
    <row r="1302" spans="1:22" x14ac:dyDescent="0.3">
      <c r="A1302">
        <v>1301</v>
      </c>
      <c r="B1302" t="s">
        <v>3604</v>
      </c>
      <c r="C1302">
        <v>2013</v>
      </c>
      <c r="D1302" s="3">
        <v>41632</v>
      </c>
      <c r="E1302" s="3">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166.10040000000001</v>
      </c>
    </row>
    <row r="1303" spans="1:22" x14ac:dyDescent="0.3">
      <c r="A1303">
        <v>1302</v>
      </c>
      <c r="B1303" t="s">
        <v>3604</v>
      </c>
      <c r="C1303">
        <v>2013</v>
      </c>
      <c r="D1303" s="3">
        <v>41632</v>
      </c>
      <c r="E1303" s="3">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83.050200000000004</v>
      </c>
    </row>
    <row r="1304" spans="1:22" x14ac:dyDescent="0.3">
      <c r="A1304">
        <v>1303</v>
      </c>
      <c r="B1304" t="s">
        <v>3605</v>
      </c>
      <c r="C1304">
        <v>2012</v>
      </c>
      <c r="D1304" s="3">
        <v>41171</v>
      </c>
      <c r="E1304" s="3">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4.3372000000000002</v>
      </c>
    </row>
    <row r="1305" spans="1:22" x14ac:dyDescent="0.3">
      <c r="A1305">
        <v>1304</v>
      </c>
      <c r="B1305" t="s">
        <v>3610</v>
      </c>
      <c r="C1305">
        <v>2014</v>
      </c>
      <c r="D1305" s="3">
        <v>41824</v>
      </c>
      <c r="E1305" s="3">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5.5176999999999996</v>
      </c>
    </row>
    <row r="1306" spans="1:22" x14ac:dyDescent="0.3">
      <c r="A1306">
        <v>1305</v>
      </c>
      <c r="B1306" t="s">
        <v>3610</v>
      </c>
      <c r="C1306">
        <v>2014</v>
      </c>
      <c r="D1306" s="3">
        <v>41824</v>
      </c>
      <c r="E1306" s="3">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287.97000000000003</v>
      </c>
      <c r="T1306">
        <v>3</v>
      </c>
      <c r="U1306">
        <v>0</v>
      </c>
      <c r="V1306">
        <v>77.751900000000006</v>
      </c>
    </row>
    <row r="1307" spans="1:22" x14ac:dyDescent="0.3">
      <c r="A1307">
        <v>1306</v>
      </c>
      <c r="B1307" t="s">
        <v>3615</v>
      </c>
      <c r="C1307">
        <v>2013</v>
      </c>
      <c r="D1307" s="3">
        <v>41470</v>
      </c>
      <c r="E1307" s="3">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419.94400000000002</v>
      </c>
      <c r="T1307">
        <v>7</v>
      </c>
      <c r="U1307">
        <v>0.2</v>
      </c>
      <c r="V1307">
        <v>52.493000000000002</v>
      </c>
    </row>
    <row r="1308" spans="1:22" x14ac:dyDescent="0.3">
      <c r="A1308">
        <v>1307</v>
      </c>
      <c r="B1308" t="s">
        <v>3618</v>
      </c>
      <c r="C1308">
        <v>2013</v>
      </c>
      <c r="D1308" s="3">
        <v>41446</v>
      </c>
      <c r="E1308" s="3">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v>2013</v>
      </c>
      <c r="D1309" s="3">
        <v>41446</v>
      </c>
      <c r="E1309" s="3">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6.4206000000000003</v>
      </c>
    </row>
    <row r="1310" spans="1:22" x14ac:dyDescent="0.3">
      <c r="A1310">
        <v>1309</v>
      </c>
      <c r="B1310" t="s">
        <v>3618</v>
      </c>
      <c r="C1310">
        <v>2013</v>
      </c>
      <c r="D1310" s="3">
        <v>41446</v>
      </c>
      <c r="E1310" s="3">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5.6627999999999998</v>
      </c>
    </row>
    <row r="1311" spans="1:22" x14ac:dyDescent="0.3">
      <c r="A1311">
        <v>1310</v>
      </c>
      <c r="B1311" t="s">
        <v>3618</v>
      </c>
      <c r="C1311">
        <v>2013</v>
      </c>
      <c r="D1311" s="3">
        <v>41446</v>
      </c>
      <c r="E1311" s="3">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9.7164000000000001</v>
      </c>
    </row>
    <row r="1312" spans="1:22" x14ac:dyDescent="0.3">
      <c r="A1312">
        <v>1311</v>
      </c>
      <c r="B1312" t="s">
        <v>3618</v>
      </c>
      <c r="C1312">
        <v>2013</v>
      </c>
      <c r="D1312" s="3">
        <v>41446</v>
      </c>
      <c r="E1312" s="3">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-8.0784000000000002</v>
      </c>
    </row>
    <row r="1313" spans="1:22" x14ac:dyDescent="0.3">
      <c r="A1313">
        <v>1312</v>
      </c>
      <c r="B1313" t="s">
        <v>3623</v>
      </c>
      <c r="C1313">
        <v>2013</v>
      </c>
      <c r="D1313" s="3">
        <v>41618</v>
      </c>
      <c r="E1313" s="3">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v>2013</v>
      </c>
      <c r="D1314" s="3">
        <v>41618</v>
      </c>
      <c r="E1314" s="3">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56.175199999999997</v>
      </c>
    </row>
    <row r="1315" spans="1:22" x14ac:dyDescent="0.3">
      <c r="A1315">
        <v>1314</v>
      </c>
      <c r="B1315" t="s">
        <v>3628</v>
      </c>
      <c r="C1315">
        <v>2013</v>
      </c>
      <c r="D1315" s="3">
        <v>41542</v>
      </c>
      <c r="E1315" s="3">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155.37200000000001</v>
      </c>
      <c r="T1315">
        <v>2</v>
      </c>
      <c r="U1315">
        <v>0.3</v>
      </c>
      <c r="V1315">
        <v>-13.317600000000001</v>
      </c>
    </row>
    <row r="1316" spans="1:22" x14ac:dyDescent="0.3">
      <c r="A1316">
        <v>1315</v>
      </c>
      <c r="B1316" t="s">
        <v>3629</v>
      </c>
      <c r="C1316">
        <v>2013</v>
      </c>
      <c r="D1316" s="3">
        <v>41627</v>
      </c>
      <c r="E1316" s="3">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v>2013</v>
      </c>
      <c r="D1317" s="3">
        <v>41627</v>
      </c>
      <c r="E1317" s="3">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v>2013</v>
      </c>
      <c r="D1318" s="3">
        <v>41627</v>
      </c>
      <c r="E1318" s="3">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28.965</v>
      </c>
    </row>
    <row r="1319" spans="1:22" x14ac:dyDescent="0.3">
      <c r="A1319">
        <v>1318</v>
      </c>
      <c r="B1319" t="s">
        <v>3636</v>
      </c>
      <c r="C1319">
        <v>2014</v>
      </c>
      <c r="D1319" s="3">
        <v>41984</v>
      </c>
      <c r="E1319" s="3">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v>
      </c>
      <c r="T1319">
        <v>1</v>
      </c>
      <c r="U1319">
        <v>0.2</v>
      </c>
      <c r="V1319">
        <v>3.3725000000000001</v>
      </c>
    </row>
    <row r="1320" spans="1:22" x14ac:dyDescent="0.3">
      <c r="A1320">
        <v>1319</v>
      </c>
      <c r="B1320" t="s">
        <v>3639</v>
      </c>
      <c r="C1320">
        <v>2011</v>
      </c>
      <c r="D1320" s="3">
        <v>40725</v>
      </c>
      <c r="E1320" s="3">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71.989999999999995</v>
      </c>
    </row>
    <row r="1321" spans="1:22" x14ac:dyDescent="0.3">
      <c r="A1321">
        <v>1320</v>
      </c>
      <c r="B1321" t="s">
        <v>3639</v>
      </c>
      <c r="C1321">
        <v>2011</v>
      </c>
      <c r="D1321" s="3">
        <v>40725</v>
      </c>
      <c r="E1321" s="3">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5.1840000000000002</v>
      </c>
      <c r="T1321">
        <v>6</v>
      </c>
      <c r="U1321">
        <v>0.7</v>
      </c>
      <c r="V1321">
        <v>-3.6288</v>
      </c>
    </row>
    <row r="1322" spans="1:22" x14ac:dyDescent="0.3">
      <c r="A1322">
        <v>1321</v>
      </c>
      <c r="B1322" t="s">
        <v>3643</v>
      </c>
      <c r="C1322">
        <v>2014</v>
      </c>
      <c r="D1322" s="3">
        <v>41674</v>
      </c>
      <c r="E1322" s="3">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-4.1832000000000003</v>
      </c>
    </row>
    <row r="1323" spans="1:22" x14ac:dyDescent="0.3">
      <c r="A1323">
        <v>1322</v>
      </c>
      <c r="B1323" t="s">
        <v>3643</v>
      </c>
      <c r="C1323">
        <v>2014</v>
      </c>
      <c r="D1323" s="3">
        <v>41674</v>
      </c>
      <c r="E1323" s="3">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35.694000000000003</v>
      </c>
    </row>
    <row r="1324" spans="1:22" x14ac:dyDescent="0.3">
      <c r="A1324">
        <v>1323</v>
      </c>
      <c r="B1324" t="s">
        <v>3646</v>
      </c>
      <c r="C1324">
        <v>2014</v>
      </c>
      <c r="D1324" s="3">
        <v>41702</v>
      </c>
      <c r="E1324" s="3">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19.655999999999999</v>
      </c>
    </row>
    <row r="1325" spans="1:22" x14ac:dyDescent="0.3">
      <c r="A1325">
        <v>1324</v>
      </c>
      <c r="B1325" t="s">
        <v>3652</v>
      </c>
      <c r="C1325">
        <v>2014</v>
      </c>
      <c r="D1325" s="3">
        <v>41922</v>
      </c>
      <c r="E1325" s="3">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3.5152000000000001</v>
      </c>
    </row>
    <row r="1326" spans="1:22" x14ac:dyDescent="0.3">
      <c r="A1326">
        <v>1325</v>
      </c>
      <c r="B1326" t="s">
        <v>3657</v>
      </c>
      <c r="C1326">
        <v>2011</v>
      </c>
      <c r="D1326" s="3">
        <v>40814</v>
      </c>
      <c r="E1326" s="3">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v>
      </c>
    </row>
    <row r="1327" spans="1:22" x14ac:dyDescent="0.3">
      <c r="A1327">
        <v>1326</v>
      </c>
      <c r="B1327" t="s">
        <v>3660</v>
      </c>
      <c r="C1327">
        <v>2011</v>
      </c>
      <c r="D1327" s="3">
        <v>40690</v>
      </c>
      <c r="E1327" s="3">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17.46</v>
      </c>
      <c r="T1327">
        <v>6</v>
      </c>
      <c r="U1327">
        <v>0.8</v>
      </c>
      <c r="V1327">
        <v>-30.555</v>
      </c>
    </row>
    <row r="1328" spans="1:22" x14ac:dyDescent="0.3">
      <c r="A1328">
        <v>1327</v>
      </c>
      <c r="B1328" t="s">
        <v>3663</v>
      </c>
      <c r="C1328">
        <v>2012</v>
      </c>
      <c r="D1328" s="3">
        <v>41074</v>
      </c>
      <c r="E1328" s="3">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5.1071999999999997</v>
      </c>
    </row>
    <row r="1329" spans="1:22" x14ac:dyDescent="0.3">
      <c r="A1329">
        <v>1328</v>
      </c>
      <c r="B1329" t="s">
        <v>3664</v>
      </c>
      <c r="C1329">
        <v>2013</v>
      </c>
      <c r="D1329" s="3">
        <v>41364</v>
      </c>
      <c r="E1329" s="3">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5.5566000000000004</v>
      </c>
    </row>
    <row r="1330" spans="1:22" x14ac:dyDescent="0.3">
      <c r="A1330">
        <v>1329</v>
      </c>
      <c r="B1330" t="s">
        <v>3667</v>
      </c>
      <c r="C1330">
        <v>2014</v>
      </c>
      <c r="D1330" s="3">
        <v>41928</v>
      </c>
      <c r="E1330" s="3">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26.376000000000001</v>
      </c>
    </row>
    <row r="1331" spans="1:22" x14ac:dyDescent="0.3">
      <c r="A1331">
        <v>1330</v>
      </c>
      <c r="B1331" t="s">
        <v>3672</v>
      </c>
      <c r="C1331">
        <v>2013</v>
      </c>
      <c r="D1331" s="3">
        <v>41418</v>
      </c>
      <c r="E1331" s="3">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v>2014</v>
      </c>
      <c r="D1332" s="3">
        <v>41793</v>
      </c>
      <c r="E1332" s="3">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-0.64349999999999996</v>
      </c>
    </row>
    <row r="1333" spans="1:22" x14ac:dyDescent="0.3">
      <c r="A1333">
        <v>1332</v>
      </c>
      <c r="B1333" t="s">
        <v>3675</v>
      </c>
      <c r="C1333">
        <v>2014</v>
      </c>
      <c r="D1333" s="3">
        <v>41793</v>
      </c>
      <c r="E1333" s="3">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27.44</v>
      </c>
      <c r="T1333">
        <v>2</v>
      </c>
      <c r="U1333">
        <v>0.2</v>
      </c>
      <c r="V1333">
        <v>2.4009999999999998</v>
      </c>
    </row>
    <row r="1334" spans="1:22" x14ac:dyDescent="0.3">
      <c r="A1334">
        <v>1333</v>
      </c>
      <c r="B1334" t="s">
        <v>3678</v>
      </c>
      <c r="C1334">
        <v>2011</v>
      </c>
      <c r="D1334" s="3">
        <v>40591</v>
      </c>
      <c r="E1334" s="3">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1.08</v>
      </c>
      <c r="T1334">
        <v>3</v>
      </c>
      <c r="U1334">
        <v>0.8</v>
      </c>
      <c r="V1334">
        <v>-1.728</v>
      </c>
    </row>
    <row r="1335" spans="1:22" x14ac:dyDescent="0.3">
      <c r="A1335">
        <v>1334</v>
      </c>
      <c r="B1335" t="s">
        <v>3678</v>
      </c>
      <c r="C1335">
        <v>2011</v>
      </c>
      <c r="D1335" s="3">
        <v>40591</v>
      </c>
      <c r="E1335" s="3">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7.96</v>
      </c>
      <c r="T1335">
        <v>2</v>
      </c>
      <c r="U1335">
        <v>0.8</v>
      </c>
      <c r="V1335">
        <v>-13.93</v>
      </c>
    </row>
    <row r="1336" spans="1:22" x14ac:dyDescent="0.3">
      <c r="A1336">
        <v>1335</v>
      </c>
      <c r="B1336" t="s">
        <v>3683</v>
      </c>
      <c r="C1336">
        <v>2011</v>
      </c>
      <c r="D1336" s="3">
        <v>40669</v>
      </c>
      <c r="E1336" s="3">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52.776000000000003</v>
      </c>
    </row>
    <row r="1337" spans="1:22" x14ac:dyDescent="0.3">
      <c r="A1337">
        <v>1336</v>
      </c>
      <c r="B1337" t="s">
        <v>3684</v>
      </c>
      <c r="C1337">
        <v>2013</v>
      </c>
      <c r="D1337" s="3">
        <v>41411</v>
      </c>
      <c r="E1337" s="3">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v>2014</v>
      </c>
      <c r="D1338" s="3">
        <v>41732</v>
      </c>
      <c r="E1338" s="3">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6.5286</v>
      </c>
    </row>
    <row r="1339" spans="1:22" x14ac:dyDescent="0.3">
      <c r="A1339">
        <v>1338</v>
      </c>
      <c r="B1339" t="s">
        <v>3693</v>
      </c>
      <c r="C1339">
        <v>2014</v>
      </c>
      <c r="D1339" s="3">
        <v>41730</v>
      </c>
      <c r="E1339" s="3">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8.0405999999999995</v>
      </c>
    </row>
    <row r="1340" spans="1:22" x14ac:dyDescent="0.3">
      <c r="A1340">
        <v>1339</v>
      </c>
      <c r="B1340" t="s">
        <v>3693</v>
      </c>
      <c r="C1340">
        <v>2014</v>
      </c>
      <c r="D1340" s="3">
        <v>41730</v>
      </c>
      <c r="E1340" s="3">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v>2014</v>
      </c>
      <c r="D1341" s="3">
        <v>41730</v>
      </c>
      <c r="E1341" s="3">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36.019199999999998</v>
      </c>
    </row>
    <row r="1342" spans="1:22" x14ac:dyDescent="0.3">
      <c r="A1342">
        <v>1341</v>
      </c>
      <c r="B1342" t="s">
        <v>3702</v>
      </c>
      <c r="C1342">
        <v>2014</v>
      </c>
      <c r="D1342" s="3">
        <v>41642</v>
      </c>
      <c r="E1342" s="3">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-27.827999999999999</v>
      </c>
    </row>
    <row r="1343" spans="1:22" x14ac:dyDescent="0.3">
      <c r="A1343">
        <v>1342</v>
      </c>
      <c r="B1343" t="s">
        <v>3702</v>
      </c>
      <c r="C1343">
        <v>2014</v>
      </c>
      <c r="D1343" s="3">
        <v>41642</v>
      </c>
      <c r="E1343" s="3">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-12.528</v>
      </c>
    </row>
    <row r="1344" spans="1:22" x14ac:dyDescent="0.3">
      <c r="A1344">
        <v>1343</v>
      </c>
      <c r="B1344" t="s">
        <v>3702</v>
      </c>
      <c r="C1344">
        <v>2014</v>
      </c>
      <c r="D1344" s="3">
        <v>41642</v>
      </c>
      <c r="E1344" s="3">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28.853999999999999</v>
      </c>
      <c r="T1344">
        <v>6</v>
      </c>
      <c r="U1344">
        <v>0.7</v>
      </c>
      <c r="V1344">
        <v>-21.159600000000001</v>
      </c>
    </row>
    <row r="1345" spans="1:22" x14ac:dyDescent="0.3">
      <c r="A1345">
        <v>1344</v>
      </c>
      <c r="B1345" t="s">
        <v>3707</v>
      </c>
      <c r="C1345">
        <v>2012</v>
      </c>
      <c r="D1345" s="3">
        <v>41057</v>
      </c>
      <c r="E1345" s="3">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14.346</v>
      </c>
    </row>
    <row r="1346" spans="1:22" x14ac:dyDescent="0.3">
      <c r="A1346">
        <v>1345</v>
      </c>
      <c r="B1346" t="s">
        <v>3707</v>
      </c>
      <c r="C1346">
        <v>2012</v>
      </c>
      <c r="D1346" s="3">
        <v>41057</v>
      </c>
      <c r="E1346" s="3">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13.05</v>
      </c>
      <c r="T1346">
        <v>5</v>
      </c>
      <c r="U1346">
        <v>0</v>
      </c>
      <c r="V1346">
        <v>6.0030000000000001</v>
      </c>
    </row>
    <row r="1347" spans="1:22" x14ac:dyDescent="0.3">
      <c r="A1347">
        <v>1346</v>
      </c>
      <c r="B1347" t="s">
        <v>3713</v>
      </c>
      <c r="C1347">
        <v>2011</v>
      </c>
      <c r="D1347" s="3">
        <v>40619</v>
      </c>
      <c r="E1347" s="3">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36.574199999999998</v>
      </c>
    </row>
    <row r="1348" spans="1:22" x14ac:dyDescent="0.3">
      <c r="A1348">
        <v>1347</v>
      </c>
      <c r="B1348" t="s">
        <v>3713</v>
      </c>
      <c r="C1348">
        <v>2011</v>
      </c>
      <c r="D1348" s="3">
        <v>40619</v>
      </c>
      <c r="E1348" s="3">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v>2011</v>
      </c>
      <c r="D1349" s="3">
        <v>40619</v>
      </c>
      <c r="E1349" s="3">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5.7072000000000003</v>
      </c>
    </row>
    <row r="1350" spans="1:22" x14ac:dyDescent="0.3">
      <c r="A1350">
        <v>1349</v>
      </c>
      <c r="B1350" t="s">
        <v>3713</v>
      </c>
      <c r="C1350">
        <v>2011</v>
      </c>
      <c r="D1350" s="3">
        <v>40619</v>
      </c>
      <c r="E1350" s="3">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v>2011</v>
      </c>
      <c r="D1351" s="3">
        <v>40619</v>
      </c>
      <c r="E1351" s="3">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v>2011</v>
      </c>
      <c r="D1352" s="3">
        <v>40819</v>
      </c>
      <c r="E1352" s="3">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-70.104299999999995</v>
      </c>
    </row>
    <row r="1353" spans="1:22" x14ac:dyDescent="0.3">
      <c r="A1353">
        <v>1352</v>
      </c>
      <c r="B1353" t="s">
        <v>3725</v>
      </c>
      <c r="C1353">
        <v>2013</v>
      </c>
      <c r="D1353" s="3">
        <v>41362</v>
      </c>
      <c r="E1353" s="3">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v>
      </c>
    </row>
    <row r="1354" spans="1:22" x14ac:dyDescent="0.3">
      <c r="A1354">
        <v>1353</v>
      </c>
      <c r="B1354" t="s">
        <v>3728</v>
      </c>
      <c r="C1354">
        <v>2014</v>
      </c>
      <c r="D1354" s="3">
        <v>41764</v>
      </c>
      <c r="E1354" s="3">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20.695499999999999</v>
      </c>
    </row>
    <row r="1355" spans="1:22" x14ac:dyDescent="0.3">
      <c r="A1355">
        <v>1354</v>
      </c>
      <c r="B1355" t="s">
        <v>3728</v>
      </c>
      <c r="C1355">
        <v>2014</v>
      </c>
      <c r="D1355" s="3">
        <v>41764</v>
      </c>
      <c r="E1355" s="3">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v>2014</v>
      </c>
      <c r="D1356" s="3">
        <v>41764</v>
      </c>
      <c r="E1356" s="3">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11.283899999999999</v>
      </c>
    </row>
    <row r="1357" spans="1:22" x14ac:dyDescent="0.3">
      <c r="A1357">
        <v>1356</v>
      </c>
      <c r="B1357" t="s">
        <v>3729</v>
      </c>
      <c r="C1357">
        <v>2011</v>
      </c>
      <c r="D1357" s="3">
        <v>40729</v>
      </c>
      <c r="E1357" s="3">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-44.155200000000001</v>
      </c>
    </row>
    <row r="1358" spans="1:22" x14ac:dyDescent="0.3">
      <c r="A1358">
        <v>1357</v>
      </c>
      <c r="B1358" t="s">
        <v>3729</v>
      </c>
      <c r="C1358">
        <v>2011</v>
      </c>
      <c r="D1358" s="3">
        <v>40729</v>
      </c>
      <c r="E1358" s="3">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281.42399999999998</v>
      </c>
      <c r="T1358">
        <v>11</v>
      </c>
      <c r="U1358">
        <v>0.2</v>
      </c>
      <c r="V1358">
        <v>-35.177999999999997</v>
      </c>
    </row>
    <row r="1359" spans="1:22" x14ac:dyDescent="0.3">
      <c r="A1359">
        <v>1358</v>
      </c>
      <c r="B1359" t="s">
        <v>3730</v>
      </c>
      <c r="C1359">
        <v>2013</v>
      </c>
      <c r="D1359" s="3">
        <v>41400</v>
      </c>
      <c r="E1359" s="3">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36.404400000000003</v>
      </c>
    </row>
    <row r="1360" spans="1:22" x14ac:dyDescent="0.3">
      <c r="A1360">
        <v>1359</v>
      </c>
      <c r="B1360" t="s">
        <v>3735</v>
      </c>
      <c r="C1360">
        <v>2014</v>
      </c>
      <c r="D1360" s="3">
        <v>41756</v>
      </c>
      <c r="E1360" s="3">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v>2011</v>
      </c>
      <c r="D1361" s="3">
        <v>40812</v>
      </c>
      <c r="E1361" s="3">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v>2014</v>
      </c>
      <c r="D1362" s="3">
        <v>41932</v>
      </c>
      <c r="E1362" s="3">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v>2014</v>
      </c>
      <c r="D1363" s="3">
        <v>41932</v>
      </c>
      <c r="E1363" s="3">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v>
      </c>
      <c r="T1363">
        <v>4</v>
      </c>
      <c r="U1363">
        <v>0.2</v>
      </c>
      <c r="V1363">
        <v>7.4</v>
      </c>
    </row>
    <row r="1364" spans="1:22" x14ac:dyDescent="0.3">
      <c r="A1364">
        <v>1363</v>
      </c>
      <c r="B1364" t="s">
        <v>3743</v>
      </c>
      <c r="C1364">
        <v>2014</v>
      </c>
      <c r="D1364" s="3">
        <v>41932</v>
      </c>
      <c r="E1364" s="3">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-56.755600000000001</v>
      </c>
    </row>
    <row r="1365" spans="1:22" x14ac:dyDescent="0.3">
      <c r="A1365">
        <v>1364</v>
      </c>
      <c r="B1365" t="s">
        <v>3750</v>
      </c>
      <c r="C1365">
        <v>2014</v>
      </c>
      <c r="D1365" s="3">
        <v>41954</v>
      </c>
      <c r="E1365" s="3">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38.387999999999998</v>
      </c>
      <c r="T1365">
        <v>14</v>
      </c>
      <c r="U1365">
        <v>0.7</v>
      </c>
      <c r="V1365">
        <v>-25.591999999999999</v>
      </c>
    </row>
    <row r="1366" spans="1:22" x14ac:dyDescent="0.3">
      <c r="A1366">
        <v>1365</v>
      </c>
      <c r="B1366" t="s">
        <v>3750</v>
      </c>
      <c r="C1366">
        <v>2014</v>
      </c>
      <c r="D1366" s="3">
        <v>41954</v>
      </c>
      <c r="E1366" s="3">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v>
      </c>
      <c r="T1366">
        <v>2</v>
      </c>
      <c r="U1366">
        <v>0.7</v>
      </c>
      <c r="V1366">
        <v>-63.996000000000002</v>
      </c>
    </row>
    <row r="1367" spans="1:22" x14ac:dyDescent="0.3">
      <c r="A1367">
        <v>1366</v>
      </c>
      <c r="B1367" t="s">
        <v>3750</v>
      </c>
      <c r="C1367">
        <v>2014</v>
      </c>
      <c r="D1367" s="3">
        <v>41954</v>
      </c>
      <c r="E1367" s="3">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v>
      </c>
      <c r="T1367">
        <v>6</v>
      </c>
      <c r="U1367">
        <v>0.2</v>
      </c>
      <c r="V1367">
        <v>-35.992800000000003</v>
      </c>
    </row>
    <row r="1368" spans="1:22" x14ac:dyDescent="0.3">
      <c r="A1368">
        <v>1367</v>
      </c>
      <c r="B1368" t="s">
        <v>3750</v>
      </c>
      <c r="C1368">
        <v>2014</v>
      </c>
      <c r="D1368" s="3">
        <v>41954</v>
      </c>
      <c r="E1368" s="3">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v>
      </c>
    </row>
    <row r="1369" spans="1:22" x14ac:dyDescent="0.3">
      <c r="A1369">
        <v>1368</v>
      </c>
      <c r="B1369" t="s">
        <v>3750</v>
      </c>
      <c r="C1369">
        <v>2014</v>
      </c>
      <c r="D1369" s="3">
        <v>41954</v>
      </c>
      <c r="E1369" s="3">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899.13599999999997</v>
      </c>
      <c r="T1369">
        <v>4</v>
      </c>
      <c r="U1369">
        <v>0.2</v>
      </c>
      <c r="V1369">
        <v>-146.1096</v>
      </c>
    </row>
    <row r="1370" spans="1:22" x14ac:dyDescent="0.3">
      <c r="A1370">
        <v>1369</v>
      </c>
      <c r="B1370" t="s">
        <v>3757</v>
      </c>
      <c r="C1370">
        <v>2014</v>
      </c>
      <c r="D1370" s="3">
        <v>41829</v>
      </c>
      <c r="E1370" s="3">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62.737000000000002</v>
      </c>
    </row>
    <row r="1371" spans="1:22" x14ac:dyDescent="0.3">
      <c r="A1371">
        <v>1370</v>
      </c>
      <c r="B1371" t="s">
        <v>3761</v>
      </c>
      <c r="C1371">
        <v>2012</v>
      </c>
      <c r="D1371" s="3">
        <v>41267</v>
      </c>
      <c r="E1371" s="3">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590.05799999999999</v>
      </c>
      <c r="T1371">
        <v>7</v>
      </c>
      <c r="U1371">
        <v>0.7</v>
      </c>
      <c r="V1371">
        <v>-786.74400000000003</v>
      </c>
    </row>
    <row r="1372" spans="1:22" x14ac:dyDescent="0.3">
      <c r="A1372">
        <v>1371</v>
      </c>
      <c r="B1372" t="s">
        <v>3761</v>
      </c>
      <c r="C1372">
        <v>2012</v>
      </c>
      <c r="D1372" s="3">
        <v>41267</v>
      </c>
      <c r="E1372" s="3">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1.5794999999999999</v>
      </c>
    </row>
    <row r="1373" spans="1:22" x14ac:dyDescent="0.3">
      <c r="A1373">
        <v>1372</v>
      </c>
      <c r="B1373" t="s">
        <v>3762</v>
      </c>
      <c r="C1373">
        <v>2014</v>
      </c>
      <c r="D1373" s="3">
        <v>41706</v>
      </c>
      <c r="E1373" s="3">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4.9080000000000004</v>
      </c>
    </row>
    <row r="1374" spans="1:22" x14ac:dyDescent="0.3">
      <c r="A1374">
        <v>1373</v>
      </c>
      <c r="B1374" t="s">
        <v>3767</v>
      </c>
      <c r="C1374">
        <v>2011</v>
      </c>
      <c r="D1374" s="3">
        <v>40634</v>
      </c>
      <c r="E1374" s="3">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v>2011</v>
      </c>
      <c r="D1375" s="3">
        <v>40634</v>
      </c>
      <c r="E1375" s="3">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5.5536000000000003</v>
      </c>
    </row>
    <row r="1376" spans="1:22" x14ac:dyDescent="0.3">
      <c r="A1376">
        <v>1375</v>
      </c>
      <c r="B1376" t="s">
        <v>3770</v>
      </c>
      <c r="C1376">
        <v>2012</v>
      </c>
      <c r="D1376" s="3">
        <v>41166</v>
      </c>
      <c r="E1376" s="3">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v>
      </c>
    </row>
    <row r="1377" spans="1:22" x14ac:dyDescent="0.3">
      <c r="A1377">
        <v>1376</v>
      </c>
      <c r="B1377" t="s">
        <v>3774</v>
      </c>
      <c r="C1377">
        <v>2011</v>
      </c>
      <c r="D1377" s="3">
        <v>40759</v>
      </c>
      <c r="E1377" s="3">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v>
      </c>
    </row>
    <row r="1378" spans="1:22" x14ac:dyDescent="0.3">
      <c r="A1378">
        <v>1377</v>
      </c>
      <c r="B1378" t="s">
        <v>3774</v>
      </c>
      <c r="C1378">
        <v>2011</v>
      </c>
      <c r="D1378" s="3">
        <v>40759</v>
      </c>
      <c r="E1378" s="3">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v>2011</v>
      </c>
      <c r="D1379" s="3">
        <v>40759</v>
      </c>
      <c r="E1379" s="3">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4.2640000000000002</v>
      </c>
    </row>
    <row r="1380" spans="1:22" x14ac:dyDescent="0.3">
      <c r="A1380">
        <v>1379</v>
      </c>
      <c r="B1380" t="s">
        <v>3774</v>
      </c>
      <c r="C1380">
        <v>2011</v>
      </c>
      <c r="D1380" s="3">
        <v>40759</v>
      </c>
      <c r="E1380" s="3">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v>
      </c>
      <c r="T1380">
        <v>5</v>
      </c>
      <c r="U1380">
        <v>0.2</v>
      </c>
      <c r="V1380">
        <v>34.996499999999997</v>
      </c>
    </row>
    <row r="1381" spans="1:22" x14ac:dyDescent="0.3">
      <c r="A1381">
        <v>1380</v>
      </c>
      <c r="B1381" t="s">
        <v>3774</v>
      </c>
      <c r="C1381">
        <v>2011</v>
      </c>
      <c r="D1381" s="3">
        <v>40759</v>
      </c>
      <c r="E1381" s="3">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7.9450000000000003</v>
      </c>
    </row>
    <row r="1382" spans="1:22" x14ac:dyDescent="0.3">
      <c r="A1382">
        <v>1381</v>
      </c>
      <c r="B1382" t="s">
        <v>3774</v>
      </c>
      <c r="C1382">
        <v>2011</v>
      </c>
      <c r="D1382" s="3">
        <v>40759</v>
      </c>
      <c r="E1382" s="3">
        <v>40764</v>
      </c>
      <c r="F1382" t="s">
        <v>23</v>
      </c>
      <c r="G1382" t="s">
        <v>888</v>
      </c>
      <c r="H1382" t="s">
        <v>889</v>
      </c>
      <c r="I1382" t="s">
        <v>26</v>
      </c>
      <c r="J1382" t="s">
        <v>27</v>
      </c>
      <c r="K1382" t="s">
        <v>3775</v>
      </c>
      <c r="L1382" t="s">
        <v>121</v>
      </c>
      <c r="M1382">
        <v>84062</v>
      </c>
      <c r="N1382" t="s">
        <v>44</v>
      </c>
      <c r="O1382" t="s">
        <v>414</v>
      </c>
      <c r="P1382" t="s">
        <v>46</v>
      </c>
      <c r="Q1382" t="s">
        <v>75</v>
      </c>
      <c r="R1382" t="s">
        <v>415</v>
      </c>
      <c r="S1382">
        <v>13.183999999999999</v>
      </c>
      <c r="T1382">
        <v>1</v>
      </c>
      <c r="U1382">
        <v>0.2</v>
      </c>
      <c r="V1382">
        <v>4.7792000000000003</v>
      </c>
    </row>
    <row r="1383" spans="1:22" x14ac:dyDescent="0.3">
      <c r="A1383">
        <v>1382</v>
      </c>
      <c r="B1383" t="s">
        <v>3786</v>
      </c>
      <c r="C1383">
        <v>2013</v>
      </c>
      <c r="D1383" s="3">
        <v>41521</v>
      </c>
      <c r="E1383" s="3">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-90.248400000000004</v>
      </c>
    </row>
    <row r="1384" spans="1:22" x14ac:dyDescent="0.3">
      <c r="A1384">
        <v>1383</v>
      </c>
      <c r="B1384" t="s">
        <v>3789</v>
      </c>
      <c r="C1384">
        <v>2013</v>
      </c>
      <c r="D1384" s="3">
        <v>41310</v>
      </c>
      <c r="E1384" s="3">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1.6195999999999999</v>
      </c>
    </row>
    <row r="1385" spans="1:22" x14ac:dyDescent="0.3">
      <c r="A1385">
        <v>1384</v>
      </c>
      <c r="B1385" t="s">
        <v>3789</v>
      </c>
      <c r="C1385">
        <v>2013</v>
      </c>
      <c r="D1385" s="3">
        <v>41310</v>
      </c>
      <c r="E1385" s="3">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v>2013</v>
      </c>
      <c r="D1386" s="3">
        <v>41310</v>
      </c>
      <c r="E1386" s="3">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v>
      </c>
    </row>
    <row r="1387" spans="1:22" x14ac:dyDescent="0.3">
      <c r="A1387">
        <v>1386</v>
      </c>
      <c r="B1387" t="s">
        <v>3789</v>
      </c>
      <c r="C1387">
        <v>2013</v>
      </c>
      <c r="D1387" s="3">
        <v>41310</v>
      </c>
      <c r="E1387" s="3">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v>2013</v>
      </c>
      <c r="D1388" s="3">
        <v>41310</v>
      </c>
      <c r="E1388" s="3">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52.7956</v>
      </c>
    </row>
    <row r="1389" spans="1:22" x14ac:dyDescent="0.3">
      <c r="A1389">
        <v>1388</v>
      </c>
      <c r="B1389" t="s">
        <v>3789</v>
      </c>
      <c r="C1389">
        <v>2013</v>
      </c>
      <c r="D1389" s="3">
        <v>41310</v>
      </c>
      <c r="E1389" s="3">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v>2013</v>
      </c>
      <c r="D1390" s="3">
        <v>41310</v>
      </c>
      <c r="E1390" s="3">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v>
      </c>
      <c r="T1390">
        <v>3</v>
      </c>
      <c r="U1390">
        <v>0</v>
      </c>
      <c r="V1390">
        <v>28.3095</v>
      </c>
    </row>
    <row r="1391" spans="1:22" x14ac:dyDescent="0.3">
      <c r="A1391">
        <v>1390</v>
      </c>
      <c r="B1391" t="s">
        <v>3789</v>
      </c>
      <c r="C1391">
        <v>2013</v>
      </c>
      <c r="D1391" s="3">
        <v>41310</v>
      </c>
      <c r="E1391" s="3">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v>
      </c>
      <c r="T1391">
        <v>3</v>
      </c>
      <c r="U1391">
        <v>0</v>
      </c>
      <c r="V1391">
        <v>126.0558</v>
      </c>
    </row>
    <row r="1392" spans="1:22" x14ac:dyDescent="0.3">
      <c r="A1392">
        <v>1391</v>
      </c>
      <c r="B1392" t="s">
        <v>3789</v>
      </c>
      <c r="C1392">
        <v>2013</v>
      </c>
      <c r="D1392" s="3">
        <v>41310</v>
      </c>
      <c r="E1392" s="3">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60.255299999999998</v>
      </c>
    </row>
    <row r="1393" spans="1:22" x14ac:dyDescent="0.3">
      <c r="A1393">
        <v>1392</v>
      </c>
      <c r="B1393" t="s">
        <v>3789</v>
      </c>
      <c r="C1393">
        <v>2013</v>
      </c>
      <c r="D1393" s="3">
        <v>41310</v>
      </c>
      <c r="E1393" s="3">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v>
      </c>
    </row>
    <row r="1394" spans="1:22" x14ac:dyDescent="0.3">
      <c r="A1394">
        <v>1393</v>
      </c>
      <c r="B1394" t="s">
        <v>3789</v>
      </c>
      <c r="C1394">
        <v>2013</v>
      </c>
      <c r="D1394" s="3">
        <v>41310</v>
      </c>
      <c r="E1394" s="3">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160.91390000000001</v>
      </c>
    </row>
    <row r="1395" spans="1:22" x14ac:dyDescent="0.3">
      <c r="A1395">
        <v>1394</v>
      </c>
      <c r="B1395" t="s">
        <v>3800</v>
      </c>
      <c r="C1395">
        <v>2014</v>
      </c>
      <c r="D1395" s="3">
        <v>41824</v>
      </c>
      <c r="E1395" s="3">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1.5522</v>
      </c>
    </row>
    <row r="1396" spans="1:22" x14ac:dyDescent="0.3">
      <c r="A1396">
        <v>1395</v>
      </c>
      <c r="B1396" t="s">
        <v>3803</v>
      </c>
      <c r="C1396">
        <v>2014</v>
      </c>
      <c r="D1396" s="3">
        <v>41922</v>
      </c>
      <c r="E1396" s="3">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-430.61700000000002</v>
      </c>
    </row>
    <row r="1397" spans="1:22" x14ac:dyDescent="0.3">
      <c r="A1397">
        <v>1396</v>
      </c>
      <c r="B1397" t="s">
        <v>3803</v>
      </c>
      <c r="C1397">
        <v>2014</v>
      </c>
      <c r="D1397" s="3">
        <v>41922</v>
      </c>
      <c r="E1397" s="3">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v>2013</v>
      </c>
      <c r="D1398" s="3">
        <v>41603</v>
      </c>
      <c r="E1398" s="3">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6.0255999999999998</v>
      </c>
    </row>
    <row r="1399" spans="1:22" x14ac:dyDescent="0.3">
      <c r="A1399">
        <v>1398</v>
      </c>
      <c r="B1399" t="s">
        <v>3808</v>
      </c>
      <c r="C1399">
        <v>2013</v>
      </c>
      <c r="D1399" s="3">
        <v>41603</v>
      </c>
      <c r="E1399" s="3">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5.6643999999999997</v>
      </c>
    </row>
    <row r="1400" spans="1:22" x14ac:dyDescent="0.3">
      <c r="A1400">
        <v>1399</v>
      </c>
      <c r="B1400" t="s">
        <v>3808</v>
      </c>
      <c r="C1400">
        <v>2013</v>
      </c>
      <c r="D1400" s="3">
        <v>41603</v>
      </c>
      <c r="E1400" s="3">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11.492000000000001</v>
      </c>
    </row>
    <row r="1401" spans="1:22" x14ac:dyDescent="0.3">
      <c r="A1401">
        <v>1400</v>
      </c>
      <c r="B1401" t="s">
        <v>3808</v>
      </c>
      <c r="C1401">
        <v>2013</v>
      </c>
      <c r="D1401" s="3">
        <v>41603</v>
      </c>
      <c r="E1401" s="3">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3.1103999999999998</v>
      </c>
    </row>
    <row r="1402" spans="1:22" x14ac:dyDescent="0.3">
      <c r="A1402">
        <v>1401</v>
      </c>
      <c r="B1402" t="s">
        <v>3813</v>
      </c>
      <c r="C1402">
        <v>2013</v>
      </c>
      <c r="D1402" s="3">
        <v>41580</v>
      </c>
      <c r="E1402" s="3">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6.1040000000000001</v>
      </c>
    </row>
    <row r="1403" spans="1:22" x14ac:dyDescent="0.3">
      <c r="A1403">
        <v>1402</v>
      </c>
      <c r="B1403" t="s">
        <v>3813</v>
      </c>
      <c r="C1403">
        <v>2013</v>
      </c>
      <c r="D1403" s="3">
        <v>41580</v>
      </c>
      <c r="E1403" s="3">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v>
      </c>
      <c r="T1403">
        <v>3</v>
      </c>
      <c r="U1403">
        <v>0</v>
      </c>
      <c r="V1403">
        <v>118.3413</v>
      </c>
    </row>
    <row r="1404" spans="1:22" x14ac:dyDescent="0.3">
      <c r="A1404">
        <v>1403</v>
      </c>
      <c r="B1404" t="s">
        <v>3816</v>
      </c>
      <c r="C1404">
        <v>2013</v>
      </c>
      <c r="D1404" s="3">
        <v>41384</v>
      </c>
      <c r="E1404" s="3">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-58.133200000000002</v>
      </c>
    </row>
    <row r="1405" spans="1:22" x14ac:dyDescent="0.3">
      <c r="A1405">
        <v>1404</v>
      </c>
      <c r="B1405" t="s">
        <v>3816</v>
      </c>
      <c r="C1405">
        <v>2013</v>
      </c>
      <c r="D1405" s="3">
        <v>41384</v>
      </c>
      <c r="E1405" s="3">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v>2011</v>
      </c>
      <c r="D1406" s="3">
        <v>40639</v>
      </c>
      <c r="E1406" s="3">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v>
      </c>
      <c r="T1406">
        <v>1</v>
      </c>
      <c r="U1406">
        <v>0.2</v>
      </c>
      <c r="V1406">
        <v>-2.1896</v>
      </c>
    </row>
    <row r="1407" spans="1:22" x14ac:dyDescent="0.3">
      <c r="A1407">
        <v>1406</v>
      </c>
      <c r="B1407" t="s">
        <v>3821</v>
      </c>
      <c r="C1407">
        <v>2011</v>
      </c>
      <c r="D1407" s="3">
        <v>40639</v>
      </c>
      <c r="E1407" s="3">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-36.111600000000003</v>
      </c>
    </row>
    <row r="1408" spans="1:22" x14ac:dyDescent="0.3">
      <c r="A1408">
        <v>1407</v>
      </c>
      <c r="B1408" t="s">
        <v>3821</v>
      </c>
      <c r="C1408">
        <v>2011</v>
      </c>
      <c r="D1408" s="3">
        <v>40639</v>
      </c>
      <c r="E1408" s="3">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116.78400000000001</v>
      </c>
      <c r="T1408">
        <v>2</v>
      </c>
      <c r="U1408">
        <v>0.2</v>
      </c>
      <c r="V1408">
        <v>21.896999999999998</v>
      </c>
    </row>
    <row r="1409" spans="1:22" x14ac:dyDescent="0.3">
      <c r="A1409">
        <v>1408</v>
      </c>
      <c r="B1409" t="s">
        <v>3823</v>
      </c>
      <c r="C1409">
        <v>2013</v>
      </c>
      <c r="D1409" s="3">
        <v>41520</v>
      </c>
      <c r="E1409" s="3">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v>2013</v>
      </c>
      <c r="D1410" s="3">
        <v>41520</v>
      </c>
      <c r="E1410" s="3">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9.9949999999999992</v>
      </c>
    </row>
    <row r="1411" spans="1:22" x14ac:dyDescent="0.3">
      <c r="A1411">
        <v>1410</v>
      </c>
      <c r="B1411" t="s">
        <v>3826</v>
      </c>
      <c r="C1411">
        <v>2013</v>
      </c>
      <c r="D1411" s="3">
        <v>41543</v>
      </c>
      <c r="E1411" s="3">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-204.44579999999999</v>
      </c>
    </row>
    <row r="1412" spans="1:22" x14ac:dyDescent="0.3">
      <c r="A1412">
        <v>1411</v>
      </c>
      <c r="B1412" t="s">
        <v>3829</v>
      </c>
      <c r="C1412">
        <v>2014</v>
      </c>
      <c r="D1412" s="3">
        <v>41948</v>
      </c>
      <c r="E1412" s="3">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v>
      </c>
      <c r="T1412">
        <v>2</v>
      </c>
      <c r="U1412">
        <v>0.2</v>
      </c>
      <c r="V1412">
        <v>8.8800000000000008</v>
      </c>
    </row>
    <row r="1413" spans="1:22" x14ac:dyDescent="0.3">
      <c r="A1413">
        <v>1412</v>
      </c>
      <c r="B1413" t="s">
        <v>3830</v>
      </c>
      <c r="C1413">
        <v>2013</v>
      </c>
      <c r="D1413" s="3">
        <v>41465</v>
      </c>
      <c r="E1413" s="3">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v>2013</v>
      </c>
      <c r="D1414" s="3">
        <v>41465</v>
      </c>
      <c r="E1414" s="3">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v>
      </c>
    </row>
    <row r="1415" spans="1:22" x14ac:dyDescent="0.3">
      <c r="A1415">
        <v>1414</v>
      </c>
      <c r="B1415" t="s">
        <v>3831</v>
      </c>
      <c r="C1415">
        <v>2011</v>
      </c>
      <c r="D1415" s="3">
        <v>40724</v>
      </c>
      <c r="E1415" s="3">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334.76799999999997</v>
      </c>
      <c r="T1415">
        <v>7</v>
      </c>
      <c r="U1415">
        <v>0.2</v>
      </c>
      <c r="V1415">
        <v>108.7996</v>
      </c>
    </row>
    <row r="1416" spans="1:22" x14ac:dyDescent="0.3">
      <c r="A1416">
        <v>1415</v>
      </c>
      <c r="B1416" t="s">
        <v>3836</v>
      </c>
      <c r="C1416">
        <v>2014</v>
      </c>
      <c r="D1416" s="3">
        <v>41668</v>
      </c>
      <c r="E1416" s="3">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239.97</v>
      </c>
      <c r="T1416">
        <v>3</v>
      </c>
      <c r="U1416">
        <v>0</v>
      </c>
      <c r="V1416">
        <v>26.396699999999999</v>
      </c>
    </row>
    <row r="1417" spans="1:22" x14ac:dyDescent="0.3">
      <c r="A1417">
        <v>1416</v>
      </c>
      <c r="B1417" t="s">
        <v>3836</v>
      </c>
      <c r="C1417">
        <v>2014</v>
      </c>
      <c r="D1417" s="3">
        <v>41668</v>
      </c>
      <c r="E1417" s="3">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12.8316</v>
      </c>
    </row>
    <row r="1418" spans="1:22" x14ac:dyDescent="0.3">
      <c r="A1418">
        <v>1417</v>
      </c>
      <c r="B1418" t="s">
        <v>3841</v>
      </c>
      <c r="C1418">
        <v>2012</v>
      </c>
      <c r="D1418" s="3">
        <v>41173</v>
      </c>
      <c r="E1418" s="3">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118.29300000000001</v>
      </c>
    </row>
    <row r="1419" spans="1:22" x14ac:dyDescent="0.3">
      <c r="A1419">
        <v>1418</v>
      </c>
      <c r="B1419" t="s">
        <v>3841</v>
      </c>
      <c r="C1419">
        <v>2012</v>
      </c>
      <c r="D1419" s="3">
        <v>41173</v>
      </c>
      <c r="E1419" s="3">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151.19999999999999</v>
      </c>
      <c r="T1419">
        <v>3</v>
      </c>
      <c r="U1419">
        <v>0.2</v>
      </c>
      <c r="V1419">
        <v>32.130000000000003</v>
      </c>
    </row>
    <row r="1420" spans="1:22" x14ac:dyDescent="0.3">
      <c r="A1420">
        <v>1419</v>
      </c>
      <c r="B1420" t="s">
        <v>3841</v>
      </c>
      <c r="C1420">
        <v>2012</v>
      </c>
      <c r="D1420" s="3">
        <v>41173</v>
      </c>
      <c r="E1420" s="3">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4.9279999999999999</v>
      </c>
      <c r="T1420">
        <v>4</v>
      </c>
      <c r="U1420">
        <v>0.6</v>
      </c>
      <c r="V1420">
        <v>-1.4783999999999999</v>
      </c>
    </row>
    <row r="1421" spans="1:22" x14ac:dyDescent="0.3">
      <c r="A1421">
        <v>1420</v>
      </c>
      <c r="B1421" t="s">
        <v>3846</v>
      </c>
      <c r="C1421">
        <v>2012</v>
      </c>
      <c r="D1421" s="3">
        <v>41178</v>
      </c>
      <c r="E1421" s="3">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v>2012</v>
      </c>
      <c r="D1422" s="3">
        <v>41178</v>
      </c>
      <c r="E1422" s="3">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72.587999999999994</v>
      </c>
      <c r="T1422">
        <v>2</v>
      </c>
      <c r="U1422">
        <v>0.7</v>
      </c>
      <c r="V1422">
        <v>-48.392000000000003</v>
      </c>
    </row>
    <row r="1423" spans="1:22" x14ac:dyDescent="0.3">
      <c r="A1423">
        <v>1422</v>
      </c>
      <c r="B1423" t="s">
        <v>3846</v>
      </c>
      <c r="C1423">
        <v>2012</v>
      </c>
      <c r="D1423" s="3">
        <v>41178</v>
      </c>
      <c r="E1423" s="3">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60.671999999999997</v>
      </c>
      <c r="T1423">
        <v>2</v>
      </c>
      <c r="U1423">
        <v>0.2</v>
      </c>
      <c r="V1423">
        <v>14.409599999999999</v>
      </c>
    </row>
    <row r="1424" spans="1:22" x14ac:dyDescent="0.3">
      <c r="A1424">
        <v>1423</v>
      </c>
      <c r="B1424" t="s">
        <v>3846</v>
      </c>
      <c r="C1424">
        <v>2012</v>
      </c>
      <c r="D1424" s="3">
        <v>41178</v>
      </c>
      <c r="E1424" s="3">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-59.057099999999998</v>
      </c>
    </row>
    <row r="1425" spans="1:22" x14ac:dyDescent="0.3">
      <c r="A1425">
        <v>1424</v>
      </c>
      <c r="B1425" t="s">
        <v>3846</v>
      </c>
      <c r="C1425">
        <v>2012</v>
      </c>
      <c r="D1425" s="3">
        <v>41178</v>
      </c>
      <c r="E1425" s="3">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v>
      </c>
      <c r="T1425">
        <v>6</v>
      </c>
      <c r="U1425">
        <v>0.2</v>
      </c>
      <c r="V1425">
        <v>-1.4987999999999999</v>
      </c>
    </row>
    <row r="1426" spans="1:22" x14ac:dyDescent="0.3">
      <c r="A1426">
        <v>1425</v>
      </c>
      <c r="B1426" t="s">
        <v>3846</v>
      </c>
      <c r="C1426">
        <v>2012</v>
      </c>
      <c r="D1426" s="3">
        <v>41178</v>
      </c>
      <c r="E1426" s="3">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263.95999999999998</v>
      </c>
      <c r="T1426">
        <v>5</v>
      </c>
      <c r="U1426">
        <v>0.2</v>
      </c>
      <c r="V1426">
        <v>23.096499999999999</v>
      </c>
    </row>
    <row r="1427" spans="1:22" x14ac:dyDescent="0.3">
      <c r="A1427">
        <v>1426</v>
      </c>
      <c r="B1427" t="s">
        <v>3846</v>
      </c>
      <c r="C1427">
        <v>2012</v>
      </c>
      <c r="D1427" s="3">
        <v>41178</v>
      </c>
      <c r="E1427" s="3">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-86.366399999999999</v>
      </c>
    </row>
    <row r="1428" spans="1:22" x14ac:dyDescent="0.3">
      <c r="A1428">
        <v>1427</v>
      </c>
      <c r="B1428" t="s">
        <v>3855</v>
      </c>
      <c r="C1428">
        <v>2012</v>
      </c>
      <c r="D1428" s="3">
        <v>41213</v>
      </c>
      <c r="E1428" s="3">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9.7279999999999998</v>
      </c>
      <c r="T1428">
        <v>2</v>
      </c>
      <c r="U1428">
        <v>0.2</v>
      </c>
      <c r="V1428">
        <v>3.2831999999999999</v>
      </c>
    </row>
    <row r="1429" spans="1:22" x14ac:dyDescent="0.3">
      <c r="A1429">
        <v>1428</v>
      </c>
      <c r="B1429" t="s">
        <v>3855</v>
      </c>
      <c r="C1429">
        <v>2012</v>
      </c>
      <c r="D1429" s="3">
        <v>41213</v>
      </c>
      <c r="E1429" s="3">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v>2012</v>
      </c>
      <c r="D1430" s="3">
        <v>41213</v>
      </c>
      <c r="E1430" s="3">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v>
      </c>
      <c r="T1430">
        <v>5</v>
      </c>
      <c r="U1430">
        <v>0.2</v>
      </c>
      <c r="V1430">
        <v>9.3125</v>
      </c>
    </row>
    <row r="1431" spans="1:22" x14ac:dyDescent="0.3">
      <c r="A1431">
        <v>1430</v>
      </c>
      <c r="B1431" t="s">
        <v>3855</v>
      </c>
      <c r="C1431">
        <v>2012</v>
      </c>
      <c r="D1431" s="3">
        <v>41213</v>
      </c>
      <c r="E1431" s="3">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v>2014</v>
      </c>
      <c r="D1432" s="3">
        <v>41970</v>
      </c>
      <c r="E1432" s="3">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-40.471200000000003</v>
      </c>
    </row>
    <row r="1433" spans="1:22" x14ac:dyDescent="0.3">
      <c r="A1433">
        <v>1432</v>
      </c>
      <c r="B1433" t="s">
        <v>3861</v>
      </c>
      <c r="C1433">
        <v>2011</v>
      </c>
      <c r="D1433" s="3">
        <v>40896</v>
      </c>
      <c r="E1433" s="3">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v>2011</v>
      </c>
      <c r="D1434" s="3">
        <v>40896</v>
      </c>
      <c r="E1434" s="3">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1.9629000000000001</v>
      </c>
    </row>
    <row r="1435" spans="1:22" x14ac:dyDescent="0.3">
      <c r="A1435">
        <v>1434</v>
      </c>
      <c r="B1435" t="s">
        <v>3861</v>
      </c>
      <c r="C1435">
        <v>2011</v>
      </c>
      <c r="D1435" s="3">
        <v>40896</v>
      </c>
      <c r="E1435" s="3">
        <v>40898</v>
      </c>
      <c r="F1435" t="s">
        <v>23</v>
      </c>
      <c r="G1435" t="s">
        <v>93</v>
      </c>
      <c r="H1435" t="s">
        <v>94</v>
      </c>
      <c r="I1435" t="s">
        <v>26</v>
      </c>
      <c r="J1435" t="s">
        <v>27</v>
      </c>
      <c r="K1435" t="s">
        <v>2579</v>
      </c>
      <c r="L1435" t="s">
        <v>358</v>
      </c>
      <c r="M1435">
        <v>35630</v>
      </c>
      <c r="N1435" t="s">
        <v>30</v>
      </c>
      <c r="O1435" t="s">
        <v>336</v>
      </c>
      <c r="P1435" t="s">
        <v>32</v>
      </c>
      <c r="Q1435" t="s">
        <v>36</v>
      </c>
      <c r="R1435" t="s">
        <v>337</v>
      </c>
      <c r="S1435">
        <v>1819.86</v>
      </c>
      <c r="T1435">
        <v>14</v>
      </c>
      <c r="U1435">
        <v>0</v>
      </c>
      <c r="V1435">
        <v>163.78739999999999</v>
      </c>
    </row>
    <row r="1436" spans="1:22" x14ac:dyDescent="0.3">
      <c r="A1436">
        <v>1435</v>
      </c>
      <c r="B1436" t="s">
        <v>3864</v>
      </c>
      <c r="C1436">
        <v>2013</v>
      </c>
      <c r="D1436" s="3">
        <v>41635</v>
      </c>
      <c r="E1436" s="3">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v>2014</v>
      </c>
      <c r="D1437" s="3">
        <v>41811</v>
      </c>
      <c r="E1437" s="3">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31.103999999999999</v>
      </c>
      <c r="T1437">
        <v>6</v>
      </c>
      <c r="U1437">
        <v>0.2</v>
      </c>
      <c r="V1437">
        <v>10.8864</v>
      </c>
    </row>
    <row r="1438" spans="1:22" x14ac:dyDescent="0.3">
      <c r="A1438">
        <v>1437</v>
      </c>
      <c r="B1438" t="s">
        <v>3867</v>
      </c>
      <c r="C1438">
        <v>2014</v>
      </c>
      <c r="D1438" s="3">
        <v>41811</v>
      </c>
      <c r="E1438" s="3">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0.59040000000000004</v>
      </c>
    </row>
    <row r="1439" spans="1:22" x14ac:dyDescent="0.3">
      <c r="A1439">
        <v>1438</v>
      </c>
      <c r="B1439" t="s">
        <v>3873</v>
      </c>
      <c r="C1439">
        <v>2012</v>
      </c>
      <c r="D1439" s="3">
        <v>41197</v>
      </c>
      <c r="E1439" s="3">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42.880499999999998</v>
      </c>
    </row>
    <row r="1440" spans="1:22" x14ac:dyDescent="0.3">
      <c r="A1440">
        <v>1439</v>
      </c>
      <c r="B1440" t="s">
        <v>3873</v>
      </c>
      <c r="C1440">
        <v>2012</v>
      </c>
      <c r="D1440" s="3">
        <v>41197</v>
      </c>
      <c r="E1440" s="3">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-350.49</v>
      </c>
    </row>
    <row r="1441" spans="1:22" x14ac:dyDescent="0.3">
      <c r="A1441">
        <v>1440</v>
      </c>
      <c r="B1441" t="s">
        <v>3876</v>
      </c>
      <c r="C1441">
        <v>2014</v>
      </c>
      <c r="D1441" s="3">
        <v>41742</v>
      </c>
      <c r="E1441" s="3">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v>
      </c>
      <c r="T1441">
        <v>5</v>
      </c>
      <c r="U1441">
        <v>0</v>
      </c>
      <c r="V1441">
        <v>13.365</v>
      </c>
    </row>
    <row r="1442" spans="1:22" x14ac:dyDescent="0.3">
      <c r="A1442">
        <v>1441</v>
      </c>
      <c r="B1442" t="s">
        <v>3876</v>
      </c>
      <c r="C1442">
        <v>2014</v>
      </c>
      <c r="D1442" s="3">
        <v>41742</v>
      </c>
      <c r="E1442" s="3">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v>2014</v>
      </c>
      <c r="D1443" s="3">
        <v>41993</v>
      </c>
      <c r="E1443" s="3">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36.671999999999997</v>
      </c>
      <c r="T1443">
        <v>2</v>
      </c>
      <c r="U1443">
        <v>0.2</v>
      </c>
      <c r="V1443">
        <v>11.46</v>
      </c>
    </row>
    <row r="1444" spans="1:22" x14ac:dyDescent="0.3">
      <c r="A1444">
        <v>1443</v>
      </c>
      <c r="B1444" t="s">
        <v>3883</v>
      </c>
      <c r="C1444">
        <v>2014</v>
      </c>
      <c r="D1444" s="3">
        <v>41857</v>
      </c>
      <c r="E1444" s="3">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6.3296000000000001</v>
      </c>
    </row>
    <row r="1445" spans="1:22" x14ac:dyDescent="0.3">
      <c r="A1445">
        <v>1444</v>
      </c>
      <c r="B1445" t="s">
        <v>3886</v>
      </c>
      <c r="C1445">
        <v>2012</v>
      </c>
      <c r="D1445" s="3">
        <v>41183</v>
      </c>
      <c r="E1445" s="3">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17.428000000000001</v>
      </c>
    </row>
    <row r="1446" spans="1:22" x14ac:dyDescent="0.3">
      <c r="A1446">
        <v>1445</v>
      </c>
      <c r="B1446" t="s">
        <v>3889</v>
      </c>
      <c r="C1446">
        <v>2013</v>
      </c>
      <c r="D1446" s="3">
        <v>41418</v>
      </c>
      <c r="E1446" s="3">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148.49459999999999</v>
      </c>
    </row>
    <row r="1447" spans="1:22" x14ac:dyDescent="0.3">
      <c r="A1447">
        <v>1446</v>
      </c>
      <c r="B1447" t="s">
        <v>3890</v>
      </c>
      <c r="C1447">
        <v>2014</v>
      </c>
      <c r="D1447" s="3">
        <v>41804</v>
      </c>
      <c r="E1447" s="3">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-39.1248</v>
      </c>
    </row>
    <row r="1448" spans="1:22" x14ac:dyDescent="0.3">
      <c r="A1448">
        <v>1447</v>
      </c>
      <c r="B1448" t="s">
        <v>3890</v>
      </c>
      <c r="C1448">
        <v>2014</v>
      </c>
      <c r="D1448" s="3">
        <v>41804</v>
      </c>
      <c r="E1448" s="3">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470.30200000000002</v>
      </c>
      <c r="T1448">
        <v>7</v>
      </c>
      <c r="U1448">
        <v>0.3</v>
      </c>
      <c r="V1448">
        <v>-87.341800000000006</v>
      </c>
    </row>
    <row r="1449" spans="1:22" x14ac:dyDescent="0.3">
      <c r="A1449">
        <v>1448</v>
      </c>
      <c r="B1449" t="s">
        <v>3890</v>
      </c>
      <c r="C1449">
        <v>2014</v>
      </c>
      <c r="D1449" s="3">
        <v>41804</v>
      </c>
      <c r="E1449" s="3">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5.9980000000000002</v>
      </c>
    </row>
    <row r="1450" spans="1:22" x14ac:dyDescent="0.3">
      <c r="A1450">
        <v>1449</v>
      </c>
      <c r="B1450" t="s">
        <v>3895</v>
      </c>
      <c r="C1450">
        <v>2011</v>
      </c>
      <c r="D1450" s="3">
        <v>40656</v>
      </c>
      <c r="E1450" s="3">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2.5019999999999998</v>
      </c>
      <c r="T1450">
        <v>3</v>
      </c>
      <c r="U1450">
        <v>0.7</v>
      </c>
      <c r="V1450">
        <v>-1.7514000000000001</v>
      </c>
    </row>
    <row r="1451" spans="1:22" x14ac:dyDescent="0.3">
      <c r="A1451">
        <v>1450</v>
      </c>
      <c r="B1451" t="s">
        <v>3898</v>
      </c>
      <c r="C1451">
        <v>2012</v>
      </c>
      <c r="D1451" s="3">
        <v>41030</v>
      </c>
      <c r="E1451" s="3">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11.093999999999999</v>
      </c>
    </row>
    <row r="1452" spans="1:22" x14ac:dyDescent="0.3">
      <c r="A1452">
        <v>1451</v>
      </c>
      <c r="B1452" t="s">
        <v>3901</v>
      </c>
      <c r="C1452">
        <v>2012</v>
      </c>
      <c r="D1452" s="3">
        <v>41109</v>
      </c>
      <c r="E1452" s="3">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2.0249999999999999</v>
      </c>
      <c r="T1452">
        <v>1</v>
      </c>
      <c r="U1452">
        <v>0.7</v>
      </c>
      <c r="V1452">
        <v>-1.35</v>
      </c>
    </row>
    <row r="1453" spans="1:22" x14ac:dyDescent="0.3">
      <c r="A1453">
        <v>1452</v>
      </c>
      <c r="B1453" t="s">
        <v>3906</v>
      </c>
      <c r="C1453">
        <v>2013</v>
      </c>
      <c r="D1453" s="3">
        <v>41605</v>
      </c>
      <c r="E1453" s="3">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v>2013</v>
      </c>
      <c r="D1454" s="3">
        <v>41605</v>
      </c>
      <c r="E1454" s="3">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91.68</v>
      </c>
      <c r="T1454">
        <v>3</v>
      </c>
      <c r="U1454">
        <v>0</v>
      </c>
      <c r="V1454">
        <v>45.84</v>
      </c>
    </row>
    <row r="1455" spans="1:22" x14ac:dyDescent="0.3">
      <c r="A1455">
        <v>1454</v>
      </c>
      <c r="B1455" t="s">
        <v>3906</v>
      </c>
      <c r="C1455">
        <v>2013</v>
      </c>
      <c r="D1455" s="3">
        <v>41605</v>
      </c>
      <c r="E1455" s="3">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v>2013</v>
      </c>
      <c r="D1456" s="3">
        <v>41605</v>
      </c>
      <c r="E1456" s="3">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v>2014</v>
      </c>
      <c r="D1457" s="3">
        <v>41803</v>
      </c>
      <c r="E1457" s="3">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91.2</v>
      </c>
      <c r="T1457">
        <v>3</v>
      </c>
      <c r="U1457">
        <v>0</v>
      </c>
      <c r="V1457">
        <v>41.951999999999998</v>
      </c>
    </row>
    <row r="1458" spans="1:22" x14ac:dyDescent="0.3">
      <c r="A1458">
        <v>1457</v>
      </c>
      <c r="B1458" t="s">
        <v>3914</v>
      </c>
      <c r="C1458">
        <v>2014</v>
      </c>
      <c r="D1458" s="3">
        <v>41803</v>
      </c>
      <c r="E1458" s="3">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452.94</v>
      </c>
      <c r="T1458">
        <v>3</v>
      </c>
      <c r="U1458">
        <v>0</v>
      </c>
      <c r="V1458">
        <v>67.941000000000003</v>
      </c>
    </row>
    <row r="1459" spans="1:22" x14ac:dyDescent="0.3">
      <c r="A1459">
        <v>1458</v>
      </c>
      <c r="B1459" t="s">
        <v>3921</v>
      </c>
      <c r="C1459">
        <v>2012</v>
      </c>
      <c r="D1459" s="3">
        <v>41138</v>
      </c>
      <c r="E1459" s="3">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52.2</v>
      </c>
      <c r="T1459">
        <v>9</v>
      </c>
      <c r="U1459">
        <v>0</v>
      </c>
      <c r="V1459">
        <v>23.49</v>
      </c>
    </row>
    <row r="1460" spans="1:22" x14ac:dyDescent="0.3">
      <c r="A1460">
        <v>1459</v>
      </c>
      <c r="B1460" t="s">
        <v>3923</v>
      </c>
      <c r="C1460">
        <v>2013</v>
      </c>
      <c r="D1460" s="3">
        <v>41543</v>
      </c>
      <c r="E1460" s="3">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v>
      </c>
      <c r="T1460">
        <v>4</v>
      </c>
      <c r="U1460">
        <v>0.2</v>
      </c>
      <c r="V1460">
        <v>5.1791999999999998</v>
      </c>
    </row>
    <row r="1461" spans="1:22" x14ac:dyDescent="0.3">
      <c r="A1461">
        <v>1460</v>
      </c>
      <c r="B1461" t="s">
        <v>3927</v>
      </c>
      <c r="C1461">
        <v>2011</v>
      </c>
      <c r="D1461" s="3">
        <v>40667</v>
      </c>
      <c r="E1461" s="3">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v>2012</v>
      </c>
      <c r="D1462" s="3">
        <v>41244</v>
      </c>
      <c r="E1462" s="3">
        <v>41251</v>
      </c>
      <c r="F1462" t="s">
        <v>50</v>
      </c>
      <c r="G1462" t="s">
        <v>813</v>
      </c>
      <c r="H1462" t="s">
        <v>814</v>
      </c>
      <c r="I1462" t="s">
        <v>26</v>
      </c>
      <c r="J1462" t="s">
        <v>27</v>
      </c>
      <c r="K1462" t="s">
        <v>95</v>
      </c>
      <c r="L1462" t="s">
        <v>96</v>
      </c>
      <c r="M1462">
        <v>98103</v>
      </c>
      <c r="N1462" t="s">
        <v>44</v>
      </c>
      <c r="O1462" t="s">
        <v>3931</v>
      </c>
      <c r="P1462" t="s">
        <v>46</v>
      </c>
      <c r="Q1462" t="s">
        <v>75</v>
      </c>
      <c r="R1462" t="s">
        <v>3932</v>
      </c>
      <c r="S1462">
        <v>55.423999999999999</v>
      </c>
      <c r="T1462">
        <v>2</v>
      </c>
      <c r="U1462">
        <v>0.2</v>
      </c>
      <c r="V1462">
        <v>19.398399999999999</v>
      </c>
    </row>
    <row r="1463" spans="1:22" x14ac:dyDescent="0.3">
      <c r="A1463">
        <v>1462</v>
      </c>
      <c r="B1463" t="s">
        <v>3933</v>
      </c>
      <c r="C1463">
        <v>2013</v>
      </c>
      <c r="D1463" s="3">
        <v>41345</v>
      </c>
      <c r="E1463" s="3">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244.006</v>
      </c>
      <c r="T1463">
        <v>2</v>
      </c>
      <c r="U1463">
        <v>0.3</v>
      </c>
      <c r="V1463">
        <v>-31.372199999999999</v>
      </c>
    </row>
    <row r="1464" spans="1:22" x14ac:dyDescent="0.3">
      <c r="A1464">
        <v>1463</v>
      </c>
      <c r="B1464" t="s">
        <v>3937</v>
      </c>
      <c r="C1464">
        <v>2013</v>
      </c>
      <c r="D1464" s="3">
        <v>41513</v>
      </c>
      <c r="E1464" s="3">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v>2013</v>
      </c>
      <c r="D1465" s="3">
        <v>41513</v>
      </c>
      <c r="E1465" s="3">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-29.2776</v>
      </c>
    </row>
    <row r="1466" spans="1:22" x14ac:dyDescent="0.3">
      <c r="A1466">
        <v>1465</v>
      </c>
      <c r="B1466" t="s">
        <v>3938</v>
      </c>
      <c r="C1466">
        <v>2013</v>
      </c>
      <c r="D1466" s="3">
        <v>41625</v>
      </c>
      <c r="E1466" s="3">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1.8031999999999999</v>
      </c>
    </row>
    <row r="1467" spans="1:22" x14ac:dyDescent="0.3">
      <c r="A1467">
        <v>1466</v>
      </c>
      <c r="B1467" t="s">
        <v>3941</v>
      </c>
      <c r="C1467">
        <v>2011</v>
      </c>
      <c r="D1467" s="3">
        <v>40763</v>
      </c>
      <c r="E1467" s="3">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-3.0344000000000002</v>
      </c>
    </row>
    <row r="1468" spans="1:22" x14ac:dyDescent="0.3">
      <c r="A1468">
        <v>1467</v>
      </c>
      <c r="B1468" t="s">
        <v>3941</v>
      </c>
      <c r="C1468">
        <v>2011</v>
      </c>
      <c r="D1468" s="3">
        <v>40763</v>
      </c>
      <c r="E1468" s="3">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95.975999999999999</v>
      </c>
      <c r="T1468">
        <v>3</v>
      </c>
      <c r="U1468">
        <v>0.2</v>
      </c>
      <c r="V1468">
        <v>-10.7973</v>
      </c>
    </row>
    <row r="1469" spans="1:22" x14ac:dyDescent="0.3">
      <c r="A1469">
        <v>1468</v>
      </c>
      <c r="B1469" t="s">
        <v>3943</v>
      </c>
      <c r="C1469">
        <v>2012</v>
      </c>
      <c r="D1469" s="3">
        <v>41045</v>
      </c>
      <c r="E1469" s="3">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31.995999999999999</v>
      </c>
    </row>
    <row r="1470" spans="1:22" x14ac:dyDescent="0.3">
      <c r="A1470">
        <v>1469</v>
      </c>
      <c r="B1470" t="s">
        <v>3944</v>
      </c>
      <c r="C1470">
        <v>2014</v>
      </c>
      <c r="D1470" s="3">
        <v>41983</v>
      </c>
      <c r="E1470" s="3">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226.96440000000001</v>
      </c>
    </row>
    <row r="1471" spans="1:22" x14ac:dyDescent="0.3">
      <c r="A1471">
        <v>1470</v>
      </c>
      <c r="B1471" t="s">
        <v>3944</v>
      </c>
      <c r="C1471">
        <v>2014</v>
      </c>
      <c r="D1471" s="3">
        <v>41983</v>
      </c>
      <c r="E1471" s="3">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19.523800000000001</v>
      </c>
    </row>
    <row r="1472" spans="1:22" x14ac:dyDescent="0.3">
      <c r="A1472">
        <v>1471</v>
      </c>
      <c r="B1472" t="s">
        <v>3944</v>
      </c>
      <c r="C1472">
        <v>2014</v>
      </c>
      <c r="D1472" s="3">
        <v>41983</v>
      </c>
      <c r="E1472" s="3">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6.2207999999999997</v>
      </c>
    </row>
    <row r="1473" spans="1:22" x14ac:dyDescent="0.3">
      <c r="A1473">
        <v>1472</v>
      </c>
      <c r="B1473" t="s">
        <v>3949</v>
      </c>
      <c r="C1473">
        <v>2012</v>
      </c>
      <c r="D1473" s="3">
        <v>41176</v>
      </c>
      <c r="E1473" s="3">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6.8479999999999999</v>
      </c>
      <c r="T1473">
        <v>2</v>
      </c>
      <c r="U1473">
        <v>0.2</v>
      </c>
      <c r="V1473">
        <v>0.59919999999999995</v>
      </c>
    </row>
    <row r="1474" spans="1:22" x14ac:dyDescent="0.3">
      <c r="A1474">
        <v>1473</v>
      </c>
      <c r="B1474" t="s">
        <v>3952</v>
      </c>
      <c r="C1474">
        <v>2014</v>
      </c>
      <c r="D1474" s="3">
        <v>41832</v>
      </c>
      <c r="E1474" s="3">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v>2012</v>
      </c>
      <c r="D1475" s="3">
        <v>41244</v>
      </c>
      <c r="E1475" s="3">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-4.0128000000000004</v>
      </c>
    </row>
    <row r="1476" spans="1:22" x14ac:dyDescent="0.3">
      <c r="A1476">
        <v>1475</v>
      </c>
      <c r="B1476" t="s">
        <v>3958</v>
      </c>
      <c r="C1476">
        <v>2013</v>
      </c>
      <c r="D1476" s="3">
        <v>41598</v>
      </c>
      <c r="E1476" s="3">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v>2013</v>
      </c>
      <c r="D1477" s="3">
        <v>41598</v>
      </c>
      <c r="E1477" s="3">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6.4206000000000003</v>
      </c>
    </row>
    <row r="1478" spans="1:22" x14ac:dyDescent="0.3">
      <c r="A1478">
        <v>1477</v>
      </c>
      <c r="B1478" t="s">
        <v>3964</v>
      </c>
      <c r="C1478">
        <v>2014</v>
      </c>
      <c r="D1478" s="3">
        <v>41718</v>
      </c>
      <c r="E1478" s="3">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v>2013</v>
      </c>
      <c r="D1479" s="3">
        <v>41592</v>
      </c>
      <c r="E1479" s="3">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5.8653000000000004</v>
      </c>
    </row>
    <row r="1480" spans="1:22" x14ac:dyDescent="0.3">
      <c r="A1480">
        <v>1479</v>
      </c>
      <c r="B1480" t="s">
        <v>3971</v>
      </c>
      <c r="C1480">
        <v>2014</v>
      </c>
      <c r="D1480" s="3">
        <v>41963</v>
      </c>
      <c r="E1480" s="3">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v>
      </c>
      <c r="T1480">
        <v>4</v>
      </c>
      <c r="U1480">
        <v>0.2</v>
      </c>
      <c r="V1480">
        <v>2.3976000000000002</v>
      </c>
    </row>
    <row r="1481" spans="1:22" x14ac:dyDescent="0.3">
      <c r="A1481">
        <v>1480</v>
      </c>
      <c r="B1481" t="s">
        <v>3973</v>
      </c>
      <c r="C1481">
        <v>2013</v>
      </c>
      <c r="D1481" s="3">
        <v>41611</v>
      </c>
      <c r="E1481" s="3">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12.441599999999999</v>
      </c>
    </row>
    <row r="1482" spans="1:22" x14ac:dyDescent="0.3">
      <c r="A1482">
        <v>1481</v>
      </c>
      <c r="B1482" t="s">
        <v>3973</v>
      </c>
      <c r="C1482">
        <v>2013</v>
      </c>
      <c r="D1482" s="3">
        <v>41611</v>
      </c>
      <c r="E1482" s="3">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19.825399999999998</v>
      </c>
    </row>
    <row r="1483" spans="1:22" x14ac:dyDescent="0.3">
      <c r="A1483">
        <v>1482</v>
      </c>
      <c r="B1483" t="s">
        <v>3973</v>
      </c>
      <c r="C1483">
        <v>2013</v>
      </c>
      <c r="D1483" s="3">
        <v>41611</v>
      </c>
      <c r="E1483" s="3">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8.8062000000000005</v>
      </c>
    </row>
    <row r="1484" spans="1:22" x14ac:dyDescent="0.3">
      <c r="A1484">
        <v>1483</v>
      </c>
      <c r="B1484" t="s">
        <v>3980</v>
      </c>
      <c r="C1484">
        <v>2014</v>
      </c>
      <c r="D1484" s="3">
        <v>41877</v>
      </c>
      <c r="E1484" s="3">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9.7279999999999998</v>
      </c>
      <c r="T1484">
        <v>2</v>
      </c>
      <c r="U1484">
        <v>0.2</v>
      </c>
      <c r="V1484">
        <v>1.7023999999999999</v>
      </c>
    </row>
    <row r="1485" spans="1:22" x14ac:dyDescent="0.3">
      <c r="A1485">
        <v>1484</v>
      </c>
      <c r="B1485" t="s">
        <v>3980</v>
      </c>
      <c r="C1485">
        <v>2014</v>
      </c>
      <c r="D1485" s="3">
        <v>41877</v>
      </c>
      <c r="E1485" s="3">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3.4239999999999999</v>
      </c>
      <c r="T1485">
        <v>1</v>
      </c>
      <c r="U1485">
        <v>0.2</v>
      </c>
      <c r="V1485">
        <v>1.07</v>
      </c>
    </row>
    <row r="1486" spans="1:22" x14ac:dyDescent="0.3">
      <c r="A1486">
        <v>1485</v>
      </c>
      <c r="B1486" t="s">
        <v>3983</v>
      </c>
      <c r="C1486">
        <v>2013</v>
      </c>
      <c r="D1486" s="3">
        <v>41562</v>
      </c>
      <c r="E1486" s="3">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30.09</v>
      </c>
    </row>
    <row r="1487" spans="1:22" x14ac:dyDescent="0.3">
      <c r="A1487">
        <v>1486</v>
      </c>
      <c r="B1487" t="s">
        <v>3986</v>
      </c>
      <c r="C1487">
        <v>2011</v>
      </c>
      <c r="D1487" s="3">
        <v>40874</v>
      </c>
      <c r="E1487" s="3">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1.3160000000000001</v>
      </c>
    </row>
    <row r="1488" spans="1:22" x14ac:dyDescent="0.3">
      <c r="A1488">
        <v>1487</v>
      </c>
      <c r="B1488" t="s">
        <v>3990</v>
      </c>
      <c r="C1488">
        <v>2012</v>
      </c>
      <c r="D1488" s="3">
        <v>41216</v>
      </c>
      <c r="E1488" s="3">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v>
      </c>
    </row>
    <row r="1489" spans="1:22" x14ac:dyDescent="0.3">
      <c r="A1489">
        <v>1488</v>
      </c>
      <c r="B1489" t="s">
        <v>3990</v>
      </c>
      <c r="C1489">
        <v>2012</v>
      </c>
      <c r="D1489" s="3">
        <v>41216</v>
      </c>
      <c r="E1489" s="3">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37.787399999999998</v>
      </c>
    </row>
    <row r="1490" spans="1:22" x14ac:dyDescent="0.3">
      <c r="A1490">
        <v>1489</v>
      </c>
      <c r="B1490" t="s">
        <v>3990</v>
      </c>
      <c r="C1490">
        <v>2012</v>
      </c>
      <c r="D1490" s="3">
        <v>41216</v>
      </c>
      <c r="E1490" s="3">
        <v>41220</v>
      </c>
      <c r="F1490" t="s">
        <v>50</v>
      </c>
      <c r="G1490" t="s">
        <v>3991</v>
      </c>
      <c r="H1490" t="s">
        <v>3992</v>
      </c>
      <c r="I1490" t="s">
        <v>102</v>
      </c>
      <c r="J1490" t="s">
        <v>27</v>
      </c>
      <c r="K1490" t="s">
        <v>42</v>
      </c>
      <c r="L1490" t="s">
        <v>43</v>
      </c>
      <c r="M1490">
        <v>90008</v>
      </c>
      <c r="N1490" t="s">
        <v>44</v>
      </c>
      <c r="O1490" t="s">
        <v>1492</v>
      </c>
      <c r="P1490" t="s">
        <v>32</v>
      </c>
      <c r="Q1490" t="s">
        <v>65</v>
      </c>
      <c r="R1490" t="s">
        <v>1493</v>
      </c>
      <c r="S1490">
        <v>42.6</v>
      </c>
      <c r="T1490">
        <v>3</v>
      </c>
      <c r="U1490">
        <v>0</v>
      </c>
      <c r="V1490">
        <v>16.614000000000001</v>
      </c>
    </row>
    <row r="1491" spans="1:22" x14ac:dyDescent="0.3">
      <c r="A1491">
        <v>1490</v>
      </c>
      <c r="B1491" t="s">
        <v>3997</v>
      </c>
      <c r="C1491">
        <v>2011</v>
      </c>
      <c r="D1491" s="3">
        <v>40876</v>
      </c>
      <c r="E1491" s="3">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v>2014</v>
      </c>
      <c r="D1492" s="3">
        <v>41760</v>
      </c>
      <c r="E1492" s="3">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v>2014</v>
      </c>
      <c r="D1493" s="3">
        <v>41968</v>
      </c>
      <c r="E1493" s="3">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2.8812000000000002</v>
      </c>
    </row>
    <row r="1494" spans="1:22" x14ac:dyDescent="0.3">
      <c r="A1494">
        <v>1493</v>
      </c>
      <c r="B1494" t="s">
        <v>4001</v>
      </c>
      <c r="C1494">
        <v>2014</v>
      </c>
      <c r="D1494" s="3">
        <v>41968</v>
      </c>
      <c r="E1494" s="3">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v>2014</v>
      </c>
      <c r="D1495" s="3">
        <v>41943</v>
      </c>
      <c r="E1495" s="3">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3.6631999999999998</v>
      </c>
    </row>
    <row r="1496" spans="1:22" x14ac:dyDescent="0.3">
      <c r="A1496">
        <v>1495</v>
      </c>
      <c r="B1496" t="s">
        <v>4009</v>
      </c>
      <c r="C1496">
        <v>2011</v>
      </c>
      <c r="D1496" s="3">
        <v>40894</v>
      </c>
      <c r="E1496" s="3">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11.214</v>
      </c>
    </row>
    <row r="1497" spans="1:22" x14ac:dyDescent="0.3">
      <c r="A1497">
        <v>1496</v>
      </c>
      <c r="B1497" t="s">
        <v>4010</v>
      </c>
      <c r="C1497">
        <v>2014</v>
      </c>
      <c r="D1497" s="3">
        <v>41887</v>
      </c>
      <c r="E1497" s="3">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v>
      </c>
      <c r="T1497">
        <v>7</v>
      </c>
      <c r="U1497">
        <v>0.2</v>
      </c>
      <c r="V1497">
        <v>3.1850000000000001</v>
      </c>
    </row>
    <row r="1498" spans="1:22" x14ac:dyDescent="0.3">
      <c r="A1498">
        <v>1497</v>
      </c>
      <c r="B1498" t="s">
        <v>4010</v>
      </c>
      <c r="C1498">
        <v>2014</v>
      </c>
      <c r="D1498" s="3">
        <v>41887</v>
      </c>
      <c r="E1498" s="3">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16.783999999999999</v>
      </c>
      <c r="T1498">
        <v>1</v>
      </c>
      <c r="U1498">
        <v>0.2</v>
      </c>
      <c r="V1498">
        <v>-0.20979999999999999</v>
      </c>
    </row>
    <row r="1499" spans="1:22" x14ac:dyDescent="0.3">
      <c r="A1499">
        <v>1498</v>
      </c>
      <c r="B1499" t="s">
        <v>4010</v>
      </c>
      <c r="C1499">
        <v>2014</v>
      </c>
      <c r="D1499" s="3">
        <v>41887</v>
      </c>
      <c r="E1499" s="3">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v>
      </c>
      <c r="T1499">
        <v>5</v>
      </c>
      <c r="U1499">
        <v>0.2</v>
      </c>
      <c r="V1499">
        <v>3.7719999999999998</v>
      </c>
    </row>
    <row r="1500" spans="1:22" x14ac:dyDescent="0.3">
      <c r="A1500">
        <v>1499</v>
      </c>
      <c r="B1500" t="s">
        <v>4016</v>
      </c>
      <c r="C1500">
        <v>2013</v>
      </c>
      <c r="D1500" s="3">
        <v>41565</v>
      </c>
      <c r="E1500" s="3">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6.5830000000000002</v>
      </c>
    </row>
    <row r="1501" spans="1:22" x14ac:dyDescent="0.3">
      <c r="A1501">
        <v>1500</v>
      </c>
      <c r="B1501" t="s">
        <v>4017</v>
      </c>
      <c r="C1501">
        <v>2014</v>
      </c>
      <c r="D1501" s="3">
        <v>41956</v>
      </c>
      <c r="E1501" s="3">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5.8202999999999996</v>
      </c>
    </row>
    <row r="1502" spans="1:22" x14ac:dyDescent="0.3">
      <c r="A1502">
        <v>1501</v>
      </c>
      <c r="B1502" t="s">
        <v>4017</v>
      </c>
      <c r="C1502">
        <v>2014</v>
      </c>
      <c r="D1502" s="3">
        <v>41956</v>
      </c>
      <c r="E1502" s="3">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69.704999999999998</v>
      </c>
    </row>
    <row r="1503" spans="1:22" x14ac:dyDescent="0.3">
      <c r="A1503">
        <v>1502</v>
      </c>
      <c r="B1503" t="s">
        <v>4017</v>
      </c>
      <c r="C1503">
        <v>2014</v>
      </c>
      <c r="D1503" s="3">
        <v>41956</v>
      </c>
      <c r="E1503" s="3">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v>2013</v>
      </c>
      <c r="D1504" s="3">
        <v>41603</v>
      </c>
      <c r="E1504" s="3">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3.3519999999999999</v>
      </c>
    </row>
    <row r="1505" spans="1:22" x14ac:dyDescent="0.3">
      <c r="A1505">
        <v>1504</v>
      </c>
      <c r="B1505" t="s">
        <v>4020</v>
      </c>
      <c r="C1505">
        <v>2013</v>
      </c>
      <c r="D1505" s="3">
        <v>41603</v>
      </c>
      <c r="E1505" s="3">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3.0813999999999999</v>
      </c>
    </row>
    <row r="1506" spans="1:22" x14ac:dyDescent="0.3">
      <c r="A1506">
        <v>1505</v>
      </c>
      <c r="B1506" t="s">
        <v>4023</v>
      </c>
      <c r="C1506">
        <v>2012</v>
      </c>
      <c r="D1506" s="3">
        <v>41122</v>
      </c>
      <c r="E1506" s="3">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v>2012</v>
      </c>
      <c r="D1507" s="3">
        <v>41122</v>
      </c>
      <c r="E1507" s="3">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v>
      </c>
      <c r="T1507">
        <v>6</v>
      </c>
      <c r="U1507">
        <v>0.2</v>
      </c>
      <c r="V1507">
        <v>-175.8708</v>
      </c>
    </row>
    <row r="1508" spans="1:22" x14ac:dyDescent="0.3">
      <c r="A1508">
        <v>1507</v>
      </c>
      <c r="B1508" t="s">
        <v>4028</v>
      </c>
      <c r="C1508">
        <v>2014</v>
      </c>
      <c r="D1508" s="3">
        <v>41998</v>
      </c>
      <c r="E1508" s="3">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v>
      </c>
      <c r="T1508">
        <v>3</v>
      </c>
      <c r="U1508">
        <v>0.2</v>
      </c>
      <c r="V1508">
        <v>5.5875000000000004</v>
      </c>
    </row>
    <row r="1509" spans="1:22" x14ac:dyDescent="0.3">
      <c r="A1509">
        <v>1508</v>
      </c>
      <c r="B1509" t="s">
        <v>4031</v>
      </c>
      <c r="C1509">
        <v>2013</v>
      </c>
      <c r="D1509" s="3">
        <v>41535</v>
      </c>
      <c r="E1509" s="3">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190.08</v>
      </c>
    </row>
    <row r="1510" spans="1:22" x14ac:dyDescent="0.3">
      <c r="A1510">
        <v>1509</v>
      </c>
      <c r="B1510" t="s">
        <v>4034</v>
      </c>
      <c r="C1510">
        <v>2014</v>
      </c>
      <c r="D1510" s="3">
        <v>41984</v>
      </c>
      <c r="E1510" s="3">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15.525</v>
      </c>
    </row>
    <row r="1511" spans="1:22" x14ac:dyDescent="0.3">
      <c r="A1511">
        <v>1510</v>
      </c>
      <c r="B1511" t="s">
        <v>4037</v>
      </c>
      <c r="C1511">
        <v>2014</v>
      </c>
      <c r="D1511" s="3">
        <v>41895</v>
      </c>
      <c r="E1511" s="3">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v>2014</v>
      </c>
      <c r="D1512" s="3">
        <v>41815</v>
      </c>
      <c r="E1512" s="3">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111.824</v>
      </c>
    </row>
    <row r="1513" spans="1:22" x14ac:dyDescent="0.3">
      <c r="A1513">
        <v>1512</v>
      </c>
      <c r="B1513" t="s">
        <v>4038</v>
      </c>
      <c r="C1513">
        <v>2014</v>
      </c>
      <c r="D1513" s="3">
        <v>41815</v>
      </c>
      <c r="E1513" s="3">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11.820600000000001</v>
      </c>
    </row>
    <row r="1514" spans="1:22" x14ac:dyDescent="0.3">
      <c r="A1514">
        <v>1513</v>
      </c>
      <c r="B1514" t="s">
        <v>4040</v>
      </c>
      <c r="C1514">
        <v>2014</v>
      </c>
      <c r="D1514" s="3">
        <v>41870</v>
      </c>
      <c r="E1514" s="3">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200.06399999999999</v>
      </c>
      <c r="T1514">
        <v>3</v>
      </c>
      <c r="U1514">
        <v>0.2</v>
      </c>
      <c r="V1514">
        <v>12.504</v>
      </c>
    </row>
    <row r="1515" spans="1:22" x14ac:dyDescent="0.3">
      <c r="A1515">
        <v>1514</v>
      </c>
      <c r="B1515" t="s">
        <v>4040</v>
      </c>
      <c r="C1515">
        <v>2014</v>
      </c>
      <c r="D1515" s="3">
        <v>41870</v>
      </c>
      <c r="E1515" s="3">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21.38</v>
      </c>
      <c r="T1515">
        <v>5</v>
      </c>
      <c r="U1515">
        <v>0.8</v>
      </c>
      <c r="V1515">
        <v>-33.139000000000003</v>
      </c>
    </row>
    <row r="1516" spans="1:22" x14ac:dyDescent="0.3">
      <c r="A1516">
        <v>1515</v>
      </c>
      <c r="B1516" t="s">
        <v>4040</v>
      </c>
      <c r="C1516">
        <v>2014</v>
      </c>
      <c r="D1516" s="3">
        <v>41870</v>
      </c>
      <c r="E1516" s="3">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6.7439999999999998</v>
      </c>
      <c r="T1516">
        <v>4</v>
      </c>
      <c r="U1516">
        <v>0.8</v>
      </c>
      <c r="V1516">
        <v>-11.4648</v>
      </c>
    </row>
    <row r="1517" spans="1:22" x14ac:dyDescent="0.3">
      <c r="A1517">
        <v>1516</v>
      </c>
      <c r="B1517" t="s">
        <v>4041</v>
      </c>
      <c r="C1517">
        <v>2014</v>
      </c>
      <c r="D1517" s="3">
        <v>41985</v>
      </c>
      <c r="E1517" s="3">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-9.0980000000000008</v>
      </c>
    </row>
    <row r="1518" spans="1:22" x14ac:dyDescent="0.3">
      <c r="A1518">
        <v>1517</v>
      </c>
      <c r="B1518" t="s">
        <v>4044</v>
      </c>
      <c r="C1518">
        <v>2014</v>
      </c>
      <c r="D1518" s="3">
        <v>41984</v>
      </c>
      <c r="E1518" s="3">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116.872</v>
      </c>
    </row>
    <row r="1519" spans="1:22" x14ac:dyDescent="0.3">
      <c r="A1519">
        <v>1518</v>
      </c>
      <c r="B1519" t="s">
        <v>4046</v>
      </c>
      <c r="C1519">
        <v>2011</v>
      </c>
      <c r="D1519" s="3">
        <v>40578</v>
      </c>
      <c r="E1519" s="3">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27.248000000000001</v>
      </c>
    </row>
    <row r="1520" spans="1:22" x14ac:dyDescent="0.3">
      <c r="A1520">
        <v>1519</v>
      </c>
      <c r="B1520" t="s">
        <v>4046</v>
      </c>
      <c r="C1520">
        <v>2011</v>
      </c>
      <c r="D1520" s="3">
        <v>40578</v>
      </c>
      <c r="E1520" s="3">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v>
      </c>
      <c r="T1520">
        <v>3</v>
      </c>
      <c r="U1520">
        <v>0.2</v>
      </c>
      <c r="V1520">
        <v>4.3133999999999997</v>
      </c>
    </row>
    <row r="1521" spans="1:22" x14ac:dyDescent="0.3">
      <c r="A1521">
        <v>1520</v>
      </c>
      <c r="B1521" t="s">
        <v>4049</v>
      </c>
      <c r="C1521">
        <v>2014</v>
      </c>
      <c r="D1521" s="3">
        <v>41682</v>
      </c>
      <c r="E1521" s="3">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7.7343000000000002</v>
      </c>
    </row>
    <row r="1522" spans="1:22" x14ac:dyDescent="0.3">
      <c r="A1522">
        <v>1521</v>
      </c>
      <c r="B1522" t="s">
        <v>4050</v>
      </c>
      <c r="C1522">
        <v>2014</v>
      </c>
      <c r="D1522" s="3">
        <v>41746</v>
      </c>
      <c r="E1522" s="3">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v>
      </c>
      <c r="T1522">
        <v>5</v>
      </c>
      <c r="U1522">
        <v>0.2</v>
      </c>
      <c r="V1522">
        <v>2.0649999999999999</v>
      </c>
    </row>
    <row r="1523" spans="1:22" x14ac:dyDescent="0.3">
      <c r="A1523">
        <v>1522</v>
      </c>
      <c r="B1523" t="s">
        <v>4055</v>
      </c>
      <c r="C1523">
        <v>2012</v>
      </c>
      <c r="D1523" s="3">
        <v>41249</v>
      </c>
      <c r="E1523" s="3">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206.11199999999999</v>
      </c>
      <c r="T1523">
        <v>6</v>
      </c>
      <c r="U1523">
        <v>0.2</v>
      </c>
      <c r="V1523">
        <v>48.951599999999999</v>
      </c>
    </row>
    <row r="1524" spans="1:22" x14ac:dyDescent="0.3">
      <c r="A1524">
        <v>1523</v>
      </c>
      <c r="B1524" t="s">
        <v>4055</v>
      </c>
      <c r="C1524">
        <v>2012</v>
      </c>
      <c r="D1524" s="3">
        <v>41249</v>
      </c>
      <c r="E1524" s="3">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6.7229999999999999</v>
      </c>
    </row>
    <row r="1525" spans="1:22" x14ac:dyDescent="0.3">
      <c r="A1525">
        <v>1524</v>
      </c>
      <c r="B1525" t="s">
        <v>4055</v>
      </c>
      <c r="C1525">
        <v>2012</v>
      </c>
      <c r="D1525" s="3">
        <v>41249</v>
      </c>
      <c r="E1525" s="3">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198.27199999999999</v>
      </c>
      <c r="T1525">
        <v>8</v>
      </c>
      <c r="U1525">
        <v>0.2</v>
      </c>
      <c r="V1525">
        <v>61.96</v>
      </c>
    </row>
    <row r="1526" spans="1:22" x14ac:dyDescent="0.3">
      <c r="A1526">
        <v>1525</v>
      </c>
      <c r="B1526" t="s">
        <v>4055</v>
      </c>
      <c r="C1526">
        <v>2012</v>
      </c>
      <c r="D1526" s="3">
        <v>41249</v>
      </c>
      <c r="E1526" s="3">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247.10400000000001</v>
      </c>
      <c r="T1526">
        <v>6</v>
      </c>
      <c r="U1526">
        <v>0.2</v>
      </c>
      <c r="V1526">
        <v>-58.687199999999997</v>
      </c>
    </row>
    <row r="1527" spans="1:22" x14ac:dyDescent="0.3">
      <c r="A1527">
        <v>1526</v>
      </c>
      <c r="B1527" t="s">
        <v>4055</v>
      </c>
      <c r="C1527">
        <v>2012</v>
      </c>
      <c r="D1527" s="3">
        <v>41249</v>
      </c>
      <c r="E1527" s="3">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9.7091999999999992</v>
      </c>
    </row>
    <row r="1528" spans="1:22" x14ac:dyDescent="0.3">
      <c r="A1528">
        <v>1527</v>
      </c>
      <c r="B1528" t="s">
        <v>4060</v>
      </c>
      <c r="C1528">
        <v>2013</v>
      </c>
      <c r="D1528" s="3">
        <v>41478</v>
      </c>
      <c r="E1528" s="3">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0.36399999999999999</v>
      </c>
    </row>
    <row r="1529" spans="1:22" x14ac:dyDescent="0.3">
      <c r="A1529">
        <v>1528</v>
      </c>
      <c r="B1529" t="s">
        <v>4060</v>
      </c>
      <c r="C1529">
        <v>2013</v>
      </c>
      <c r="D1529" s="3">
        <v>41478</v>
      </c>
      <c r="E1529" s="3">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v>
      </c>
      <c r="T1529">
        <v>2</v>
      </c>
      <c r="U1529">
        <v>0.2</v>
      </c>
      <c r="V1529">
        <v>3.3488000000000002</v>
      </c>
    </row>
    <row r="1530" spans="1:22" x14ac:dyDescent="0.3">
      <c r="A1530">
        <v>1529</v>
      </c>
      <c r="B1530" t="s">
        <v>4066</v>
      </c>
      <c r="C1530">
        <v>2012</v>
      </c>
      <c r="D1530" s="3">
        <v>41220</v>
      </c>
      <c r="E1530" s="3">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0.52359999999999995</v>
      </c>
    </row>
    <row r="1531" spans="1:22" x14ac:dyDescent="0.3">
      <c r="A1531">
        <v>1530</v>
      </c>
      <c r="B1531" t="s">
        <v>4066</v>
      </c>
      <c r="C1531">
        <v>2012</v>
      </c>
      <c r="D1531" s="3">
        <v>41220</v>
      </c>
      <c r="E1531" s="3">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3.431</v>
      </c>
    </row>
    <row r="1532" spans="1:22" x14ac:dyDescent="0.3">
      <c r="A1532">
        <v>1531</v>
      </c>
      <c r="B1532" t="s">
        <v>4071</v>
      </c>
      <c r="C1532">
        <v>2012</v>
      </c>
      <c r="D1532" s="3">
        <v>40994</v>
      </c>
      <c r="E1532" s="3">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23.234999999999999</v>
      </c>
    </row>
    <row r="1533" spans="1:22" x14ac:dyDescent="0.3">
      <c r="A1533">
        <v>1532</v>
      </c>
      <c r="B1533" t="s">
        <v>4074</v>
      </c>
      <c r="C1533">
        <v>2014</v>
      </c>
      <c r="D1533" s="3">
        <v>41883</v>
      </c>
      <c r="E1533" s="3">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0.80579999999999996</v>
      </c>
    </row>
    <row r="1534" spans="1:22" x14ac:dyDescent="0.3">
      <c r="A1534">
        <v>1533</v>
      </c>
      <c r="B1534" t="s">
        <v>4074</v>
      </c>
      <c r="C1534">
        <v>2014</v>
      </c>
      <c r="D1534" s="3">
        <v>41883</v>
      </c>
      <c r="E1534" s="3">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8.3759999999999994</v>
      </c>
      <c r="T1534">
        <v>3</v>
      </c>
      <c r="U1534">
        <v>0.2</v>
      </c>
      <c r="V1534">
        <v>2.7222</v>
      </c>
    </row>
    <row r="1535" spans="1:22" x14ac:dyDescent="0.3">
      <c r="A1535">
        <v>1534</v>
      </c>
      <c r="B1535" t="s">
        <v>4078</v>
      </c>
      <c r="C1535">
        <v>2013</v>
      </c>
      <c r="D1535" s="3">
        <v>41613</v>
      </c>
      <c r="E1535" s="3">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v>2014</v>
      </c>
      <c r="D1536" s="3">
        <v>41681</v>
      </c>
      <c r="E1536" s="3">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203.983</v>
      </c>
      <c r="T1536">
        <v>2</v>
      </c>
      <c r="U1536">
        <v>0.15</v>
      </c>
      <c r="V1536">
        <v>16.7986</v>
      </c>
    </row>
    <row r="1537" spans="1:22" x14ac:dyDescent="0.3">
      <c r="A1537">
        <v>1536</v>
      </c>
      <c r="B1537" t="s">
        <v>4085</v>
      </c>
      <c r="C1537">
        <v>2013</v>
      </c>
      <c r="D1537" s="3">
        <v>41577</v>
      </c>
      <c r="E1537" s="3">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0.40739999999999998</v>
      </c>
    </row>
    <row r="1538" spans="1:22" x14ac:dyDescent="0.3">
      <c r="A1538">
        <v>1537</v>
      </c>
      <c r="B1538" t="s">
        <v>4085</v>
      </c>
      <c r="C1538">
        <v>2013</v>
      </c>
      <c r="D1538" s="3">
        <v>41577</v>
      </c>
      <c r="E1538" s="3">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3.0341999999999998</v>
      </c>
    </row>
    <row r="1539" spans="1:22" x14ac:dyDescent="0.3">
      <c r="A1539">
        <v>1538</v>
      </c>
      <c r="B1539" t="s">
        <v>4093</v>
      </c>
      <c r="C1539">
        <v>2014</v>
      </c>
      <c r="D1539" s="3">
        <v>41898</v>
      </c>
      <c r="E1539" s="3">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11.597099999999999</v>
      </c>
    </row>
    <row r="1540" spans="1:22" x14ac:dyDescent="0.3">
      <c r="A1540">
        <v>1539</v>
      </c>
      <c r="B1540" t="s">
        <v>4093</v>
      </c>
      <c r="C1540">
        <v>2014</v>
      </c>
      <c r="D1540" s="3">
        <v>41898</v>
      </c>
      <c r="E1540" s="3">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6.5119999999999996</v>
      </c>
    </row>
    <row r="1541" spans="1:22" x14ac:dyDescent="0.3">
      <c r="A1541">
        <v>1540</v>
      </c>
      <c r="B1541" t="s">
        <v>4093</v>
      </c>
      <c r="C1541">
        <v>2014</v>
      </c>
      <c r="D1541" s="3">
        <v>41898</v>
      </c>
      <c r="E1541" s="3">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203.56440000000001</v>
      </c>
    </row>
    <row r="1542" spans="1:22" x14ac:dyDescent="0.3">
      <c r="A1542">
        <v>1541</v>
      </c>
      <c r="B1542" t="s">
        <v>4093</v>
      </c>
      <c r="C1542">
        <v>2014</v>
      </c>
      <c r="D1542" s="3">
        <v>41898</v>
      </c>
      <c r="E1542" s="3">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v>
      </c>
      <c r="T1542">
        <v>7</v>
      </c>
      <c r="U1542">
        <v>0</v>
      </c>
      <c r="V1542">
        <v>116.3904</v>
      </c>
    </row>
    <row r="1543" spans="1:22" x14ac:dyDescent="0.3">
      <c r="A1543">
        <v>1542</v>
      </c>
      <c r="B1543" t="s">
        <v>4097</v>
      </c>
      <c r="C1543">
        <v>2011</v>
      </c>
      <c r="D1543" s="3">
        <v>40613</v>
      </c>
      <c r="E1543" s="3">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2.2879999999999998</v>
      </c>
    </row>
    <row r="1544" spans="1:22" x14ac:dyDescent="0.3">
      <c r="A1544">
        <v>1543</v>
      </c>
      <c r="B1544" t="s">
        <v>4097</v>
      </c>
      <c r="C1544">
        <v>2011</v>
      </c>
      <c r="D1544" s="3">
        <v>40613</v>
      </c>
      <c r="E1544" s="3">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v>
      </c>
      <c r="T1544">
        <v>6</v>
      </c>
      <c r="U1544">
        <v>0.2</v>
      </c>
      <c r="V1544">
        <v>1.7003999999999999</v>
      </c>
    </row>
    <row r="1545" spans="1:22" x14ac:dyDescent="0.3">
      <c r="A1545">
        <v>1544</v>
      </c>
      <c r="B1545" t="s">
        <v>4099</v>
      </c>
      <c r="C1545">
        <v>2011</v>
      </c>
      <c r="D1545" s="3">
        <v>40579</v>
      </c>
      <c r="E1545" s="3">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v>2011</v>
      </c>
      <c r="D1546" s="3">
        <v>40579</v>
      </c>
      <c r="E1546" s="3">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v>2011</v>
      </c>
      <c r="D1547" s="3">
        <v>40908</v>
      </c>
      <c r="E1547" s="3">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196.68600000000001</v>
      </c>
    </row>
    <row r="1548" spans="1:22" x14ac:dyDescent="0.3">
      <c r="A1548">
        <v>1547</v>
      </c>
      <c r="B1548" t="s">
        <v>4104</v>
      </c>
      <c r="C1548">
        <v>2012</v>
      </c>
      <c r="D1548" s="3">
        <v>41236</v>
      </c>
      <c r="E1548" s="3">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117.432</v>
      </c>
    </row>
    <row r="1549" spans="1:22" x14ac:dyDescent="0.3">
      <c r="A1549">
        <v>1548</v>
      </c>
      <c r="B1549" t="s">
        <v>4104</v>
      </c>
      <c r="C1549">
        <v>2012</v>
      </c>
      <c r="D1549" s="3">
        <v>41236</v>
      </c>
      <c r="E1549" s="3">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23.911999999999999</v>
      </c>
      <c r="T1549">
        <v>2</v>
      </c>
      <c r="U1549">
        <v>0.8</v>
      </c>
      <c r="V1549">
        <v>-40.650399999999998</v>
      </c>
    </row>
    <row r="1550" spans="1:22" x14ac:dyDescent="0.3">
      <c r="A1550">
        <v>1549</v>
      </c>
      <c r="B1550" t="s">
        <v>4104</v>
      </c>
      <c r="C1550">
        <v>2012</v>
      </c>
      <c r="D1550" s="3">
        <v>41236</v>
      </c>
      <c r="E1550" s="3">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2.3673999999999999</v>
      </c>
    </row>
    <row r="1551" spans="1:22" x14ac:dyDescent="0.3">
      <c r="A1551">
        <v>1550</v>
      </c>
      <c r="B1551" t="s">
        <v>4107</v>
      </c>
      <c r="C1551">
        <v>2011</v>
      </c>
      <c r="D1551" s="3">
        <v>40730</v>
      </c>
      <c r="E1551" s="3">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559.99199999999996</v>
      </c>
      <c r="T1551">
        <v>1</v>
      </c>
      <c r="U1551">
        <v>0.2</v>
      </c>
      <c r="V1551">
        <v>174.9975</v>
      </c>
    </row>
    <row r="1552" spans="1:22" x14ac:dyDescent="0.3">
      <c r="A1552">
        <v>1551</v>
      </c>
      <c r="B1552" t="s">
        <v>4108</v>
      </c>
      <c r="C1552">
        <v>2014</v>
      </c>
      <c r="D1552" s="3">
        <v>41957</v>
      </c>
      <c r="E1552" s="3">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9.3239999999999998</v>
      </c>
      <c r="T1552">
        <v>6</v>
      </c>
      <c r="U1552">
        <v>0.8</v>
      </c>
      <c r="V1552">
        <v>-24.708600000000001</v>
      </c>
    </row>
    <row r="1553" spans="1:22" x14ac:dyDescent="0.3">
      <c r="A1553">
        <v>1552</v>
      </c>
      <c r="B1553" t="s">
        <v>4111</v>
      </c>
      <c r="C1553">
        <v>2013</v>
      </c>
      <c r="D1553" s="3">
        <v>41443</v>
      </c>
      <c r="E1553" s="3">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v>2011</v>
      </c>
      <c r="D1554" s="3">
        <v>40666</v>
      </c>
      <c r="E1554" s="3">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v>
      </c>
      <c r="T1554">
        <v>7</v>
      </c>
      <c r="U1554">
        <v>0</v>
      </c>
      <c r="V1554">
        <v>10.348800000000001</v>
      </c>
    </row>
    <row r="1555" spans="1:22" x14ac:dyDescent="0.3">
      <c r="A1555">
        <v>1554</v>
      </c>
      <c r="B1555" t="s">
        <v>4118</v>
      </c>
      <c r="C1555">
        <v>2014</v>
      </c>
      <c r="D1555" s="3">
        <v>41929</v>
      </c>
      <c r="E1555" s="3">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57.384999999999998</v>
      </c>
    </row>
    <row r="1556" spans="1:22" x14ac:dyDescent="0.3">
      <c r="A1556">
        <v>1555</v>
      </c>
      <c r="B1556" t="s">
        <v>4121</v>
      </c>
      <c r="C1556">
        <v>2012</v>
      </c>
      <c r="D1556" s="3">
        <v>40945</v>
      </c>
      <c r="E1556" s="3">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v>2014</v>
      </c>
      <c r="D1557" s="3">
        <v>41887</v>
      </c>
      <c r="E1557" s="3">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v>2013</v>
      </c>
      <c r="D1558" s="3">
        <v>41404</v>
      </c>
      <c r="E1558" s="3">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v>2013</v>
      </c>
      <c r="D1559" s="3">
        <v>41404</v>
      </c>
      <c r="E1559" s="3">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9.92</v>
      </c>
    </row>
    <row r="1560" spans="1:22" x14ac:dyDescent="0.3">
      <c r="A1560">
        <v>1559</v>
      </c>
      <c r="B1560" t="s">
        <v>4134</v>
      </c>
      <c r="C1560">
        <v>2012</v>
      </c>
      <c r="D1560" s="3">
        <v>40984</v>
      </c>
      <c r="E1560" s="3">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44.709600000000002</v>
      </c>
    </row>
    <row r="1561" spans="1:22" x14ac:dyDescent="0.3">
      <c r="A1561">
        <v>1560</v>
      </c>
      <c r="B1561" t="s">
        <v>4135</v>
      </c>
      <c r="C1561">
        <v>2013</v>
      </c>
      <c r="D1561" s="3">
        <v>41374</v>
      </c>
      <c r="E1561" s="3">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35.351999999999997</v>
      </c>
      <c r="T1561">
        <v>9</v>
      </c>
      <c r="U1561">
        <v>0.2</v>
      </c>
      <c r="V1561">
        <v>12.815099999999999</v>
      </c>
    </row>
    <row r="1562" spans="1:22" x14ac:dyDescent="0.3">
      <c r="A1562">
        <v>1561</v>
      </c>
      <c r="B1562" t="s">
        <v>4138</v>
      </c>
      <c r="C1562">
        <v>2011</v>
      </c>
      <c r="D1562" s="3">
        <v>40637</v>
      </c>
      <c r="E1562" s="3">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v>2014</v>
      </c>
      <c r="D1563" s="3">
        <v>41888</v>
      </c>
      <c r="E1563" s="3">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0.7228</v>
      </c>
    </row>
    <row r="1564" spans="1:22" x14ac:dyDescent="0.3">
      <c r="A1564">
        <v>1563</v>
      </c>
      <c r="B1564" t="s">
        <v>4142</v>
      </c>
      <c r="C1564">
        <v>2014</v>
      </c>
      <c r="D1564" s="3">
        <v>41821</v>
      </c>
      <c r="E1564" s="3">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1044.6300000000001</v>
      </c>
      <c r="T1564">
        <v>5</v>
      </c>
      <c r="U1564">
        <v>0.4</v>
      </c>
      <c r="V1564">
        <v>-295.9785</v>
      </c>
    </row>
    <row r="1565" spans="1:22" x14ac:dyDescent="0.3">
      <c r="A1565">
        <v>1564</v>
      </c>
      <c r="B1565" t="s">
        <v>4145</v>
      </c>
      <c r="C1565">
        <v>2012</v>
      </c>
      <c r="D1565" s="3">
        <v>41222</v>
      </c>
      <c r="E1565" s="3">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v>
      </c>
      <c r="T1565">
        <v>3</v>
      </c>
      <c r="U1565">
        <v>0.2</v>
      </c>
      <c r="V1565">
        <v>4.1151</v>
      </c>
    </row>
    <row r="1566" spans="1:22" x14ac:dyDescent="0.3">
      <c r="A1566">
        <v>1565</v>
      </c>
      <c r="B1566" t="s">
        <v>4148</v>
      </c>
      <c r="C1566">
        <v>2011</v>
      </c>
      <c r="D1566" s="3">
        <v>40606</v>
      </c>
      <c r="E1566" s="3">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v>
      </c>
      <c r="T1566">
        <v>5</v>
      </c>
      <c r="U1566">
        <v>0</v>
      </c>
      <c r="V1566">
        <v>17.745000000000001</v>
      </c>
    </row>
    <row r="1567" spans="1:22" x14ac:dyDescent="0.3">
      <c r="A1567">
        <v>1566</v>
      </c>
      <c r="B1567" t="s">
        <v>4151</v>
      </c>
      <c r="C1567">
        <v>2012</v>
      </c>
      <c r="D1567" s="3">
        <v>40987</v>
      </c>
      <c r="E1567" s="3">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39.687899999999999</v>
      </c>
    </row>
    <row r="1568" spans="1:22" x14ac:dyDescent="0.3">
      <c r="A1568">
        <v>1567</v>
      </c>
      <c r="B1568" t="s">
        <v>4152</v>
      </c>
      <c r="C1568">
        <v>2012</v>
      </c>
      <c r="D1568" s="3">
        <v>41242</v>
      </c>
      <c r="E1568" s="3">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-0.26850000000000002</v>
      </c>
    </row>
    <row r="1569" spans="1:22" x14ac:dyDescent="0.3">
      <c r="A1569">
        <v>1568</v>
      </c>
      <c r="B1569" t="s">
        <v>4152</v>
      </c>
      <c r="C1569">
        <v>2012</v>
      </c>
      <c r="D1569" s="3">
        <v>41242</v>
      </c>
      <c r="E1569" s="3">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8.7840000000000007</v>
      </c>
      <c r="T1569">
        <v>4</v>
      </c>
      <c r="U1569">
        <v>0.8</v>
      </c>
      <c r="V1569">
        <v>-13.6152</v>
      </c>
    </row>
    <row r="1570" spans="1:22" x14ac:dyDescent="0.3">
      <c r="A1570">
        <v>1569</v>
      </c>
      <c r="B1570" t="s">
        <v>4160</v>
      </c>
      <c r="C1570">
        <v>2014</v>
      </c>
      <c r="D1570" s="3">
        <v>41802</v>
      </c>
      <c r="E1570" s="3">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60.255299999999998</v>
      </c>
    </row>
    <row r="1571" spans="1:22" x14ac:dyDescent="0.3">
      <c r="A1571">
        <v>1570</v>
      </c>
      <c r="B1571" t="s">
        <v>4161</v>
      </c>
      <c r="C1571">
        <v>2014</v>
      </c>
      <c r="D1571" s="3">
        <v>41970</v>
      </c>
      <c r="E1571" s="3">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3.7235999999999998</v>
      </c>
    </row>
    <row r="1572" spans="1:22" x14ac:dyDescent="0.3">
      <c r="A1572">
        <v>1571</v>
      </c>
      <c r="B1572" t="s">
        <v>4164</v>
      </c>
      <c r="C1572">
        <v>2011</v>
      </c>
      <c r="D1572" s="3">
        <v>40870</v>
      </c>
      <c r="E1572" s="3">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v>2011</v>
      </c>
      <c r="D1573" s="3">
        <v>40870</v>
      </c>
      <c r="E1573" s="3">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v>2011</v>
      </c>
      <c r="D1574" s="3">
        <v>40870</v>
      </c>
      <c r="E1574" s="3">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6.2979000000000003</v>
      </c>
    </row>
    <row r="1575" spans="1:22" x14ac:dyDescent="0.3">
      <c r="A1575">
        <v>1574</v>
      </c>
      <c r="B1575" t="s">
        <v>4164</v>
      </c>
      <c r="C1575">
        <v>2011</v>
      </c>
      <c r="D1575" s="3">
        <v>40870</v>
      </c>
      <c r="E1575" s="3">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v>
      </c>
      <c r="T1575">
        <v>2</v>
      </c>
      <c r="U1575">
        <v>0.2</v>
      </c>
      <c r="V1575">
        <v>23.84</v>
      </c>
    </row>
    <row r="1576" spans="1:22" x14ac:dyDescent="0.3">
      <c r="A1576">
        <v>1575</v>
      </c>
      <c r="B1576" t="s">
        <v>4169</v>
      </c>
      <c r="C1576">
        <v>2011</v>
      </c>
      <c r="D1576" s="3">
        <v>40892</v>
      </c>
      <c r="E1576" s="3">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-9.1530000000000005</v>
      </c>
    </row>
    <row r="1577" spans="1:22" x14ac:dyDescent="0.3">
      <c r="A1577">
        <v>1576</v>
      </c>
      <c r="B1577" t="s">
        <v>4169</v>
      </c>
      <c r="C1577">
        <v>2011</v>
      </c>
      <c r="D1577" s="3">
        <v>40892</v>
      </c>
      <c r="E1577" s="3">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-21.808</v>
      </c>
    </row>
    <row r="1578" spans="1:22" x14ac:dyDescent="0.3">
      <c r="A1578">
        <v>1577</v>
      </c>
      <c r="B1578" t="s">
        <v>4175</v>
      </c>
      <c r="C1578">
        <v>2013</v>
      </c>
      <c r="D1578" s="3">
        <v>41387</v>
      </c>
      <c r="E1578" s="3">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v>
      </c>
    </row>
    <row r="1579" spans="1:22" x14ac:dyDescent="0.3">
      <c r="A1579">
        <v>1578</v>
      </c>
      <c r="B1579" t="s">
        <v>4178</v>
      </c>
      <c r="C1579">
        <v>2013</v>
      </c>
      <c r="D1579" s="3">
        <v>41418</v>
      </c>
      <c r="E1579" s="3">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2.4401999999999999</v>
      </c>
    </row>
    <row r="1580" spans="1:22" x14ac:dyDescent="0.3">
      <c r="A1580">
        <v>1579</v>
      </c>
      <c r="B1580" t="s">
        <v>4181</v>
      </c>
      <c r="C1580">
        <v>2013</v>
      </c>
      <c r="D1580" s="3">
        <v>41332</v>
      </c>
      <c r="E1580" s="3">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49.555199999999999</v>
      </c>
    </row>
    <row r="1581" spans="1:22" x14ac:dyDescent="0.3">
      <c r="A1581">
        <v>1580</v>
      </c>
      <c r="B1581" t="s">
        <v>4184</v>
      </c>
      <c r="C1581">
        <v>2012</v>
      </c>
      <c r="D1581" s="3">
        <v>41130</v>
      </c>
      <c r="E1581" s="3">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89.3142</v>
      </c>
    </row>
    <row r="1582" spans="1:22" x14ac:dyDescent="0.3">
      <c r="A1582">
        <v>1581</v>
      </c>
      <c r="B1582" t="s">
        <v>4184</v>
      </c>
      <c r="C1582">
        <v>2012</v>
      </c>
      <c r="D1582" s="3">
        <v>41130</v>
      </c>
      <c r="E1582" s="3">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-153.1224</v>
      </c>
    </row>
    <row r="1583" spans="1:22" x14ac:dyDescent="0.3">
      <c r="A1583">
        <v>1582</v>
      </c>
      <c r="B1583" t="s">
        <v>4184</v>
      </c>
      <c r="C1583">
        <v>2012</v>
      </c>
      <c r="D1583" s="3">
        <v>41130</v>
      </c>
      <c r="E1583" s="3">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2.9371999999999998</v>
      </c>
    </row>
    <row r="1584" spans="1:22" x14ac:dyDescent="0.3">
      <c r="A1584">
        <v>1583</v>
      </c>
      <c r="B1584" t="s">
        <v>4184</v>
      </c>
      <c r="C1584">
        <v>2012</v>
      </c>
      <c r="D1584" s="3">
        <v>41130</v>
      </c>
      <c r="E1584" s="3">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v>2012</v>
      </c>
      <c r="D1585" s="3">
        <v>41130</v>
      </c>
      <c r="E1585" s="3">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18.345600000000001</v>
      </c>
    </row>
    <row r="1586" spans="1:22" x14ac:dyDescent="0.3">
      <c r="A1586">
        <v>1585</v>
      </c>
      <c r="B1586" t="s">
        <v>4184</v>
      </c>
      <c r="C1586">
        <v>2012</v>
      </c>
      <c r="D1586" s="3">
        <v>41130</v>
      </c>
      <c r="E1586" s="3">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v>2012</v>
      </c>
      <c r="D1587" s="3">
        <v>41130</v>
      </c>
      <c r="E1587" s="3">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274.38600000000002</v>
      </c>
    </row>
    <row r="1588" spans="1:22" x14ac:dyDescent="0.3">
      <c r="A1588">
        <v>1587</v>
      </c>
      <c r="B1588" t="s">
        <v>4184</v>
      </c>
      <c r="C1588">
        <v>2012</v>
      </c>
      <c r="D1588" s="3">
        <v>41130</v>
      </c>
      <c r="E1588" s="3">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v>2012</v>
      </c>
      <c r="D1589" s="3">
        <v>41130</v>
      </c>
      <c r="E1589" s="3">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10.65</v>
      </c>
      <c r="T1589">
        <v>3</v>
      </c>
      <c r="U1589">
        <v>0</v>
      </c>
      <c r="V1589">
        <v>5.0054999999999996</v>
      </c>
    </row>
    <row r="1590" spans="1:22" x14ac:dyDescent="0.3">
      <c r="A1590">
        <v>1589</v>
      </c>
      <c r="B1590" t="s">
        <v>4184</v>
      </c>
      <c r="C1590">
        <v>2012</v>
      </c>
      <c r="D1590" s="3">
        <v>41130</v>
      </c>
      <c r="E1590" s="3">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v>
      </c>
    </row>
    <row r="1591" spans="1:22" x14ac:dyDescent="0.3">
      <c r="A1591">
        <v>1590</v>
      </c>
      <c r="B1591" t="s">
        <v>4189</v>
      </c>
      <c r="C1591">
        <v>2013</v>
      </c>
      <c r="D1591" s="3">
        <v>41407</v>
      </c>
      <c r="E1591" s="3">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2.9592000000000001</v>
      </c>
    </row>
    <row r="1592" spans="1:22" x14ac:dyDescent="0.3">
      <c r="A1592">
        <v>1591</v>
      </c>
      <c r="B1592" t="s">
        <v>4192</v>
      </c>
      <c r="C1592">
        <v>2013</v>
      </c>
      <c r="D1592" s="3">
        <v>41380</v>
      </c>
      <c r="E1592" s="3">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v>
      </c>
      <c r="T1592">
        <v>7</v>
      </c>
      <c r="U1592">
        <v>0.2</v>
      </c>
      <c r="V1592">
        <v>5.8604000000000003</v>
      </c>
    </row>
    <row r="1593" spans="1:22" x14ac:dyDescent="0.3">
      <c r="A1593">
        <v>1592</v>
      </c>
      <c r="B1593" t="s">
        <v>4192</v>
      </c>
      <c r="C1593">
        <v>2013</v>
      </c>
      <c r="D1593" s="3">
        <v>41380</v>
      </c>
      <c r="E1593" s="3">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2.9144999999999999</v>
      </c>
    </row>
    <row r="1594" spans="1:22" x14ac:dyDescent="0.3">
      <c r="A1594">
        <v>1593</v>
      </c>
      <c r="B1594" t="s">
        <v>4198</v>
      </c>
      <c r="C1594">
        <v>2012</v>
      </c>
      <c r="D1594" s="3">
        <v>41083</v>
      </c>
      <c r="E1594" s="3">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22.676400000000001</v>
      </c>
    </row>
    <row r="1595" spans="1:22" x14ac:dyDescent="0.3">
      <c r="A1595">
        <v>1594</v>
      </c>
      <c r="B1595" t="s">
        <v>4203</v>
      </c>
      <c r="C1595">
        <v>2011</v>
      </c>
      <c r="D1595" s="3">
        <v>40835</v>
      </c>
      <c r="E1595" s="3">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v>
      </c>
      <c r="T1595">
        <v>3</v>
      </c>
      <c r="U1595">
        <v>0</v>
      </c>
      <c r="V1595">
        <v>6.5856000000000003</v>
      </c>
    </row>
    <row r="1596" spans="1:22" x14ac:dyDescent="0.3">
      <c r="A1596">
        <v>1595</v>
      </c>
      <c r="B1596" t="s">
        <v>4206</v>
      </c>
      <c r="C1596">
        <v>2012</v>
      </c>
      <c r="D1596" s="3">
        <v>40992</v>
      </c>
      <c r="E1596" s="3">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359.05799999999999</v>
      </c>
      <c r="T1596">
        <v>3</v>
      </c>
      <c r="U1596">
        <v>0.3</v>
      </c>
      <c r="V1596">
        <v>-35.905799999999999</v>
      </c>
    </row>
    <row r="1597" spans="1:22" x14ac:dyDescent="0.3">
      <c r="A1597">
        <v>1596</v>
      </c>
      <c r="B1597" t="s">
        <v>4211</v>
      </c>
      <c r="C1597">
        <v>2014</v>
      </c>
      <c r="D1597" s="3">
        <v>41768</v>
      </c>
      <c r="E1597" s="3">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-2.0568</v>
      </c>
    </row>
    <row r="1598" spans="1:22" x14ac:dyDescent="0.3">
      <c r="A1598">
        <v>1597</v>
      </c>
      <c r="B1598" t="s">
        <v>4212</v>
      </c>
      <c r="C1598">
        <v>2014</v>
      </c>
      <c r="D1598" s="3">
        <v>41929</v>
      </c>
      <c r="E1598" s="3">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547.29999999999995</v>
      </c>
      <c r="T1598">
        <v>13</v>
      </c>
      <c r="U1598">
        <v>0</v>
      </c>
      <c r="V1598">
        <v>175.136</v>
      </c>
    </row>
    <row r="1599" spans="1:22" x14ac:dyDescent="0.3">
      <c r="A1599">
        <v>1598</v>
      </c>
      <c r="B1599" t="s">
        <v>4213</v>
      </c>
      <c r="C1599">
        <v>2014</v>
      </c>
      <c r="D1599" s="3">
        <v>41963</v>
      </c>
      <c r="E1599" s="3">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5.28</v>
      </c>
    </row>
    <row r="1600" spans="1:22" x14ac:dyDescent="0.3">
      <c r="A1600">
        <v>1599</v>
      </c>
      <c r="B1600" t="s">
        <v>4213</v>
      </c>
      <c r="C1600">
        <v>2014</v>
      </c>
      <c r="D1600" s="3">
        <v>41963</v>
      </c>
      <c r="E1600" s="3">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6.6719999999999997</v>
      </c>
      <c r="T1600">
        <v>1</v>
      </c>
      <c r="U1600">
        <v>0.2</v>
      </c>
      <c r="V1600">
        <v>0.50039999999999996</v>
      </c>
    </row>
    <row r="1601" spans="1:22" x14ac:dyDescent="0.3">
      <c r="A1601">
        <v>1600</v>
      </c>
      <c r="B1601" t="s">
        <v>4213</v>
      </c>
      <c r="C1601">
        <v>2014</v>
      </c>
      <c r="D1601" s="3">
        <v>41963</v>
      </c>
      <c r="E1601" s="3">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99.135999999999996</v>
      </c>
      <c r="T1601">
        <v>4</v>
      </c>
      <c r="U1601">
        <v>0.2</v>
      </c>
      <c r="V1601">
        <v>8.6744000000000003</v>
      </c>
    </row>
    <row r="1602" spans="1:22" x14ac:dyDescent="0.3">
      <c r="A1602">
        <v>1601</v>
      </c>
      <c r="B1602" t="s">
        <v>4213</v>
      </c>
      <c r="C1602">
        <v>2014</v>
      </c>
      <c r="D1602" s="3">
        <v>41963</v>
      </c>
      <c r="E1602" s="3">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15.992000000000001</v>
      </c>
      <c r="T1602">
        <v>2</v>
      </c>
      <c r="U1602">
        <v>0.6</v>
      </c>
      <c r="V1602">
        <v>-13.993</v>
      </c>
    </row>
    <row r="1603" spans="1:22" x14ac:dyDescent="0.3">
      <c r="A1603">
        <v>1602</v>
      </c>
      <c r="B1603" t="s">
        <v>4219</v>
      </c>
      <c r="C1603">
        <v>2013</v>
      </c>
      <c r="D1603" s="3">
        <v>41403</v>
      </c>
      <c r="E1603" s="3">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42.392000000000003</v>
      </c>
    </row>
    <row r="1604" spans="1:22" x14ac:dyDescent="0.3">
      <c r="A1604">
        <v>1603</v>
      </c>
      <c r="B1604" t="s">
        <v>4222</v>
      </c>
      <c r="C1604">
        <v>2013</v>
      </c>
      <c r="D1604" s="3">
        <v>41620</v>
      </c>
      <c r="E1604" s="3">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6.6719999999999997</v>
      </c>
      <c r="T1604">
        <v>3</v>
      </c>
      <c r="U1604">
        <v>0.2</v>
      </c>
      <c r="V1604">
        <v>1.6679999999999999</v>
      </c>
    </row>
    <row r="1605" spans="1:22" x14ac:dyDescent="0.3">
      <c r="A1605">
        <v>1604</v>
      </c>
      <c r="B1605" t="s">
        <v>4225</v>
      </c>
      <c r="C1605">
        <v>2014</v>
      </c>
      <c r="D1605" s="3">
        <v>41974</v>
      </c>
      <c r="E1605" s="3">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45.2226</v>
      </c>
    </row>
    <row r="1606" spans="1:22" x14ac:dyDescent="0.3">
      <c r="A1606">
        <v>1605</v>
      </c>
      <c r="B1606" t="s">
        <v>4228</v>
      </c>
      <c r="C1606">
        <v>2013</v>
      </c>
      <c r="D1606" s="3">
        <v>41384</v>
      </c>
      <c r="E1606" s="3">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v>
      </c>
      <c r="T1606">
        <v>5</v>
      </c>
      <c r="U1606">
        <v>0.2</v>
      </c>
      <c r="V1606">
        <v>12.987</v>
      </c>
    </row>
    <row r="1607" spans="1:22" x14ac:dyDescent="0.3">
      <c r="A1607">
        <v>1606</v>
      </c>
      <c r="B1607" t="s">
        <v>4228</v>
      </c>
      <c r="C1607">
        <v>2013</v>
      </c>
      <c r="D1607" s="3">
        <v>41384</v>
      </c>
      <c r="E1607" s="3">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1.5287999999999999</v>
      </c>
    </row>
    <row r="1608" spans="1:22" x14ac:dyDescent="0.3">
      <c r="A1608">
        <v>1607</v>
      </c>
      <c r="B1608" t="s">
        <v>4228</v>
      </c>
      <c r="C1608">
        <v>2013</v>
      </c>
      <c r="D1608" s="3">
        <v>41384</v>
      </c>
      <c r="E1608" s="3">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21.228000000000002</v>
      </c>
    </row>
    <row r="1609" spans="1:22" x14ac:dyDescent="0.3">
      <c r="A1609">
        <v>1608</v>
      </c>
      <c r="B1609" t="s">
        <v>4228</v>
      </c>
      <c r="C1609">
        <v>2013</v>
      </c>
      <c r="D1609" s="3">
        <v>41384</v>
      </c>
      <c r="E1609" s="3">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1.9710000000000001</v>
      </c>
    </row>
    <row r="1610" spans="1:22" x14ac:dyDescent="0.3">
      <c r="A1610">
        <v>1609</v>
      </c>
      <c r="B1610" t="s">
        <v>4228</v>
      </c>
      <c r="C1610">
        <v>2013</v>
      </c>
      <c r="D1610" s="3">
        <v>41384</v>
      </c>
      <c r="E1610" s="3">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10.224</v>
      </c>
    </row>
    <row r="1611" spans="1:22" x14ac:dyDescent="0.3">
      <c r="A1611">
        <v>1610</v>
      </c>
      <c r="B1611" t="s">
        <v>4228</v>
      </c>
      <c r="C1611">
        <v>2013</v>
      </c>
      <c r="D1611" s="3">
        <v>41384</v>
      </c>
      <c r="E1611" s="3">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3.2675999999999998</v>
      </c>
    </row>
    <row r="1612" spans="1:22" x14ac:dyDescent="0.3">
      <c r="A1612">
        <v>1611</v>
      </c>
      <c r="B1612" t="s">
        <v>4235</v>
      </c>
      <c r="C1612">
        <v>2011</v>
      </c>
      <c r="D1612" s="3">
        <v>40689</v>
      </c>
      <c r="E1612" s="3">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v>
      </c>
    </row>
    <row r="1613" spans="1:22" x14ac:dyDescent="0.3">
      <c r="A1613">
        <v>1612</v>
      </c>
      <c r="B1613" t="s">
        <v>4235</v>
      </c>
      <c r="C1613">
        <v>2011</v>
      </c>
      <c r="D1613" s="3">
        <v>40689</v>
      </c>
      <c r="E1613" s="3">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v>
      </c>
    </row>
    <row r="1614" spans="1:22" x14ac:dyDescent="0.3">
      <c r="A1614">
        <v>1613</v>
      </c>
      <c r="B1614" t="s">
        <v>4235</v>
      </c>
      <c r="C1614">
        <v>2011</v>
      </c>
      <c r="D1614" s="3">
        <v>40689</v>
      </c>
      <c r="E1614" s="3">
        <v>40693</v>
      </c>
      <c r="F1614" t="s">
        <v>50</v>
      </c>
      <c r="G1614" t="s">
        <v>4236</v>
      </c>
      <c r="H1614" t="s">
        <v>4237</v>
      </c>
      <c r="I1614" t="s">
        <v>41</v>
      </c>
      <c r="J1614" t="s">
        <v>27</v>
      </c>
      <c r="K1614" t="s">
        <v>42</v>
      </c>
      <c r="L1614" t="s">
        <v>43</v>
      </c>
      <c r="M1614">
        <v>90008</v>
      </c>
      <c r="N1614" t="s">
        <v>44</v>
      </c>
      <c r="O1614" t="s">
        <v>313</v>
      </c>
      <c r="P1614" t="s">
        <v>71</v>
      </c>
      <c r="Q1614" t="s">
        <v>72</v>
      </c>
      <c r="R1614" t="s">
        <v>314</v>
      </c>
      <c r="S1614">
        <v>83.983999999999995</v>
      </c>
      <c r="T1614">
        <v>2</v>
      </c>
      <c r="U1614">
        <v>0.2</v>
      </c>
      <c r="V1614">
        <v>31.494</v>
      </c>
    </row>
    <row r="1615" spans="1:22" x14ac:dyDescent="0.3">
      <c r="A1615">
        <v>1614</v>
      </c>
      <c r="B1615" t="s">
        <v>4240</v>
      </c>
      <c r="C1615">
        <v>2014</v>
      </c>
      <c r="D1615" s="3">
        <v>41995</v>
      </c>
      <c r="E1615" s="3">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v>
      </c>
      <c r="T1615">
        <v>7</v>
      </c>
      <c r="U1615">
        <v>0</v>
      </c>
      <c r="V1615">
        <v>290.00580000000002</v>
      </c>
    </row>
    <row r="1616" spans="1:22" x14ac:dyDescent="0.3">
      <c r="A1616">
        <v>1615</v>
      </c>
      <c r="B1616" t="s">
        <v>4241</v>
      </c>
      <c r="C1616">
        <v>2013</v>
      </c>
      <c r="D1616" s="3">
        <v>41349</v>
      </c>
      <c r="E1616" s="3">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83.975999999999999</v>
      </c>
      <c r="T1616">
        <v>3</v>
      </c>
      <c r="U1616">
        <v>0.2</v>
      </c>
      <c r="V1616">
        <v>-13.646100000000001</v>
      </c>
    </row>
    <row r="1617" spans="1:22" x14ac:dyDescent="0.3">
      <c r="A1617">
        <v>1616</v>
      </c>
      <c r="B1617" t="s">
        <v>4244</v>
      </c>
      <c r="C1617">
        <v>2012</v>
      </c>
      <c r="D1617" s="3">
        <v>41131</v>
      </c>
      <c r="E1617" s="3">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1.8</v>
      </c>
    </row>
    <row r="1618" spans="1:22" x14ac:dyDescent="0.3">
      <c r="A1618">
        <v>1617</v>
      </c>
      <c r="B1618" t="s">
        <v>4244</v>
      </c>
      <c r="C1618">
        <v>2012</v>
      </c>
      <c r="D1618" s="3">
        <v>41131</v>
      </c>
      <c r="E1618" s="3">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v>2012</v>
      </c>
      <c r="D1619" s="3">
        <v>41131</v>
      </c>
      <c r="E1619" s="3">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12.511799999999999</v>
      </c>
    </row>
    <row r="1620" spans="1:22" x14ac:dyDescent="0.3">
      <c r="A1620">
        <v>1619</v>
      </c>
      <c r="B1620" t="s">
        <v>4247</v>
      </c>
      <c r="C1620">
        <v>2013</v>
      </c>
      <c r="D1620" s="3">
        <v>41528</v>
      </c>
      <c r="E1620" s="3">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8.9220000000000006</v>
      </c>
    </row>
    <row r="1621" spans="1:22" x14ac:dyDescent="0.3">
      <c r="A1621">
        <v>1620</v>
      </c>
      <c r="B1621" t="s">
        <v>4247</v>
      </c>
      <c r="C1621">
        <v>2013</v>
      </c>
      <c r="D1621" s="3">
        <v>41528</v>
      </c>
      <c r="E1621" s="3">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v>2014</v>
      </c>
      <c r="D1622" s="3">
        <v>41829</v>
      </c>
      <c r="E1622" s="3">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v>2014</v>
      </c>
      <c r="D1623" s="3">
        <v>41829</v>
      </c>
      <c r="E1623" s="3">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v>2014</v>
      </c>
      <c r="D1624" s="3">
        <v>41829</v>
      </c>
      <c r="E1624" s="3">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23.167999999999999</v>
      </c>
      <c r="T1624">
        <v>2</v>
      </c>
      <c r="U1624">
        <v>0.2</v>
      </c>
      <c r="V1624">
        <v>7.8192000000000004</v>
      </c>
    </row>
    <row r="1625" spans="1:22" x14ac:dyDescent="0.3">
      <c r="A1625">
        <v>1624</v>
      </c>
      <c r="B1625" t="s">
        <v>4252</v>
      </c>
      <c r="C1625">
        <v>2014</v>
      </c>
      <c r="D1625" s="3">
        <v>41829</v>
      </c>
      <c r="E1625" s="3">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v>2012</v>
      </c>
      <c r="D1626" s="3">
        <v>41262</v>
      </c>
      <c r="E1626" s="3">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84.495000000000005</v>
      </c>
    </row>
    <row r="1627" spans="1:22" x14ac:dyDescent="0.3">
      <c r="A1627">
        <v>1626</v>
      </c>
      <c r="B1627" t="s">
        <v>4260</v>
      </c>
      <c r="C1627">
        <v>2012</v>
      </c>
      <c r="D1627" s="3">
        <v>41262</v>
      </c>
      <c r="E1627" s="3">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v>2012</v>
      </c>
      <c r="D1628" s="3">
        <v>41229</v>
      </c>
      <c r="E1628" s="3">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141.2775</v>
      </c>
    </row>
    <row r="1629" spans="1:22" x14ac:dyDescent="0.3">
      <c r="A1629">
        <v>1628</v>
      </c>
      <c r="B1629" t="s">
        <v>4265</v>
      </c>
      <c r="C1629">
        <v>2012</v>
      </c>
      <c r="D1629" s="3">
        <v>41176</v>
      </c>
      <c r="E1629" s="3">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155.25</v>
      </c>
    </row>
    <row r="1630" spans="1:22" x14ac:dyDescent="0.3">
      <c r="A1630">
        <v>1629</v>
      </c>
      <c r="B1630" t="s">
        <v>4269</v>
      </c>
      <c r="C1630">
        <v>2014</v>
      </c>
      <c r="D1630" s="3">
        <v>41812</v>
      </c>
      <c r="E1630" s="3">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2.464</v>
      </c>
    </row>
    <row r="1631" spans="1:22" x14ac:dyDescent="0.3">
      <c r="A1631">
        <v>1630</v>
      </c>
      <c r="B1631" t="s">
        <v>4269</v>
      </c>
      <c r="C1631">
        <v>2014</v>
      </c>
      <c r="D1631" s="3">
        <v>41812</v>
      </c>
      <c r="E1631" s="3">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v>
      </c>
      <c r="T1631">
        <v>6</v>
      </c>
      <c r="U1631">
        <v>0.7</v>
      </c>
      <c r="V1631">
        <v>-34.380000000000003</v>
      </c>
    </row>
    <row r="1632" spans="1:22" x14ac:dyDescent="0.3">
      <c r="A1632">
        <v>1631</v>
      </c>
      <c r="B1632" t="s">
        <v>4272</v>
      </c>
      <c r="C1632">
        <v>2013</v>
      </c>
      <c r="D1632" s="3">
        <v>41403</v>
      </c>
      <c r="E1632" s="3">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88.029899999999998</v>
      </c>
    </row>
    <row r="1633" spans="1:22" x14ac:dyDescent="0.3">
      <c r="A1633">
        <v>1632</v>
      </c>
      <c r="B1633" t="s">
        <v>4272</v>
      </c>
      <c r="C1633">
        <v>2013</v>
      </c>
      <c r="D1633" s="3">
        <v>41403</v>
      </c>
      <c r="E1633" s="3">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3.7408000000000001</v>
      </c>
    </row>
    <row r="1634" spans="1:22" x14ac:dyDescent="0.3">
      <c r="A1634">
        <v>1633</v>
      </c>
      <c r="B1634" t="s">
        <v>4272</v>
      </c>
      <c r="C1634">
        <v>2013</v>
      </c>
      <c r="D1634" s="3">
        <v>41403</v>
      </c>
      <c r="E1634" s="3">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v>
      </c>
      <c r="T1634">
        <v>2</v>
      </c>
      <c r="U1634">
        <v>0.2</v>
      </c>
      <c r="V1634">
        <v>3.6288</v>
      </c>
    </row>
    <row r="1635" spans="1:22" x14ac:dyDescent="0.3">
      <c r="A1635">
        <v>1634</v>
      </c>
      <c r="B1635" t="s">
        <v>4272</v>
      </c>
      <c r="C1635">
        <v>2013</v>
      </c>
      <c r="D1635" s="3">
        <v>41403</v>
      </c>
      <c r="E1635" s="3">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v>
      </c>
    </row>
    <row r="1636" spans="1:22" x14ac:dyDescent="0.3">
      <c r="A1636">
        <v>1635</v>
      </c>
      <c r="B1636" t="s">
        <v>4272</v>
      </c>
      <c r="C1636">
        <v>2013</v>
      </c>
      <c r="D1636" s="3">
        <v>41403</v>
      </c>
      <c r="E1636" s="3">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7.2640000000000002</v>
      </c>
    </row>
    <row r="1637" spans="1:22" x14ac:dyDescent="0.3">
      <c r="A1637">
        <v>1636</v>
      </c>
      <c r="B1637" t="s">
        <v>4275</v>
      </c>
      <c r="C1637">
        <v>2011</v>
      </c>
      <c r="D1637" s="3">
        <v>40873</v>
      </c>
      <c r="E1637" s="3">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v>
      </c>
      <c r="T1637">
        <v>3</v>
      </c>
      <c r="U1637">
        <v>0.2</v>
      </c>
      <c r="V1637">
        <v>5.4432</v>
      </c>
    </row>
    <row r="1638" spans="1:22" x14ac:dyDescent="0.3">
      <c r="A1638">
        <v>1637</v>
      </c>
      <c r="B1638" t="s">
        <v>4275</v>
      </c>
      <c r="C1638">
        <v>2011</v>
      </c>
      <c r="D1638" s="3">
        <v>40873</v>
      </c>
      <c r="E1638" s="3">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v>2011</v>
      </c>
      <c r="D1639" s="3">
        <v>40873</v>
      </c>
      <c r="E1639" s="3">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-87.667199999999994</v>
      </c>
    </row>
    <row r="1640" spans="1:22" x14ac:dyDescent="0.3">
      <c r="A1640">
        <v>1639</v>
      </c>
      <c r="B1640" t="s">
        <v>4281</v>
      </c>
      <c r="C1640">
        <v>2013</v>
      </c>
      <c r="D1640" s="3">
        <v>41421</v>
      </c>
      <c r="E1640" s="3">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v>2013</v>
      </c>
      <c r="D1641" s="3">
        <v>41421</v>
      </c>
      <c r="E1641" s="3">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v>2013</v>
      </c>
      <c r="D1642" s="3">
        <v>41421</v>
      </c>
      <c r="E1642" s="3">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v>2013</v>
      </c>
      <c r="D1643" s="3">
        <v>41421</v>
      </c>
      <c r="E1643" s="3">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v>2011</v>
      </c>
      <c r="D1644" s="3">
        <v>40876</v>
      </c>
      <c r="E1644" s="3">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3.9449999999999998</v>
      </c>
    </row>
    <row r="1645" spans="1:22" x14ac:dyDescent="0.3">
      <c r="A1645">
        <v>1644</v>
      </c>
      <c r="B1645" t="s">
        <v>4290</v>
      </c>
      <c r="C1645">
        <v>2012</v>
      </c>
      <c r="D1645" s="3">
        <v>40987</v>
      </c>
      <c r="E1645" s="3">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1247.6400000000001</v>
      </c>
      <c r="T1645">
        <v>3</v>
      </c>
      <c r="U1645">
        <v>0</v>
      </c>
      <c r="V1645">
        <v>349.33920000000001</v>
      </c>
    </row>
    <row r="1646" spans="1:22" x14ac:dyDescent="0.3">
      <c r="A1646">
        <v>1645</v>
      </c>
      <c r="B1646" t="s">
        <v>4290</v>
      </c>
      <c r="C1646">
        <v>2012</v>
      </c>
      <c r="D1646" s="3">
        <v>40987</v>
      </c>
      <c r="E1646" s="3">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v>
      </c>
      <c r="T1646">
        <v>7</v>
      </c>
      <c r="U1646">
        <v>0</v>
      </c>
      <c r="V1646">
        <v>1480.4671000000001</v>
      </c>
    </row>
    <row r="1647" spans="1:22" x14ac:dyDescent="0.3">
      <c r="A1647">
        <v>1646</v>
      </c>
      <c r="B1647" t="s">
        <v>4290</v>
      </c>
      <c r="C1647">
        <v>2012</v>
      </c>
      <c r="D1647" s="3">
        <v>40987</v>
      </c>
      <c r="E1647" s="3">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100.65600000000001</v>
      </c>
    </row>
    <row r="1648" spans="1:22" x14ac:dyDescent="0.3">
      <c r="A1648">
        <v>1647</v>
      </c>
      <c r="B1648" t="s">
        <v>4295</v>
      </c>
      <c r="C1648">
        <v>2012</v>
      </c>
      <c r="D1648" s="3">
        <v>41214</v>
      </c>
      <c r="E1648" s="3">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v>
      </c>
      <c r="T1648">
        <v>2</v>
      </c>
      <c r="U1648">
        <v>0.2</v>
      </c>
      <c r="V1648">
        <v>-3.0939999999999999</v>
      </c>
    </row>
    <row r="1649" spans="1:22" x14ac:dyDescent="0.3">
      <c r="A1649">
        <v>1648</v>
      </c>
      <c r="B1649" t="s">
        <v>4295</v>
      </c>
      <c r="C1649">
        <v>2012</v>
      </c>
      <c r="D1649" s="3">
        <v>41214</v>
      </c>
      <c r="E1649" s="3">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-0.71279999999999999</v>
      </c>
    </row>
    <row r="1650" spans="1:22" x14ac:dyDescent="0.3">
      <c r="A1650">
        <v>1649</v>
      </c>
      <c r="B1650" t="s">
        <v>4298</v>
      </c>
      <c r="C1650">
        <v>2012</v>
      </c>
      <c r="D1650" s="3">
        <v>41178</v>
      </c>
      <c r="E1650" s="3">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v>
      </c>
      <c r="T1650">
        <v>6</v>
      </c>
      <c r="U1650">
        <v>0.7</v>
      </c>
      <c r="V1650">
        <v>-100.92</v>
      </c>
    </row>
    <row r="1651" spans="1:22" x14ac:dyDescent="0.3">
      <c r="A1651">
        <v>1650</v>
      </c>
      <c r="B1651" t="s">
        <v>4298</v>
      </c>
      <c r="C1651">
        <v>2012</v>
      </c>
      <c r="D1651" s="3">
        <v>41178</v>
      </c>
      <c r="E1651" s="3">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-9.1788000000000007</v>
      </c>
    </row>
    <row r="1652" spans="1:22" x14ac:dyDescent="0.3">
      <c r="A1652">
        <v>1651</v>
      </c>
      <c r="B1652" t="s">
        <v>4303</v>
      </c>
      <c r="C1652">
        <v>2011</v>
      </c>
      <c r="D1652" s="3">
        <v>40784</v>
      </c>
      <c r="E1652" s="3">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v>2011</v>
      </c>
      <c r="D1653" s="3">
        <v>40784</v>
      </c>
      <c r="E1653" s="3">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v>2014</v>
      </c>
      <c r="D1654" s="3">
        <v>41962</v>
      </c>
      <c r="E1654" s="3">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v>2014</v>
      </c>
      <c r="D1655" s="3">
        <v>41962</v>
      </c>
      <c r="E1655" s="3">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54.333199999999998</v>
      </c>
    </row>
    <row r="1656" spans="1:22" x14ac:dyDescent="0.3">
      <c r="A1656">
        <v>1655</v>
      </c>
      <c r="B1656" t="s">
        <v>4310</v>
      </c>
      <c r="C1656">
        <v>2014</v>
      </c>
      <c r="D1656" s="3">
        <v>41962</v>
      </c>
      <c r="E1656" s="3">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1.4208000000000001</v>
      </c>
    </row>
    <row r="1657" spans="1:22" x14ac:dyDescent="0.3">
      <c r="A1657">
        <v>1656</v>
      </c>
      <c r="B1657" t="s">
        <v>4310</v>
      </c>
      <c r="C1657">
        <v>2014</v>
      </c>
      <c r="D1657" s="3">
        <v>41962</v>
      </c>
      <c r="E1657" s="3">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2.9567999999999999</v>
      </c>
    </row>
    <row r="1658" spans="1:22" x14ac:dyDescent="0.3">
      <c r="A1658">
        <v>1657</v>
      </c>
      <c r="B1658" t="s">
        <v>4310</v>
      </c>
      <c r="C1658">
        <v>2014</v>
      </c>
      <c r="D1658" s="3">
        <v>41962</v>
      </c>
      <c r="E1658" s="3">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9.5939999999999994</v>
      </c>
    </row>
    <row r="1659" spans="1:22" x14ac:dyDescent="0.3">
      <c r="A1659">
        <v>1658</v>
      </c>
      <c r="B1659" t="s">
        <v>4317</v>
      </c>
      <c r="C1659">
        <v>2011</v>
      </c>
      <c r="D1659" s="3">
        <v>40675</v>
      </c>
      <c r="E1659" s="3">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10.7849</v>
      </c>
    </row>
    <row r="1660" spans="1:22" x14ac:dyDescent="0.3">
      <c r="A1660">
        <v>1659</v>
      </c>
      <c r="B1660" t="s">
        <v>4318</v>
      </c>
      <c r="C1660">
        <v>2014</v>
      </c>
      <c r="D1660" s="3">
        <v>41660</v>
      </c>
      <c r="E1660" s="3">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10.048500000000001</v>
      </c>
    </row>
    <row r="1661" spans="1:22" x14ac:dyDescent="0.3">
      <c r="A1661">
        <v>1660</v>
      </c>
      <c r="B1661" t="s">
        <v>4323</v>
      </c>
      <c r="C1661">
        <v>2014</v>
      </c>
      <c r="D1661" s="3">
        <v>41943</v>
      </c>
      <c r="E1661" s="3">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27.734999999999999</v>
      </c>
    </row>
    <row r="1662" spans="1:22" x14ac:dyDescent="0.3">
      <c r="A1662">
        <v>1661</v>
      </c>
      <c r="B1662" t="s">
        <v>4323</v>
      </c>
      <c r="C1662">
        <v>2014</v>
      </c>
      <c r="D1662" s="3">
        <v>41943</v>
      </c>
      <c r="E1662" s="3">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5.2140000000000004</v>
      </c>
    </row>
    <row r="1663" spans="1:22" x14ac:dyDescent="0.3">
      <c r="A1663">
        <v>1662</v>
      </c>
      <c r="B1663" t="s">
        <v>4326</v>
      </c>
      <c r="C1663">
        <v>2014</v>
      </c>
      <c r="D1663" s="3">
        <v>41760</v>
      </c>
      <c r="E1663" s="3">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677.58</v>
      </c>
      <c r="T1663">
        <v>5</v>
      </c>
      <c r="U1663">
        <v>0.4</v>
      </c>
      <c r="V1663">
        <v>-158.102</v>
      </c>
    </row>
    <row r="1664" spans="1:22" x14ac:dyDescent="0.3">
      <c r="A1664">
        <v>1663</v>
      </c>
      <c r="B1664" t="s">
        <v>4326</v>
      </c>
      <c r="C1664">
        <v>2014</v>
      </c>
      <c r="D1664" s="3">
        <v>41760</v>
      </c>
      <c r="E1664" s="3">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v>2013</v>
      </c>
      <c r="D1665" s="3">
        <v>41603</v>
      </c>
      <c r="E1665" s="3">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3.6680000000000001</v>
      </c>
    </row>
    <row r="1666" spans="1:22" x14ac:dyDescent="0.3">
      <c r="A1666">
        <v>1665</v>
      </c>
      <c r="B1666" t="s">
        <v>4329</v>
      </c>
      <c r="C1666">
        <v>2013</v>
      </c>
      <c r="D1666" s="3">
        <v>41603</v>
      </c>
      <c r="E1666" s="3">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v>
      </c>
    </row>
    <row r="1667" spans="1:22" x14ac:dyDescent="0.3">
      <c r="A1667">
        <v>1666</v>
      </c>
      <c r="B1667" t="s">
        <v>4329</v>
      </c>
      <c r="C1667">
        <v>2013</v>
      </c>
      <c r="D1667" s="3">
        <v>41603</v>
      </c>
      <c r="E1667" s="3">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0.86880000000000002</v>
      </c>
    </row>
    <row r="1668" spans="1:22" x14ac:dyDescent="0.3">
      <c r="A1668">
        <v>1667</v>
      </c>
      <c r="B1668" t="s">
        <v>4329</v>
      </c>
      <c r="C1668">
        <v>2013</v>
      </c>
      <c r="D1668" s="3">
        <v>41603</v>
      </c>
      <c r="E1668" s="3">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v>
      </c>
    </row>
    <row r="1669" spans="1:22" x14ac:dyDescent="0.3">
      <c r="A1669">
        <v>1668</v>
      </c>
      <c r="B1669" t="s">
        <v>4329</v>
      </c>
      <c r="C1669">
        <v>2013</v>
      </c>
      <c r="D1669" s="3">
        <v>41603</v>
      </c>
      <c r="E1669" s="3">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23.234999999999999</v>
      </c>
    </row>
    <row r="1670" spans="1:22" x14ac:dyDescent="0.3">
      <c r="A1670">
        <v>1669</v>
      </c>
      <c r="B1670" t="s">
        <v>4329</v>
      </c>
      <c r="C1670">
        <v>2013</v>
      </c>
      <c r="D1670" s="3">
        <v>41603</v>
      </c>
      <c r="E1670" s="3">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1.5794999999999999</v>
      </c>
    </row>
    <row r="1671" spans="1:22" x14ac:dyDescent="0.3">
      <c r="A1671">
        <v>1670</v>
      </c>
      <c r="B1671" t="s">
        <v>4338</v>
      </c>
      <c r="C1671">
        <v>2012</v>
      </c>
      <c r="D1671" s="3">
        <v>40918</v>
      </c>
      <c r="E1671" s="3">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1018.104</v>
      </c>
      <c r="T1671">
        <v>4</v>
      </c>
      <c r="U1671">
        <v>0.4</v>
      </c>
      <c r="V1671">
        <v>-373.3048</v>
      </c>
    </row>
    <row r="1672" spans="1:22" x14ac:dyDescent="0.3">
      <c r="A1672">
        <v>1671</v>
      </c>
      <c r="B1672" t="s">
        <v>4339</v>
      </c>
      <c r="C1672">
        <v>2014</v>
      </c>
      <c r="D1672" s="3">
        <v>41932</v>
      </c>
      <c r="E1672" s="3">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v>2013</v>
      </c>
      <c r="D1673" s="3">
        <v>41356</v>
      </c>
      <c r="E1673" s="3">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19.331399999999999</v>
      </c>
    </row>
    <row r="1674" spans="1:22" x14ac:dyDescent="0.3">
      <c r="A1674">
        <v>1673</v>
      </c>
      <c r="B1674" t="s">
        <v>4345</v>
      </c>
      <c r="C1674">
        <v>2014</v>
      </c>
      <c r="D1674" s="3">
        <v>41824</v>
      </c>
      <c r="E1674" s="3">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167.96799999999999</v>
      </c>
      <c r="T1674">
        <v>4</v>
      </c>
      <c r="U1674">
        <v>0.2</v>
      </c>
      <c r="V1674">
        <v>62.988</v>
      </c>
    </row>
    <row r="1675" spans="1:22" x14ac:dyDescent="0.3">
      <c r="A1675">
        <v>1674</v>
      </c>
      <c r="B1675" t="s">
        <v>4347</v>
      </c>
      <c r="C1675">
        <v>2012</v>
      </c>
      <c r="D1675" s="3">
        <v>41254</v>
      </c>
      <c r="E1675" s="3">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v>2012</v>
      </c>
      <c r="D1676" s="3">
        <v>41169</v>
      </c>
      <c r="E1676" s="3">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v>
      </c>
      <c r="T1676">
        <v>2</v>
      </c>
      <c r="U1676">
        <v>0.6</v>
      </c>
      <c r="V1676">
        <v>-10.419600000000001</v>
      </c>
    </row>
    <row r="1677" spans="1:22" x14ac:dyDescent="0.3">
      <c r="A1677">
        <v>1676</v>
      </c>
      <c r="B1677" t="s">
        <v>4351</v>
      </c>
      <c r="C1677">
        <v>2012</v>
      </c>
      <c r="D1677" s="3">
        <v>41169</v>
      </c>
      <c r="E1677" s="3">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6.5880000000000001</v>
      </c>
      <c r="T1677">
        <v>3</v>
      </c>
      <c r="U1677">
        <v>0.8</v>
      </c>
      <c r="V1677">
        <v>-10.211399999999999</v>
      </c>
    </row>
    <row r="1678" spans="1:22" x14ac:dyDescent="0.3">
      <c r="A1678">
        <v>1677</v>
      </c>
      <c r="B1678" t="s">
        <v>4352</v>
      </c>
      <c r="C1678">
        <v>2013</v>
      </c>
      <c r="D1678" s="3">
        <v>41413</v>
      </c>
      <c r="E1678" s="3">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26.07</v>
      </c>
    </row>
    <row r="1679" spans="1:22" x14ac:dyDescent="0.3">
      <c r="A1679">
        <v>1678</v>
      </c>
      <c r="B1679" t="s">
        <v>4352</v>
      </c>
      <c r="C1679">
        <v>2013</v>
      </c>
      <c r="D1679" s="3">
        <v>41413</v>
      </c>
      <c r="E1679" s="3">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8.7905999999999995</v>
      </c>
    </row>
    <row r="1680" spans="1:22" x14ac:dyDescent="0.3">
      <c r="A1680">
        <v>1679</v>
      </c>
      <c r="B1680" t="s">
        <v>4355</v>
      </c>
      <c r="C1680">
        <v>2011</v>
      </c>
      <c r="D1680" s="3">
        <v>40793</v>
      </c>
      <c r="E1680" s="3">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-14.5764</v>
      </c>
    </row>
    <row r="1681" spans="1:22" x14ac:dyDescent="0.3">
      <c r="A1681">
        <v>1680</v>
      </c>
      <c r="B1681" t="s">
        <v>4355</v>
      </c>
      <c r="C1681">
        <v>2011</v>
      </c>
      <c r="D1681" s="3">
        <v>40793</v>
      </c>
      <c r="E1681" s="3">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4.3175999999999997</v>
      </c>
    </row>
    <row r="1682" spans="1:22" x14ac:dyDescent="0.3">
      <c r="A1682">
        <v>1681</v>
      </c>
      <c r="B1682" t="s">
        <v>4355</v>
      </c>
      <c r="C1682">
        <v>2011</v>
      </c>
      <c r="D1682" s="3">
        <v>40793</v>
      </c>
      <c r="E1682" s="3">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8.4735999999999994</v>
      </c>
    </row>
    <row r="1683" spans="1:22" x14ac:dyDescent="0.3">
      <c r="A1683">
        <v>1682</v>
      </c>
      <c r="B1683" t="s">
        <v>4355</v>
      </c>
      <c r="C1683">
        <v>2011</v>
      </c>
      <c r="D1683" s="3">
        <v>40793</v>
      </c>
      <c r="E1683" s="3">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-559.35599999999999</v>
      </c>
    </row>
    <row r="1684" spans="1:22" x14ac:dyDescent="0.3">
      <c r="A1684">
        <v>1683</v>
      </c>
      <c r="B1684" t="s">
        <v>4360</v>
      </c>
      <c r="C1684">
        <v>2013</v>
      </c>
      <c r="D1684" s="3">
        <v>41547</v>
      </c>
      <c r="E1684" s="3">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9.1056000000000008</v>
      </c>
    </row>
    <row r="1685" spans="1:22" x14ac:dyDescent="0.3">
      <c r="A1685">
        <v>1684</v>
      </c>
      <c r="B1685" t="s">
        <v>4363</v>
      </c>
      <c r="C1685">
        <v>2013</v>
      </c>
      <c r="D1685" s="3">
        <v>41586</v>
      </c>
      <c r="E1685" s="3">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6.2244000000000002</v>
      </c>
    </row>
    <row r="1686" spans="1:22" x14ac:dyDescent="0.3">
      <c r="A1686">
        <v>1685</v>
      </c>
      <c r="B1686" t="s">
        <v>4364</v>
      </c>
      <c r="C1686">
        <v>2014</v>
      </c>
      <c r="D1686" s="3">
        <v>41754</v>
      </c>
      <c r="E1686" s="3">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12.41</v>
      </c>
    </row>
    <row r="1687" spans="1:22" x14ac:dyDescent="0.3">
      <c r="A1687">
        <v>1686</v>
      </c>
      <c r="B1687" t="s">
        <v>4364</v>
      </c>
      <c r="C1687">
        <v>2014</v>
      </c>
      <c r="D1687" s="3">
        <v>41754</v>
      </c>
      <c r="E1687" s="3">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1.1879999999999999</v>
      </c>
      <c r="T1687">
        <v>2</v>
      </c>
      <c r="U1687">
        <v>0.7</v>
      </c>
      <c r="V1687">
        <v>-0.99</v>
      </c>
    </row>
    <row r="1688" spans="1:22" x14ac:dyDescent="0.3">
      <c r="A1688">
        <v>1687</v>
      </c>
      <c r="B1688" t="s">
        <v>4364</v>
      </c>
      <c r="C1688">
        <v>2014</v>
      </c>
      <c r="D1688" s="3">
        <v>41754</v>
      </c>
      <c r="E1688" s="3">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7.5179999999999998</v>
      </c>
      <c r="T1688">
        <v>2</v>
      </c>
      <c r="U1688">
        <v>0.7</v>
      </c>
      <c r="V1688">
        <v>-5.7637999999999998</v>
      </c>
    </row>
    <row r="1689" spans="1:22" x14ac:dyDescent="0.3">
      <c r="A1689">
        <v>1688</v>
      </c>
      <c r="B1689" t="s">
        <v>4369</v>
      </c>
      <c r="C1689">
        <v>2014</v>
      </c>
      <c r="D1689" s="3">
        <v>41984</v>
      </c>
      <c r="E1689" s="3">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v>
      </c>
      <c r="T1689">
        <v>2</v>
      </c>
      <c r="U1689">
        <v>0.2</v>
      </c>
      <c r="V1689">
        <v>3.6288</v>
      </c>
    </row>
    <row r="1690" spans="1:22" x14ac:dyDescent="0.3">
      <c r="A1690">
        <v>1689</v>
      </c>
      <c r="B1690" t="s">
        <v>4369</v>
      </c>
      <c r="C1690">
        <v>2014</v>
      </c>
      <c r="D1690" s="3">
        <v>41984</v>
      </c>
      <c r="E1690" s="3">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v>
      </c>
      <c r="T1690">
        <v>2</v>
      </c>
      <c r="U1690">
        <v>0.2</v>
      </c>
      <c r="V1690">
        <v>23.315999999999999</v>
      </c>
    </row>
    <row r="1691" spans="1:22" x14ac:dyDescent="0.3">
      <c r="A1691">
        <v>1690</v>
      </c>
      <c r="B1691" t="s">
        <v>4370</v>
      </c>
      <c r="C1691">
        <v>2011</v>
      </c>
      <c r="D1691" s="3">
        <v>40771</v>
      </c>
      <c r="E1691" s="3">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853.09199999999998</v>
      </c>
      <c r="T1691">
        <v>6</v>
      </c>
      <c r="U1691">
        <v>0.4</v>
      </c>
      <c r="V1691">
        <v>-227.49119999999999</v>
      </c>
    </row>
    <row r="1692" spans="1:22" x14ac:dyDescent="0.3">
      <c r="A1692">
        <v>1691</v>
      </c>
      <c r="B1692" t="s">
        <v>4371</v>
      </c>
      <c r="C1692">
        <v>2014</v>
      </c>
      <c r="D1692" s="3">
        <v>41983</v>
      </c>
      <c r="E1692" s="3">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v>2014</v>
      </c>
      <c r="D1693" s="3">
        <v>41983</v>
      </c>
      <c r="E1693" s="3">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v>2013</v>
      </c>
      <c r="D1694" s="3">
        <v>41348</v>
      </c>
      <c r="E1694" s="3">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v>
      </c>
      <c r="T1694">
        <v>5</v>
      </c>
      <c r="U1694">
        <v>0.2</v>
      </c>
      <c r="V1694">
        <v>6.2904999999999998</v>
      </c>
    </row>
    <row r="1695" spans="1:22" x14ac:dyDescent="0.3">
      <c r="A1695">
        <v>1694</v>
      </c>
      <c r="B1695" t="s">
        <v>4378</v>
      </c>
      <c r="C1695">
        <v>2013</v>
      </c>
      <c r="D1695" s="3">
        <v>41452</v>
      </c>
      <c r="E1695" s="3">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3.5741999999999998</v>
      </c>
    </row>
    <row r="1696" spans="1:22" x14ac:dyDescent="0.3">
      <c r="A1696">
        <v>1695</v>
      </c>
      <c r="B1696" t="s">
        <v>4381</v>
      </c>
      <c r="C1696">
        <v>2012</v>
      </c>
      <c r="D1696" s="3">
        <v>41177</v>
      </c>
      <c r="E1696" s="3">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19.8276</v>
      </c>
    </row>
    <row r="1697" spans="1:22" x14ac:dyDescent="0.3">
      <c r="A1697">
        <v>1696</v>
      </c>
      <c r="B1697" t="s">
        <v>4381</v>
      </c>
      <c r="C1697">
        <v>2012</v>
      </c>
      <c r="D1697" s="3">
        <v>41177</v>
      </c>
      <c r="E1697" s="3">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v>2012</v>
      </c>
      <c r="D1698" s="3">
        <v>41177</v>
      </c>
      <c r="E1698" s="3">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v>2012</v>
      </c>
      <c r="D1699" s="3">
        <v>41270</v>
      </c>
      <c r="E1699" s="3">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31.0184</v>
      </c>
    </row>
    <row r="1700" spans="1:22" x14ac:dyDescent="0.3">
      <c r="A1700">
        <v>1699</v>
      </c>
      <c r="B1700" t="s">
        <v>4385</v>
      </c>
      <c r="C1700">
        <v>2012</v>
      </c>
      <c r="D1700" s="3">
        <v>41270</v>
      </c>
      <c r="E1700" s="3">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v>
      </c>
      <c r="T1700">
        <v>7</v>
      </c>
      <c r="U1700">
        <v>0</v>
      </c>
      <c r="V1700">
        <v>10.348800000000001</v>
      </c>
    </row>
    <row r="1701" spans="1:22" x14ac:dyDescent="0.3">
      <c r="A1701">
        <v>1700</v>
      </c>
      <c r="B1701" t="s">
        <v>4388</v>
      </c>
      <c r="C1701">
        <v>2011</v>
      </c>
      <c r="D1701" s="3">
        <v>40697</v>
      </c>
      <c r="E1701" s="3">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113.4936</v>
      </c>
    </row>
    <row r="1702" spans="1:22" x14ac:dyDescent="0.3">
      <c r="A1702">
        <v>1701</v>
      </c>
      <c r="B1702" t="s">
        <v>4389</v>
      </c>
      <c r="C1702">
        <v>2012</v>
      </c>
      <c r="D1702" s="3">
        <v>41103</v>
      </c>
      <c r="E1702" s="3">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v>2012</v>
      </c>
      <c r="D1703" s="3">
        <v>41103</v>
      </c>
      <c r="E1703" s="3">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321.83999999999997</v>
      </c>
    </row>
    <row r="1704" spans="1:22" x14ac:dyDescent="0.3">
      <c r="A1704">
        <v>1703</v>
      </c>
      <c r="B1704" t="s">
        <v>4389</v>
      </c>
      <c r="C1704">
        <v>2012</v>
      </c>
      <c r="D1704" s="3">
        <v>41103</v>
      </c>
      <c r="E1704" s="3">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4.6811999999999996</v>
      </c>
    </row>
    <row r="1705" spans="1:22" x14ac:dyDescent="0.3">
      <c r="A1705">
        <v>1704</v>
      </c>
      <c r="B1705" t="s">
        <v>4390</v>
      </c>
      <c r="C1705">
        <v>2011</v>
      </c>
      <c r="D1705" s="3">
        <v>40577</v>
      </c>
      <c r="E1705" s="3">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v>
      </c>
      <c r="T1705">
        <v>5</v>
      </c>
      <c r="U1705">
        <v>0</v>
      </c>
      <c r="V1705">
        <v>5.8045</v>
      </c>
    </row>
    <row r="1706" spans="1:22" x14ac:dyDescent="0.3">
      <c r="A1706">
        <v>1705</v>
      </c>
      <c r="B1706" t="s">
        <v>4394</v>
      </c>
      <c r="C1706">
        <v>2013</v>
      </c>
      <c r="D1706" s="3">
        <v>41342</v>
      </c>
      <c r="E1706" s="3">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v>
      </c>
      <c r="T1706">
        <v>3</v>
      </c>
      <c r="U1706">
        <v>0.7</v>
      </c>
      <c r="V1706">
        <v>-7.1147999999999998</v>
      </c>
    </row>
    <row r="1707" spans="1:22" x14ac:dyDescent="0.3">
      <c r="A1707">
        <v>1706</v>
      </c>
      <c r="B1707" t="s">
        <v>4395</v>
      </c>
      <c r="C1707">
        <v>2012</v>
      </c>
      <c r="D1707" s="3">
        <v>41235</v>
      </c>
      <c r="E1707" s="3">
        <v>41239</v>
      </c>
      <c r="F1707" t="s">
        <v>50</v>
      </c>
      <c r="G1707" t="s">
        <v>93</v>
      </c>
      <c r="H1707" t="s">
        <v>94</v>
      </c>
      <c r="I1707" t="s">
        <v>26</v>
      </c>
      <c r="J1707" t="s">
        <v>27</v>
      </c>
      <c r="K1707" t="s">
        <v>146</v>
      </c>
      <c r="L1707" t="s">
        <v>147</v>
      </c>
      <c r="M1707">
        <v>19120</v>
      </c>
      <c r="N1707" t="s">
        <v>148</v>
      </c>
      <c r="O1707" t="s">
        <v>2387</v>
      </c>
      <c r="P1707" t="s">
        <v>46</v>
      </c>
      <c r="Q1707" t="s">
        <v>75</v>
      </c>
      <c r="R1707" t="s">
        <v>2388</v>
      </c>
      <c r="S1707">
        <v>11.61</v>
      </c>
      <c r="T1707">
        <v>2</v>
      </c>
      <c r="U1707">
        <v>0.7</v>
      </c>
      <c r="V1707">
        <v>-9.2880000000000003</v>
      </c>
    </row>
    <row r="1708" spans="1:22" x14ac:dyDescent="0.3">
      <c r="A1708">
        <v>1707</v>
      </c>
      <c r="B1708" t="s">
        <v>4396</v>
      </c>
      <c r="C1708">
        <v>2014</v>
      </c>
      <c r="D1708" s="3">
        <v>41943</v>
      </c>
      <c r="E1708" s="3">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20.6142</v>
      </c>
    </row>
    <row r="1709" spans="1:22" x14ac:dyDescent="0.3">
      <c r="A1709">
        <v>1708</v>
      </c>
      <c r="B1709" t="s">
        <v>4396</v>
      </c>
      <c r="C1709">
        <v>2014</v>
      </c>
      <c r="D1709" s="3">
        <v>41943</v>
      </c>
      <c r="E1709" s="3">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16.704000000000001</v>
      </c>
    </row>
    <row r="1710" spans="1:22" x14ac:dyDescent="0.3">
      <c r="A1710">
        <v>1709</v>
      </c>
      <c r="B1710" t="s">
        <v>4396</v>
      </c>
      <c r="C1710">
        <v>2014</v>
      </c>
      <c r="D1710" s="3">
        <v>41943</v>
      </c>
      <c r="E1710" s="3">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v>2014</v>
      </c>
      <c r="D1711" s="3">
        <v>41943</v>
      </c>
      <c r="E1711" s="3">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-0.89990000000000003</v>
      </c>
    </row>
    <row r="1712" spans="1:22" x14ac:dyDescent="0.3">
      <c r="A1712">
        <v>1711</v>
      </c>
      <c r="B1712" t="s">
        <v>4396</v>
      </c>
      <c r="C1712">
        <v>2014</v>
      </c>
      <c r="D1712" s="3">
        <v>41943</v>
      </c>
      <c r="E1712" s="3">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6.5670000000000002</v>
      </c>
    </row>
    <row r="1713" spans="1:22" x14ac:dyDescent="0.3">
      <c r="A1713">
        <v>1712</v>
      </c>
      <c r="B1713" t="s">
        <v>4396</v>
      </c>
      <c r="C1713">
        <v>2014</v>
      </c>
      <c r="D1713" s="3">
        <v>41943</v>
      </c>
      <c r="E1713" s="3">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510.63600000000002</v>
      </c>
    </row>
    <row r="1714" spans="1:22" x14ac:dyDescent="0.3">
      <c r="A1714">
        <v>1713</v>
      </c>
      <c r="B1714" t="s">
        <v>4403</v>
      </c>
      <c r="C1714">
        <v>2012</v>
      </c>
      <c r="D1714" s="3">
        <v>40938</v>
      </c>
      <c r="E1714" s="3">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14.304</v>
      </c>
      <c r="T1714">
        <v>6</v>
      </c>
      <c r="U1714">
        <v>0.2</v>
      </c>
      <c r="V1714">
        <v>5.0064000000000002</v>
      </c>
    </row>
    <row r="1715" spans="1:22" x14ac:dyDescent="0.3">
      <c r="A1715">
        <v>1714</v>
      </c>
      <c r="B1715" t="s">
        <v>4406</v>
      </c>
      <c r="C1715">
        <v>2014</v>
      </c>
      <c r="D1715" s="3">
        <v>41891</v>
      </c>
      <c r="E1715" s="3">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v>2014</v>
      </c>
      <c r="D1716" s="3">
        <v>41920</v>
      </c>
      <c r="E1716" s="3">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-14.478400000000001</v>
      </c>
    </row>
    <row r="1717" spans="1:22" x14ac:dyDescent="0.3">
      <c r="A1717">
        <v>1716</v>
      </c>
      <c r="B1717" t="s">
        <v>4410</v>
      </c>
      <c r="C1717">
        <v>2013</v>
      </c>
      <c r="D1717" s="3">
        <v>41395</v>
      </c>
      <c r="E1717" s="3">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7.7119999999999997</v>
      </c>
      <c r="T1717">
        <v>2</v>
      </c>
      <c r="U1717">
        <v>0.2</v>
      </c>
      <c r="V1717">
        <v>2.7955999999999999</v>
      </c>
    </row>
    <row r="1718" spans="1:22" x14ac:dyDescent="0.3">
      <c r="A1718">
        <v>1717</v>
      </c>
      <c r="B1718" t="s">
        <v>4411</v>
      </c>
      <c r="C1718">
        <v>2013</v>
      </c>
      <c r="D1718" s="3">
        <v>41414</v>
      </c>
      <c r="E1718" s="3">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242.9</v>
      </c>
      <c r="T1718">
        <v>5</v>
      </c>
      <c r="U1718">
        <v>0</v>
      </c>
      <c r="V1718">
        <v>70.441000000000003</v>
      </c>
    </row>
    <row r="1719" spans="1:22" x14ac:dyDescent="0.3">
      <c r="A1719">
        <v>1718</v>
      </c>
      <c r="B1719" t="s">
        <v>4411</v>
      </c>
      <c r="C1719">
        <v>2013</v>
      </c>
      <c r="D1719" s="3">
        <v>41414</v>
      </c>
      <c r="E1719" s="3">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v>
      </c>
      <c r="T1719">
        <v>5</v>
      </c>
      <c r="U1719">
        <v>0</v>
      </c>
      <c r="V1719">
        <v>0</v>
      </c>
    </row>
    <row r="1720" spans="1:22" x14ac:dyDescent="0.3">
      <c r="A1720">
        <v>1719</v>
      </c>
      <c r="B1720" t="s">
        <v>4411</v>
      </c>
      <c r="C1720">
        <v>2013</v>
      </c>
      <c r="D1720" s="3">
        <v>41414</v>
      </c>
      <c r="E1720" s="3">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15.086399999999999</v>
      </c>
    </row>
    <row r="1721" spans="1:22" x14ac:dyDescent="0.3">
      <c r="A1721">
        <v>1720</v>
      </c>
      <c r="B1721" t="s">
        <v>4411</v>
      </c>
      <c r="C1721">
        <v>2013</v>
      </c>
      <c r="D1721" s="3">
        <v>41414</v>
      </c>
      <c r="E1721" s="3">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12.3256</v>
      </c>
    </row>
    <row r="1722" spans="1:22" x14ac:dyDescent="0.3">
      <c r="A1722">
        <v>1721</v>
      </c>
      <c r="B1722" t="s">
        <v>4411</v>
      </c>
      <c r="C1722">
        <v>2013</v>
      </c>
      <c r="D1722" s="3">
        <v>41414</v>
      </c>
      <c r="E1722" s="3">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14.92</v>
      </c>
    </row>
    <row r="1723" spans="1:22" x14ac:dyDescent="0.3">
      <c r="A1723">
        <v>1722</v>
      </c>
      <c r="B1723" t="s">
        <v>4414</v>
      </c>
      <c r="C1723">
        <v>2012</v>
      </c>
      <c r="D1723" s="3">
        <v>41263</v>
      </c>
      <c r="E1723" s="3">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11.998799999999999</v>
      </c>
    </row>
    <row r="1724" spans="1:22" x14ac:dyDescent="0.3">
      <c r="A1724">
        <v>1723</v>
      </c>
      <c r="B1724" t="s">
        <v>4414</v>
      </c>
      <c r="C1724">
        <v>2012</v>
      </c>
      <c r="D1724" s="3">
        <v>41263</v>
      </c>
      <c r="E1724" s="3">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51.193600000000004</v>
      </c>
    </row>
    <row r="1725" spans="1:22" x14ac:dyDescent="0.3">
      <c r="A1725">
        <v>1724</v>
      </c>
      <c r="B1725" t="s">
        <v>4414</v>
      </c>
      <c r="C1725">
        <v>2012</v>
      </c>
      <c r="D1725" s="3">
        <v>41263</v>
      </c>
      <c r="E1725" s="3">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359.05799999999999</v>
      </c>
      <c r="T1725">
        <v>3</v>
      </c>
      <c r="U1725">
        <v>0.3</v>
      </c>
      <c r="V1725">
        <v>-71.811599999999999</v>
      </c>
    </row>
    <row r="1726" spans="1:22" x14ac:dyDescent="0.3">
      <c r="A1726">
        <v>1725</v>
      </c>
      <c r="B1726" t="s">
        <v>4419</v>
      </c>
      <c r="C1726">
        <v>2012</v>
      </c>
      <c r="D1726" s="3">
        <v>41262</v>
      </c>
      <c r="E1726" s="3">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43.435200000000002</v>
      </c>
    </row>
    <row r="1727" spans="1:22" x14ac:dyDescent="0.3">
      <c r="A1727">
        <v>1726</v>
      </c>
      <c r="B1727" t="s">
        <v>4419</v>
      </c>
      <c r="C1727">
        <v>2012</v>
      </c>
      <c r="D1727" s="3">
        <v>41262</v>
      </c>
      <c r="E1727" s="3">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v>
      </c>
      <c r="T1727">
        <v>2</v>
      </c>
      <c r="U1727">
        <v>0.2</v>
      </c>
      <c r="V1727">
        <v>0.44400000000000001</v>
      </c>
    </row>
    <row r="1728" spans="1:22" x14ac:dyDescent="0.3">
      <c r="A1728">
        <v>1727</v>
      </c>
      <c r="B1728" t="s">
        <v>4419</v>
      </c>
      <c r="C1728">
        <v>2012</v>
      </c>
      <c r="D1728" s="3">
        <v>41262</v>
      </c>
      <c r="E1728" s="3">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88.831999999999994</v>
      </c>
      <c r="T1728">
        <v>4</v>
      </c>
      <c r="U1728">
        <v>0.2</v>
      </c>
      <c r="V1728">
        <v>7.7728000000000002</v>
      </c>
    </row>
    <row r="1729" spans="1:22" x14ac:dyDescent="0.3">
      <c r="A1729">
        <v>1728</v>
      </c>
      <c r="B1729" t="s">
        <v>4426</v>
      </c>
      <c r="C1729">
        <v>2014</v>
      </c>
      <c r="D1729" s="3">
        <v>41759</v>
      </c>
      <c r="E1729" s="3">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-69.89</v>
      </c>
    </row>
    <row r="1730" spans="1:22" x14ac:dyDescent="0.3">
      <c r="A1730">
        <v>1729</v>
      </c>
      <c r="B1730" t="s">
        <v>4431</v>
      </c>
      <c r="C1730">
        <v>2013</v>
      </c>
      <c r="D1730" s="3">
        <v>41312</v>
      </c>
      <c r="E1730" s="3">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v>2013</v>
      </c>
      <c r="D1731" s="3">
        <v>41312</v>
      </c>
      <c r="E1731" s="3">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v>2011</v>
      </c>
      <c r="D1732" s="3">
        <v>40814</v>
      </c>
      <c r="E1732" s="3">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31.283200000000001</v>
      </c>
    </row>
    <row r="1733" spans="1:22" x14ac:dyDescent="0.3">
      <c r="A1733">
        <v>1732</v>
      </c>
      <c r="B1733" t="s">
        <v>4432</v>
      </c>
      <c r="C1733">
        <v>2011</v>
      </c>
      <c r="D1733" s="3">
        <v>40814</v>
      </c>
      <c r="E1733" s="3">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3.7408000000000001</v>
      </c>
    </row>
    <row r="1734" spans="1:22" x14ac:dyDescent="0.3">
      <c r="A1734">
        <v>1733</v>
      </c>
      <c r="B1734" t="s">
        <v>4435</v>
      </c>
      <c r="C1734">
        <v>2013</v>
      </c>
      <c r="D1734" s="3">
        <v>41466</v>
      </c>
      <c r="E1734" s="3">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v>2013</v>
      </c>
      <c r="D1735" s="3">
        <v>41466</v>
      </c>
      <c r="E1735" s="3">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17.352</v>
      </c>
    </row>
    <row r="1736" spans="1:22" x14ac:dyDescent="0.3">
      <c r="A1736">
        <v>1735</v>
      </c>
      <c r="B1736" t="s">
        <v>4436</v>
      </c>
      <c r="C1736">
        <v>2014</v>
      </c>
      <c r="D1736" s="3">
        <v>41850</v>
      </c>
      <c r="E1736" s="3">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34.847999999999999</v>
      </c>
      <c r="T1736">
        <v>2</v>
      </c>
      <c r="U1736">
        <v>0.2</v>
      </c>
      <c r="V1736">
        <v>6.5339999999999998</v>
      </c>
    </row>
    <row r="1737" spans="1:22" x14ac:dyDescent="0.3">
      <c r="A1737">
        <v>1736</v>
      </c>
      <c r="B1737" t="s">
        <v>4436</v>
      </c>
      <c r="C1737">
        <v>2014</v>
      </c>
      <c r="D1737" s="3">
        <v>41850</v>
      </c>
      <c r="E1737" s="3">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v>2014</v>
      </c>
      <c r="D1738" s="3">
        <v>41850</v>
      </c>
      <c r="E1738" s="3">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0.38219999999999998</v>
      </c>
    </row>
    <row r="1739" spans="1:22" x14ac:dyDescent="0.3">
      <c r="A1739">
        <v>1738</v>
      </c>
      <c r="B1739" t="s">
        <v>4439</v>
      </c>
      <c r="C1739">
        <v>2012</v>
      </c>
      <c r="D1739" s="3">
        <v>41155</v>
      </c>
      <c r="E1739" s="3">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8.4887999999999995</v>
      </c>
    </row>
    <row r="1740" spans="1:22" x14ac:dyDescent="0.3">
      <c r="A1740">
        <v>1739</v>
      </c>
      <c r="B1740" t="s">
        <v>4439</v>
      </c>
      <c r="C1740">
        <v>2012</v>
      </c>
      <c r="D1740" s="3">
        <v>41155</v>
      </c>
      <c r="E1740" s="3">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3.4009999999999998</v>
      </c>
    </row>
    <row r="1741" spans="1:22" x14ac:dyDescent="0.3">
      <c r="A1741">
        <v>1740</v>
      </c>
      <c r="B1741" t="s">
        <v>4439</v>
      </c>
      <c r="C1741">
        <v>2012</v>
      </c>
      <c r="D1741" s="3">
        <v>41155</v>
      </c>
      <c r="E1741" s="3">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v>2011</v>
      </c>
      <c r="D1742" s="3">
        <v>40764</v>
      </c>
      <c r="E1742" s="3">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v>2014</v>
      </c>
      <c r="D1743" s="3">
        <v>41943</v>
      </c>
      <c r="E1743" s="3">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20.736000000000001</v>
      </c>
      <c r="T1743">
        <v>4</v>
      </c>
      <c r="U1743">
        <v>0.2</v>
      </c>
      <c r="V1743">
        <v>7.2576000000000001</v>
      </c>
    </row>
    <row r="1744" spans="1:22" x14ac:dyDescent="0.3">
      <c r="A1744">
        <v>1743</v>
      </c>
      <c r="B1744" t="s">
        <v>4445</v>
      </c>
      <c r="C1744">
        <v>2014</v>
      </c>
      <c r="D1744" s="3">
        <v>41943</v>
      </c>
      <c r="E1744" s="3">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7.1680000000000001</v>
      </c>
      <c r="T1744">
        <v>2</v>
      </c>
      <c r="U1744">
        <v>0.2</v>
      </c>
      <c r="V1744">
        <v>0.98560000000000003</v>
      </c>
    </row>
    <row r="1745" spans="1:22" x14ac:dyDescent="0.3">
      <c r="A1745">
        <v>1744</v>
      </c>
      <c r="B1745" t="s">
        <v>4445</v>
      </c>
      <c r="C1745">
        <v>2014</v>
      </c>
      <c r="D1745" s="3">
        <v>41943</v>
      </c>
      <c r="E1745" s="3">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11.167999999999999</v>
      </c>
      <c r="T1745">
        <v>2</v>
      </c>
      <c r="U1745">
        <v>0.2</v>
      </c>
      <c r="V1745">
        <v>-2.5127999999999999</v>
      </c>
    </row>
    <row r="1746" spans="1:22" x14ac:dyDescent="0.3">
      <c r="A1746">
        <v>1745</v>
      </c>
      <c r="B1746" t="s">
        <v>4445</v>
      </c>
      <c r="C1746">
        <v>2014</v>
      </c>
      <c r="D1746" s="3">
        <v>41943</v>
      </c>
      <c r="E1746" s="3">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v>
      </c>
      <c r="T1746">
        <v>7</v>
      </c>
      <c r="U1746">
        <v>0.2</v>
      </c>
      <c r="V1746">
        <v>-55.3</v>
      </c>
    </row>
    <row r="1747" spans="1:22" x14ac:dyDescent="0.3">
      <c r="A1747">
        <v>1746</v>
      </c>
      <c r="B1747" t="s">
        <v>4448</v>
      </c>
      <c r="C1747">
        <v>2011</v>
      </c>
      <c r="D1747" s="3">
        <v>40700</v>
      </c>
      <c r="E1747" s="3">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4.9432</v>
      </c>
    </row>
    <row r="1748" spans="1:22" x14ac:dyDescent="0.3">
      <c r="A1748">
        <v>1747</v>
      </c>
      <c r="B1748" t="s">
        <v>4449</v>
      </c>
      <c r="C1748">
        <v>2013</v>
      </c>
      <c r="D1748" s="3">
        <v>41500</v>
      </c>
      <c r="E1748" s="3">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11.231999999999999</v>
      </c>
      <c r="T1748">
        <v>8</v>
      </c>
      <c r="U1748">
        <v>0.7</v>
      </c>
      <c r="V1748">
        <v>-8.2368000000000006</v>
      </c>
    </row>
    <row r="1749" spans="1:22" x14ac:dyDescent="0.3">
      <c r="A1749">
        <v>1748</v>
      </c>
      <c r="B1749" t="s">
        <v>4449</v>
      </c>
      <c r="C1749">
        <v>2013</v>
      </c>
      <c r="D1749" s="3">
        <v>41500</v>
      </c>
      <c r="E1749" s="3">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v>
      </c>
      <c r="T1749">
        <v>3</v>
      </c>
      <c r="U1749">
        <v>0.2</v>
      </c>
      <c r="V1749">
        <v>3.21</v>
      </c>
    </row>
    <row r="1750" spans="1:22" x14ac:dyDescent="0.3">
      <c r="A1750">
        <v>1749</v>
      </c>
      <c r="B1750" t="s">
        <v>4451</v>
      </c>
      <c r="C1750">
        <v>2011</v>
      </c>
      <c r="D1750" s="3">
        <v>40658</v>
      </c>
      <c r="E1750" s="3">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v>
      </c>
      <c r="T1750">
        <v>2</v>
      </c>
      <c r="U1750">
        <v>0.2</v>
      </c>
      <c r="V1750">
        <v>3.6288</v>
      </c>
    </row>
    <row r="1751" spans="1:22" x14ac:dyDescent="0.3">
      <c r="A1751">
        <v>1750</v>
      </c>
      <c r="B1751" t="s">
        <v>4451</v>
      </c>
      <c r="C1751">
        <v>2011</v>
      </c>
      <c r="D1751" s="3">
        <v>40658</v>
      </c>
      <c r="E1751" s="3">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0.54600000000000004</v>
      </c>
    </row>
    <row r="1752" spans="1:22" x14ac:dyDescent="0.3">
      <c r="A1752">
        <v>1751</v>
      </c>
      <c r="B1752" t="s">
        <v>4454</v>
      </c>
      <c r="C1752">
        <v>2012</v>
      </c>
      <c r="D1752" s="3">
        <v>41235</v>
      </c>
      <c r="E1752" s="3">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206.96199999999999</v>
      </c>
      <c r="T1752">
        <v>2</v>
      </c>
      <c r="U1752">
        <v>0.3</v>
      </c>
      <c r="V1752">
        <v>-32.522599999999997</v>
      </c>
    </row>
    <row r="1753" spans="1:22" x14ac:dyDescent="0.3">
      <c r="A1753">
        <v>1752</v>
      </c>
      <c r="B1753" t="s">
        <v>4457</v>
      </c>
      <c r="C1753">
        <v>2014</v>
      </c>
      <c r="D1753" s="3">
        <v>41927</v>
      </c>
      <c r="E1753" s="3">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v>
      </c>
    </row>
    <row r="1754" spans="1:22" x14ac:dyDescent="0.3">
      <c r="A1754">
        <v>1753</v>
      </c>
      <c r="B1754" t="s">
        <v>4460</v>
      </c>
      <c r="C1754">
        <v>2014</v>
      </c>
      <c r="D1754" s="3">
        <v>41976</v>
      </c>
      <c r="E1754" s="3">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151.09739999999999</v>
      </c>
    </row>
    <row r="1755" spans="1:22" x14ac:dyDescent="0.3">
      <c r="A1755">
        <v>1754</v>
      </c>
      <c r="B1755" t="s">
        <v>4460</v>
      </c>
      <c r="C1755">
        <v>2014</v>
      </c>
      <c r="D1755" s="3">
        <v>41976</v>
      </c>
      <c r="E1755" s="3">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v>2014</v>
      </c>
      <c r="D1756" s="3">
        <v>41976</v>
      </c>
      <c r="E1756" s="3">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3.8519999999999999</v>
      </c>
    </row>
    <row r="1757" spans="1:22" x14ac:dyDescent="0.3">
      <c r="A1757">
        <v>1756</v>
      </c>
      <c r="B1757" t="s">
        <v>4463</v>
      </c>
      <c r="C1757">
        <v>2012</v>
      </c>
      <c r="D1757" s="3">
        <v>41251</v>
      </c>
      <c r="E1757" s="3">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v>2012</v>
      </c>
      <c r="D1758" s="3">
        <v>41251</v>
      </c>
      <c r="E1758" s="3">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150.36000000000001</v>
      </c>
    </row>
    <row r="1759" spans="1:22" x14ac:dyDescent="0.3">
      <c r="A1759">
        <v>1758</v>
      </c>
      <c r="B1759" t="s">
        <v>4466</v>
      </c>
      <c r="C1759">
        <v>2012</v>
      </c>
      <c r="D1759" s="3">
        <v>41103</v>
      </c>
      <c r="E1759" s="3">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41.567999999999998</v>
      </c>
      <c r="T1759">
        <v>6</v>
      </c>
      <c r="U1759">
        <v>0.8</v>
      </c>
      <c r="V1759">
        <v>-66.508799999999994</v>
      </c>
    </row>
    <row r="1760" spans="1:22" x14ac:dyDescent="0.3">
      <c r="A1760">
        <v>1759</v>
      </c>
      <c r="B1760" t="s">
        <v>4467</v>
      </c>
      <c r="C1760">
        <v>2011</v>
      </c>
      <c r="D1760" s="3">
        <v>40674</v>
      </c>
      <c r="E1760" s="3">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46.863999999999997</v>
      </c>
      <c r="T1760">
        <v>2</v>
      </c>
      <c r="U1760">
        <v>0.2</v>
      </c>
      <c r="V1760">
        <v>7.6154000000000002</v>
      </c>
    </row>
    <row r="1761" spans="1:22" x14ac:dyDescent="0.3">
      <c r="A1761">
        <v>1760</v>
      </c>
      <c r="B1761" t="s">
        <v>4470</v>
      </c>
      <c r="C1761">
        <v>2011</v>
      </c>
      <c r="D1761" s="3">
        <v>40549</v>
      </c>
      <c r="E1761" s="3">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v>2012</v>
      </c>
      <c r="D1762" s="3">
        <v>41157</v>
      </c>
      <c r="E1762" s="3">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-4.8391999999999999</v>
      </c>
    </row>
    <row r="1763" spans="1:22" x14ac:dyDescent="0.3">
      <c r="A1763">
        <v>1762</v>
      </c>
      <c r="B1763" t="s">
        <v>4471</v>
      </c>
      <c r="C1763">
        <v>2012</v>
      </c>
      <c r="D1763" s="3">
        <v>41157</v>
      </c>
      <c r="E1763" s="3">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28.751999999999999</v>
      </c>
      <c r="T1763">
        <v>6</v>
      </c>
      <c r="U1763">
        <v>0.2</v>
      </c>
      <c r="V1763">
        <v>9.7037999999999993</v>
      </c>
    </row>
    <row r="1764" spans="1:22" x14ac:dyDescent="0.3">
      <c r="A1764">
        <v>1763</v>
      </c>
      <c r="B1764" t="s">
        <v>4471</v>
      </c>
      <c r="C1764">
        <v>2012</v>
      </c>
      <c r="D1764" s="3">
        <v>41157</v>
      </c>
      <c r="E1764" s="3">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-20.696400000000001</v>
      </c>
    </row>
    <row r="1765" spans="1:22" x14ac:dyDescent="0.3">
      <c r="A1765">
        <v>1764</v>
      </c>
      <c r="B1765" t="s">
        <v>4478</v>
      </c>
      <c r="C1765">
        <v>2013</v>
      </c>
      <c r="D1765" s="3">
        <v>41491</v>
      </c>
      <c r="E1765" s="3">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10.518000000000001</v>
      </c>
    </row>
    <row r="1766" spans="1:22" x14ac:dyDescent="0.3">
      <c r="A1766">
        <v>1765</v>
      </c>
      <c r="B1766" t="s">
        <v>4478</v>
      </c>
      <c r="C1766">
        <v>2013</v>
      </c>
      <c r="D1766" s="3">
        <v>41491</v>
      </c>
      <c r="E1766" s="3">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v>2013</v>
      </c>
      <c r="D1767" s="3">
        <v>41491</v>
      </c>
      <c r="E1767" s="3">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v>
      </c>
    </row>
    <row r="1768" spans="1:22" x14ac:dyDescent="0.3">
      <c r="A1768">
        <v>1767</v>
      </c>
      <c r="B1768" t="s">
        <v>4478</v>
      </c>
      <c r="C1768">
        <v>2013</v>
      </c>
      <c r="D1768" s="3">
        <v>41491</v>
      </c>
      <c r="E1768" s="3">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v>2011</v>
      </c>
      <c r="D1769" s="3">
        <v>40624</v>
      </c>
      <c r="E1769" s="3">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7.6440000000000001</v>
      </c>
      <c r="T1769">
        <v>4</v>
      </c>
      <c r="U1769">
        <v>0.7</v>
      </c>
      <c r="V1769">
        <v>-5.8604000000000003</v>
      </c>
    </row>
    <row r="1770" spans="1:22" x14ac:dyDescent="0.3">
      <c r="A1770">
        <v>1769</v>
      </c>
      <c r="B1770" t="s">
        <v>4485</v>
      </c>
      <c r="C1770">
        <v>2011</v>
      </c>
      <c r="D1770" s="3">
        <v>40624</v>
      </c>
      <c r="E1770" s="3">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51.465000000000003</v>
      </c>
      <c r="T1770">
        <v>5</v>
      </c>
      <c r="U1770">
        <v>0.7</v>
      </c>
      <c r="V1770">
        <v>-39.456499999999998</v>
      </c>
    </row>
    <row r="1771" spans="1:22" x14ac:dyDescent="0.3">
      <c r="A1771">
        <v>1770</v>
      </c>
      <c r="B1771" t="s">
        <v>4489</v>
      </c>
      <c r="C1771">
        <v>2014</v>
      </c>
      <c r="D1771" s="3">
        <v>41701</v>
      </c>
      <c r="E1771" s="3">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v>
      </c>
      <c r="T1771">
        <v>4</v>
      </c>
      <c r="U1771">
        <v>0.2</v>
      </c>
      <c r="V1771">
        <v>-1.3952</v>
      </c>
    </row>
    <row r="1772" spans="1:22" x14ac:dyDescent="0.3">
      <c r="A1772">
        <v>1771</v>
      </c>
      <c r="B1772" t="s">
        <v>4489</v>
      </c>
      <c r="C1772">
        <v>2014</v>
      </c>
      <c r="D1772" s="3">
        <v>41701</v>
      </c>
      <c r="E1772" s="3">
        <v>41707</v>
      </c>
      <c r="F1772" t="s">
        <v>50</v>
      </c>
      <c r="G1772" t="s">
        <v>355</v>
      </c>
      <c r="H1772" t="s">
        <v>356</v>
      </c>
      <c r="I1772" t="s">
        <v>41</v>
      </c>
      <c r="J1772" t="s">
        <v>27</v>
      </c>
      <c r="K1772" t="s">
        <v>815</v>
      </c>
      <c r="L1772" t="s">
        <v>104</v>
      </c>
      <c r="M1772">
        <v>75081</v>
      </c>
      <c r="N1772" t="s">
        <v>105</v>
      </c>
      <c r="O1772" t="s">
        <v>232</v>
      </c>
      <c r="P1772" t="s">
        <v>46</v>
      </c>
      <c r="Q1772" t="s">
        <v>75</v>
      </c>
      <c r="R1772" t="s">
        <v>233</v>
      </c>
      <c r="S1772">
        <v>12.222</v>
      </c>
      <c r="T1772">
        <v>7</v>
      </c>
      <c r="U1772">
        <v>0.8</v>
      </c>
      <c r="V1772">
        <v>-20.1663</v>
      </c>
    </row>
    <row r="1773" spans="1:22" x14ac:dyDescent="0.3">
      <c r="A1773">
        <v>1772</v>
      </c>
      <c r="B1773" t="s">
        <v>4490</v>
      </c>
      <c r="C1773">
        <v>2013</v>
      </c>
      <c r="D1773" s="3">
        <v>41606</v>
      </c>
      <c r="E1773" s="3">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97.983999999999995</v>
      </c>
      <c r="T1773">
        <v>2</v>
      </c>
      <c r="U1773">
        <v>0.2</v>
      </c>
      <c r="V1773">
        <v>-24.495999999999999</v>
      </c>
    </row>
    <row r="1774" spans="1:22" x14ac:dyDescent="0.3">
      <c r="A1774">
        <v>1773</v>
      </c>
      <c r="B1774" t="s">
        <v>4490</v>
      </c>
      <c r="C1774">
        <v>2013</v>
      </c>
      <c r="D1774" s="3">
        <v>41606</v>
      </c>
      <c r="E1774" s="3">
        <v>41608</v>
      </c>
      <c r="F1774" t="s">
        <v>23</v>
      </c>
      <c r="G1774" t="s">
        <v>513</v>
      </c>
      <c r="H1774" t="s">
        <v>514</v>
      </c>
      <c r="I1774" t="s">
        <v>41</v>
      </c>
      <c r="J1774" t="s">
        <v>27</v>
      </c>
      <c r="K1774" t="s">
        <v>303</v>
      </c>
      <c r="L1774" t="s">
        <v>211</v>
      </c>
      <c r="M1774">
        <v>60623</v>
      </c>
      <c r="N1774" t="s">
        <v>105</v>
      </c>
      <c r="O1774" t="s">
        <v>844</v>
      </c>
      <c r="P1774" t="s">
        <v>71</v>
      </c>
      <c r="Q1774" t="s">
        <v>161</v>
      </c>
      <c r="R1774" t="s">
        <v>845</v>
      </c>
      <c r="S1774">
        <v>62.4</v>
      </c>
      <c r="T1774">
        <v>6</v>
      </c>
      <c r="U1774">
        <v>0.2</v>
      </c>
      <c r="V1774">
        <v>19.5</v>
      </c>
    </row>
    <row r="1775" spans="1:22" x14ac:dyDescent="0.3">
      <c r="A1775">
        <v>1774</v>
      </c>
      <c r="B1775" t="s">
        <v>4491</v>
      </c>
      <c r="C1775">
        <v>2011</v>
      </c>
      <c r="D1775" s="3">
        <v>40661</v>
      </c>
      <c r="E1775" s="3">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9.3870000000000005</v>
      </c>
    </row>
    <row r="1776" spans="1:22" x14ac:dyDescent="0.3">
      <c r="A1776">
        <v>1775</v>
      </c>
      <c r="B1776" t="s">
        <v>4491</v>
      </c>
      <c r="C1776">
        <v>2011</v>
      </c>
      <c r="D1776" s="3">
        <v>40661</v>
      </c>
      <c r="E1776" s="3">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v>2011</v>
      </c>
      <c r="D1777" s="3">
        <v>40661</v>
      </c>
      <c r="E1777" s="3">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v>2011</v>
      </c>
      <c r="D1778" s="3">
        <v>40661</v>
      </c>
      <c r="E1778" s="3">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v>2012</v>
      </c>
      <c r="D1779" s="3">
        <v>41237</v>
      </c>
      <c r="E1779" s="3">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180.76589999999999</v>
      </c>
    </row>
    <row r="1780" spans="1:22" x14ac:dyDescent="0.3">
      <c r="A1780">
        <v>1779</v>
      </c>
      <c r="B1780" t="s">
        <v>4499</v>
      </c>
      <c r="C1780">
        <v>2012</v>
      </c>
      <c r="D1780" s="3">
        <v>41237</v>
      </c>
      <c r="E1780" s="3">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v>2013</v>
      </c>
      <c r="D1781" s="3">
        <v>41590</v>
      </c>
      <c r="E1781" s="3">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14.9925</v>
      </c>
    </row>
    <row r="1782" spans="1:22" x14ac:dyDescent="0.3">
      <c r="A1782">
        <v>1781</v>
      </c>
      <c r="B1782" t="s">
        <v>4502</v>
      </c>
      <c r="C1782">
        <v>2013</v>
      </c>
      <c r="D1782" s="3">
        <v>41590</v>
      </c>
      <c r="E1782" s="3">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v>
      </c>
    </row>
    <row r="1783" spans="1:22" x14ac:dyDescent="0.3">
      <c r="A1783">
        <v>1782</v>
      </c>
      <c r="B1783" t="s">
        <v>4503</v>
      </c>
      <c r="C1783">
        <v>2012</v>
      </c>
      <c r="D1783" s="3">
        <v>41099</v>
      </c>
      <c r="E1783" s="3">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3.0268000000000002</v>
      </c>
    </row>
    <row r="1784" spans="1:22" x14ac:dyDescent="0.3">
      <c r="A1784">
        <v>1783</v>
      </c>
      <c r="B1784" t="s">
        <v>4503</v>
      </c>
      <c r="C1784">
        <v>2012</v>
      </c>
      <c r="D1784" s="3">
        <v>41099</v>
      </c>
      <c r="E1784" s="3">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59.011200000000002</v>
      </c>
    </row>
    <row r="1785" spans="1:22" x14ac:dyDescent="0.3">
      <c r="A1785">
        <v>1784</v>
      </c>
      <c r="B1785" t="s">
        <v>4506</v>
      </c>
      <c r="C1785">
        <v>2014</v>
      </c>
      <c r="D1785" s="3">
        <v>41905</v>
      </c>
      <c r="E1785" s="3">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v>2014</v>
      </c>
      <c r="D1786" s="3">
        <v>41905</v>
      </c>
      <c r="E1786" s="3">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9.8160000000000007</v>
      </c>
    </row>
    <row r="1787" spans="1:22" x14ac:dyDescent="0.3">
      <c r="A1787">
        <v>1786</v>
      </c>
      <c r="B1787" t="s">
        <v>4506</v>
      </c>
      <c r="C1787">
        <v>2014</v>
      </c>
      <c r="D1787" s="3">
        <v>41905</v>
      </c>
      <c r="E1787" s="3">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v>2014</v>
      </c>
      <c r="D1788" s="3">
        <v>41905</v>
      </c>
      <c r="E1788" s="3">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25.221299999999999</v>
      </c>
    </row>
    <row r="1789" spans="1:22" x14ac:dyDescent="0.3">
      <c r="A1789">
        <v>1788</v>
      </c>
      <c r="B1789" t="s">
        <v>4511</v>
      </c>
      <c r="C1789">
        <v>2012</v>
      </c>
      <c r="D1789" s="3">
        <v>40954</v>
      </c>
      <c r="E1789" s="3">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64.785600000000002</v>
      </c>
    </row>
    <row r="1790" spans="1:22" x14ac:dyDescent="0.3">
      <c r="A1790">
        <v>1789</v>
      </c>
      <c r="B1790" t="s">
        <v>4511</v>
      </c>
      <c r="C1790">
        <v>2012</v>
      </c>
      <c r="D1790" s="3">
        <v>40954</v>
      </c>
      <c r="E1790" s="3">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195.99440000000001</v>
      </c>
    </row>
    <row r="1791" spans="1:22" x14ac:dyDescent="0.3">
      <c r="A1791">
        <v>1790</v>
      </c>
      <c r="B1791" t="s">
        <v>4511</v>
      </c>
      <c r="C1791">
        <v>2012</v>
      </c>
      <c r="D1791" s="3">
        <v>40954</v>
      </c>
      <c r="E1791" s="3">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26.590499999999999</v>
      </c>
    </row>
    <row r="1792" spans="1:22" x14ac:dyDescent="0.3">
      <c r="A1792">
        <v>1791</v>
      </c>
      <c r="B1792" t="s">
        <v>4517</v>
      </c>
      <c r="C1792">
        <v>2011</v>
      </c>
      <c r="D1792" s="3">
        <v>40816</v>
      </c>
      <c r="E1792" s="3">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v>2011</v>
      </c>
      <c r="D1793" s="3">
        <v>40878</v>
      </c>
      <c r="E1793" s="3">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673.88160000000005</v>
      </c>
    </row>
    <row r="1794" spans="1:22" x14ac:dyDescent="0.3">
      <c r="A1794">
        <v>1793</v>
      </c>
      <c r="B1794" t="s">
        <v>4518</v>
      </c>
      <c r="C1794">
        <v>2011</v>
      </c>
      <c r="D1794" s="3">
        <v>40878</v>
      </c>
      <c r="E1794" s="3">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v>
      </c>
    </row>
    <row r="1795" spans="1:22" x14ac:dyDescent="0.3">
      <c r="A1795">
        <v>1794</v>
      </c>
      <c r="B1795" t="s">
        <v>4523</v>
      </c>
      <c r="C1795">
        <v>2011</v>
      </c>
      <c r="D1795" s="3">
        <v>40885</v>
      </c>
      <c r="E1795" s="3">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6.0415999999999999</v>
      </c>
    </row>
    <row r="1796" spans="1:22" x14ac:dyDescent="0.3">
      <c r="A1796">
        <v>1795</v>
      </c>
      <c r="B1796" t="s">
        <v>4526</v>
      </c>
      <c r="C1796">
        <v>2013</v>
      </c>
      <c r="D1796" s="3">
        <v>41523</v>
      </c>
      <c r="E1796" s="3">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26.984999999999999</v>
      </c>
    </row>
    <row r="1797" spans="1:22" x14ac:dyDescent="0.3">
      <c r="A1797">
        <v>1796</v>
      </c>
      <c r="B1797" t="s">
        <v>4531</v>
      </c>
      <c r="C1797">
        <v>2014</v>
      </c>
      <c r="D1797" s="3">
        <v>41879</v>
      </c>
      <c r="E1797" s="3">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16.598400000000002</v>
      </c>
    </row>
    <row r="1798" spans="1:22" x14ac:dyDescent="0.3">
      <c r="A1798">
        <v>1797</v>
      </c>
      <c r="B1798" t="s">
        <v>4531</v>
      </c>
      <c r="C1798">
        <v>2014</v>
      </c>
      <c r="D1798" s="3">
        <v>41879</v>
      </c>
      <c r="E1798" s="3">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347.97</v>
      </c>
      <c r="T1798">
        <v>3</v>
      </c>
      <c r="U1798">
        <v>0</v>
      </c>
      <c r="V1798">
        <v>100.9113</v>
      </c>
    </row>
    <row r="1799" spans="1:22" x14ac:dyDescent="0.3">
      <c r="A1799">
        <v>1798</v>
      </c>
      <c r="B1799" t="s">
        <v>4531</v>
      </c>
      <c r="C1799">
        <v>2014</v>
      </c>
      <c r="D1799" s="3">
        <v>41879</v>
      </c>
      <c r="E1799" s="3">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v>2013</v>
      </c>
      <c r="D1800" s="3">
        <v>41463</v>
      </c>
      <c r="E1800" s="3">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v>2013</v>
      </c>
      <c r="D1801" s="3">
        <v>41495</v>
      </c>
      <c r="E1801" s="3">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11.167999999999999</v>
      </c>
      <c r="T1801">
        <v>4</v>
      </c>
      <c r="U1801">
        <v>0.2</v>
      </c>
      <c r="V1801">
        <v>3.6295999999999999</v>
      </c>
    </row>
    <row r="1802" spans="1:22" x14ac:dyDescent="0.3">
      <c r="A1802">
        <v>1801</v>
      </c>
      <c r="B1802" t="s">
        <v>4535</v>
      </c>
      <c r="C1802">
        <v>2013</v>
      </c>
      <c r="D1802" s="3">
        <v>41495</v>
      </c>
      <c r="E1802" s="3">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53.951999999999998</v>
      </c>
      <c r="T1802">
        <v>3</v>
      </c>
      <c r="U1802">
        <v>0.2</v>
      </c>
      <c r="V1802">
        <v>17.534400000000002</v>
      </c>
    </row>
    <row r="1803" spans="1:22" x14ac:dyDescent="0.3">
      <c r="A1803">
        <v>1802</v>
      </c>
      <c r="B1803" t="s">
        <v>4540</v>
      </c>
      <c r="C1803">
        <v>2013</v>
      </c>
      <c r="D1803" s="3">
        <v>41592</v>
      </c>
      <c r="E1803" s="3">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v>2014</v>
      </c>
      <c r="D1804" s="3">
        <v>41905</v>
      </c>
      <c r="E1804" s="3">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5.6070000000000002</v>
      </c>
      <c r="T1804">
        <v>1</v>
      </c>
      <c r="U1804">
        <v>0.7</v>
      </c>
      <c r="V1804">
        <v>-4.2987000000000002</v>
      </c>
    </row>
    <row r="1805" spans="1:22" x14ac:dyDescent="0.3">
      <c r="A1805">
        <v>1804</v>
      </c>
      <c r="B1805" t="s">
        <v>4541</v>
      </c>
      <c r="C1805">
        <v>2014</v>
      </c>
      <c r="D1805" s="3">
        <v>41905</v>
      </c>
      <c r="E1805" s="3">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4663.7359999999999</v>
      </c>
      <c r="T1805">
        <v>7</v>
      </c>
      <c r="U1805">
        <v>0.2</v>
      </c>
      <c r="V1805">
        <v>-1049.3406</v>
      </c>
    </row>
    <row r="1806" spans="1:22" x14ac:dyDescent="0.3">
      <c r="A1806">
        <v>1805</v>
      </c>
      <c r="B1806" t="s">
        <v>4541</v>
      </c>
      <c r="C1806">
        <v>2014</v>
      </c>
      <c r="D1806" s="3">
        <v>41905</v>
      </c>
      <c r="E1806" s="3">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79.983999999999995</v>
      </c>
      <c r="T1806">
        <v>2</v>
      </c>
      <c r="U1806">
        <v>0.2</v>
      </c>
      <c r="V1806">
        <v>22.9954</v>
      </c>
    </row>
    <row r="1807" spans="1:22" x14ac:dyDescent="0.3">
      <c r="A1807">
        <v>1806</v>
      </c>
      <c r="B1807" t="s">
        <v>4544</v>
      </c>
      <c r="C1807">
        <v>2013</v>
      </c>
      <c r="D1807" s="3">
        <v>41634</v>
      </c>
      <c r="E1807" s="3">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257.59440000000001</v>
      </c>
    </row>
    <row r="1808" spans="1:22" x14ac:dyDescent="0.3">
      <c r="A1808">
        <v>1807</v>
      </c>
      <c r="B1808" t="s">
        <v>4544</v>
      </c>
      <c r="C1808">
        <v>2013</v>
      </c>
      <c r="D1808" s="3">
        <v>41634</v>
      </c>
      <c r="E1808" s="3">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v>
      </c>
    </row>
    <row r="1809" spans="1:22" x14ac:dyDescent="0.3">
      <c r="A1809">
        <v>1808</v>
      </c>
      <c r="B1809" t="s">
        <v>4544</v>
      </c>
      <c r="C1809">
        <v>2013</v>
      </c>
      <c r="D1809" s="3">
        <v>41634</v>
      </c>
      <c r="E1809" s="3">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76.272000000000006</v>
      </c>
    </row>
    <row r="1810" spans="1:22" x14ac:dyDescent="0.3">
      <c r="A1810">
        <v>1809</v>
      </c>
      <c r="B1810" t="s">
        <v>4545</v>
      </c>
      <c r="C1810">
        <v>2013</v>
      </c>
      <c r="D1810" s="3">
        <v>41316</v>
      </c>
      <c r="E1810" s="3">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0.69930000000000003</v>
      </c>
    </row>
    <row r="1811" spans="1:22" x14ac:dyDescent="0.3">
      <c r="A1811">
        <v>1810</v>
      </c>
      <c r="B1811" t="s">
        <v>4551</v>
      </c>
      <c r="C1811">
        <v>2013</v>
      </c>
      <c r="D1811" s="3">
        <v>41571</v>
      </c>
      <c r="E1811" s="3">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-12.117000000000001</v>
      </c>
    </row>
    <row r="1812" spans="1:22" x14ac:dyDescent="0.3">
      <c r="A1812">
        <v>1811</v>
      </c>
      <c r="B1812" t="s">
        <v>4551</v>
      </c>
      <c r="C1812">
        <v>2013</v>
      </c>
      <c r="D1812" s="3">
        <v>41571</v>
      </c>
      <c r="E1812" s="3">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17.815200000000001</v>
      </c>
    </row>
    <row r="1813" spans="1:22" x14ac:dyDescent="0.3">
      <c r="A1813">
        <v>1812</v>
      </c>
      <c r="B1813" t="s">
        <v>4556</v>
      </c>
      <c r="C1813">
        <v>2011</v>
      </c>
      <c r="D1813" s="3">
        <v>40703</v>
      </c>
      <c r="E1813" s="3">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245.02099999999999</v>
      </c>
    </row>
    <row r="1814" spans="1:22" x14ac:dyDescent="0.3">
      <c r="A1814">
        <v>1813</v>
      </c>
      <c r="B1814" t="s">
        <v>4557</v>
      </c>
      <c r="C1814">
        <v>2014</v>
      </c>
      <c r="D1814" s="3">
        <v>41964</v>
      </c>
      <c r="E1814" s="3">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28.13</v>
      </c>
    </row>
    <row r="1815" spans="1:22" x14ac:dyDescent="0.3">
      <c r="A1815">
        <v>1814</v>
      </c>
      <c r="B1815" t="s">
        <v>4557</v>
      </c>
      <c r="C1815">
        <v>2014</v>
      </c>
      <c r="D1815" s="3">
        <v>41964</v>
      </c>
      <c r="E1815" s="3">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4.6559999999999997</v>
      </c>
      <c r="T1815">
        <v>2</v>
      </c>
      <c r="U1815">
        <v>0.2</v>
      </c>
      <c r="V1815">
        <v>1.5713999999999999</v>
      </c>
    </row>
    <row r="1816" spans="1:22" x14ac:dyDescent="0.3">
      <c r="A1816">
        <v>1815</v>
      </c>
      <c r="B1816" t="s">
        <v>4560</v>
      </c>
      <c r="C1816">
        <v>2012</v>
      </c>
      <c r="D1816" s="3">
        <v>41166</v>
      </c>
      <c r="E1816" s="3">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v>
      </c>
      <c r="T1816">
        <v>3</v>
      </c>
      <c r="U1816">
        <v>0.2</v>
      </c>
      <c r="V1816">
        <v>-8.5068000000000001</v>
      </c>
    </row>
    <row r="1817" spans="1:22" x14ac:dyDescent="0.3">
      <c r="A1817">
        <v>1816</v>
      </c>
      <c r="B1817" t="s">
        <v>4561</v>
      </c>
      <c r="C1817">
        <v>2012</v>
      </c>
      <c r="D1817" s="3">
        <v>41064</v>
      </c>
      <c r="E1817" s="3">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v>2012</v>
      </c>
      <c r="D1818" s="3">
        <v>41064</v>
      </c>
      <c r="E1818" s="3">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3.0558000000000001</v>
      </c>
    </row>
    <row r="1819" spans="1:22" x14ac:dyDescent="0.3">
      <c r="A1819">
        <v>1818</v>
      </c>
      <c r="B1819" t="s">
        <v>4564</v>
      </c>
      <c r="C1819">
        <v>2012</v>
      </c>
      <c r="D1819" s="3">
        <v>41256</v>
      </c>
      <c r="E1819" s="3">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v>2011</v>
      </c>
      <c r="D1820" s="3">
        <v>40688</v>
      </c>
      <c r="E1820" s="3">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75.599999999999994</v>
      </c>
      <c r="T1820">
        <v>2</v>
      </c>
      <c r="U1820">
        <v>0.8</v>
      </c>
      <c r="V1820">
        <v>-166.32</v>
      </c>
    </row>
    <row r="1821" spans="1:22" x14ac:dyDescent="0.3">
      <c r="A1821">
        <v>1820</v>
      </c>
      <c r="B1821" t="s">
        <v>4567</v>
      </c>
      <c r="C1821">
        <v>2011</v>
      </c>
      <c r="D1821" s="3">
        <v>40688</v>
      </c>
      <c r="E1821" s="3">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-24.189</v>
      </c>
    </row>
    <row r="1822" spans="1:22" x14ac:dyDescent="0.3">
      <c r="A1822">
        <v>1821</v>
      </c>
      <c r="B1822" t="s">
        <v>4574</v>
      </c>
      <c r="C1822">
        <v>2013</v>
      </c>
      <c r="D1822" s="3">
        <v>41321</v>
      </c>
      <c r="E1822" s="3">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92.063999999999993</v>
      </c>
      <c r="T1822">
        <v>6</v>
      </c>
      <c r="U1822">
        <v>0.8</v>
      </c>
      <c r="V1822">
        <v>-225.55680000000001</v>
      </c>
    </row>
    <row r="1823" spans="1:22" x14ac:dyDescent="0.3">
      <c r="A1823">
        <v>1822</v>
      </c>
      <c r="B1823" t="s">
        <v>4574</v>
      </c>
      <c r="C1823">
        <v>2013</v>
      </c>
      <c r="D1823" s="3">
        <v>41321</v>
      </c>
      <c r="E1823" s="3">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v>
      </c>
      <c r="T1823">
        <v>4</v>
      </c>
      <c r="U1823">
        <v>0.2</v>
      </c>
      <c r="V1823">
        <v>1.8311999999999999</v>
      </c>
    </row>
    <row r="1824" spans="1:22" x14ac:dyDescent="0.3">
      <c r="A1824">
        <v>1823</v>
      </c>
      <c r="B1824" t="s">
        <v>4574</v>
      </c>
      <c r="C1824">
        <v>2013</v>
      </c>
      <c r="D1824" s="3">
        <v>41321</v>
      </c>
      <c r="E1824" s="3">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v>2013</v>
      </c>
      <c r="D1825" s="3">
        <v>41321</v>
      </c>
      <c r="E1825" s="3">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5.1840000000000002</v>
      </c>
      <c r="T1825">
        <v>1</v>
      </c>
      <c r="U1825">
        <v>0.2</v>
      </c>
      <c r="V1825">
        <v>1.8144</v>
      </c>
    </row>
    <row r="1826" spans="1:22" x14ac:dyDescent="0.3">
      <c r="A1826">
        <v>1825</v>
      </c>
      <c r="B1826" t="s">
        <v>4581</v>
      </c>
      <c r="C1826">
        <v>2013</v>
      </c>
      <c r="D1826" s="3">
        <v>41631</v>
      </c>
      <c r="E1826" s="3">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-25.056000000000001</v>
      </c>
    </row>
    <row r="1827" spans="1:22" x14ac:dyDescent="0.3">
      <c r="A1827">
        <v>1826</v>
      </c>
      <c r="B1827" t="s">
        <v>4581</v>
      </c>
      <c r="C1827">
        <v>2013</v>
      </c>
      <c r="D1827" s="3">
        <v>41631</v>
      </c>
      <c r="E1827" s="3">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v>
      </c>
      <c r="T1827">
        <v>4</v>
      </c>
      <c r="U1827">
        <v>0.2</v>
      </c>
      <c r="V1827">
        <v>3.1080000000000001</v>
      </c>
    </row>
    <row r="1828" spans="1:22" x14ac:dyDescent="0.3">
      <c r="A1828">
        <v>1827</v>
      </c>
      <c r="B1828" t="s">
        <v>4581</v>
      </c>
      <c r="C1828">
        <v>2013</v>
      </c>
      <c r="D1828" s="3">
        <v>41631</v>
      </c>
      <c r="E1828" s="3">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22.783999999999999</v>
      </c>
      <c r="T1828">
        <v>1</v>
      </c>
      <c r="U1828">
        <v>0.2</v>
      </c>
      <c r="V1828">
        <v>4.8415999999999997</v>
      </c>
    </row>
    <row r="1829" spans="1:22" x14ac:dyDescent="0.3">
      <c r="A1829">
        <v>1828</v>
      </c>
      <c r="B1829" t="s">
        <v>4585</v>
      </c>
      <c r="C1829">
        <v>2013</v>
      </c>
      <c r="D1829" s="3">
        <v>41313</v>
      </c>
      <c r="E1829" s="3">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126.8973</v>
      </c>
    </row>
    <row r="1830" spans="1:22" x14ac:dyDescent="0.3">
      <c r="A1830">
        <v>1829</v>
      </c>
      <c r="B1830" t="s">
        <v>4591</v>
      </c>
      <c r="C1830">
        <v>2012</v>
      </c>
      <c r="D1830" s="3">
        <v>41103</v>
      </c>
      <c r="E1830" s="3">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v>2011</v>
      </c>
      <c r="D1831" s="3">
        <v>40681</v>
      </c>
      <c r="E1831" s="3">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-168.95580000000001</v>
      </c>
    </row>
    <row r="1832" spans="1:22" x14ac:dyDescent="0.3">
      <c r="A1832">
        <v>1831</v>
      </c>
      <c r="B1832" t="s">
        <v>4597</v>
      </c>
      <c r="C1832">
        <v>2014</v>
      </c>
      <c r="D1832" s="3">
        <v>41934</v>
      </c>
      <c r="E1832" s="3">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374.37920000000003</v>
      </c>
    </row>
    <row r="1833" spans="1:22" x14ac:dyDescent="0.3">
      <c r="A1833">
        <v>1832</v>
      </c>
      <c r="B1833" t="s">
        <v>4597</v>
      </c>
      <c r="C1833">
        <v>2014</v>
      </c>
      <c r="D1833" s="3">
        <v>41934</v>
      </c>
      <c r="E1833" s="3">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62.906399999999998</v>
      </c>
    </row>
    <row r="1834" spans="1:22" x14ac:dyDescent="0.3">
      <c r="A1834">
        <v>1833</v>
      </c>
      <c r="B1834" t="s">
        <v>4601</v>
      </c>
      <c r="C1834">
        <v>2012</v>
      </c>
      <c r="D1834" s="3">
        <v>41218</v>
      </c>
      <c r="E1834" s="3">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25.875</v>
      </c>
    </row>
    <row r="1835" spans="1:22" x14ac:dyDescent="0.3">
      <c r="A1835">
        <v>1834</v>
      </c>
      <c r="B1835" t="s">
        <v>4602</v>
      </c>
      <c r="C1835">
        <v>2014</v>
      </c>
      <c r="D1835" s="3">
        <v>41853</v>
      </c>
      <c r="E1835" s="3">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-263.99669999999998</v>
      </c>
    </row>
    <row r="1836" spans="1:22" x14ac:dyDescent="0.3">
      <c r="A1836">
        <v>1835</v>
      </c>
      <c r="B1836" t="s">
        <v>4602</v>
      </c>
      <c r="C1836">
        <v>2014</v>
      </c>
      <c r="D1836" s="3">
        <v>41853</v>
      </c>
      <c r="E1836" s="3">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36.287999999999997</v>
      </c>
      <c r="T1836">
        <v>7</v>
      </c>
      <c r="U1836">
        <v>0.2</v>
      </c>
      <c r="V1836">
        <v>12.700799999999999</v>
      </c>
    </row>
    <row r="1837" spans="1:22" x14ac:dyDescent="0.3">
      <c r="A1837">
        <v>1836</v>
      </c>
      <c r="B1837" t="s">
        <v>4607</v>
      </c>
      <c r="C1837">
        <v>2011</v>
      </c>
      <c r="D1837" s="3">
        <v>40715</v>
      </c>
      <c r="E1837" s="3">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v>
      </c>
      <c r="T1837">
        <v>5</v>
      </c>
      <c r="U1837">
        <v>0</v>
      </c>
      <c r="V1837">
        <v>6.2060000000000004</v>
      </c>
    </row>
    <row r="1838" spans="1:22" x14ac:dyDescent="0.3">
      <c r="A1838">
        <v>1837</v>
      </c>
      <c r="B1838" t="s">
        <v>4609</v>
      </c>
      <c r="C1838">
        <v>2014</v>
      </c>
      <c r="D1838" s="3">
        <v>41690</v>
      </c>
      <c r="E1838" s="3">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361.29939999999999</v>
      </c>
    </row>
    <row r="1839" spans="1:22" x14ac:dyDescent="0.3">
      <c r="A1839">
        <v>1838</v>
      </c>
      <c r="B1839" t="s">
        <v>4610</v>
      </c>
      <c r="C1839">
        <v>2011</v>
      </c>
      <c r="D1839" s="3">
        <v>40756</v>
      </c>
      <c r="E1839" s="3">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5.9211</v>
      </c>
    </row>
    <row r="1840" spans="1:22" x14ac:dyDescent="0.3">
      <c r="A1840">
        <v>1839</v>
      </c>
      <c r="B1840" t="s">
        <v>4610</v>
      </c>
      <c r="C1840">
        <v>2011</v>
      </c>
      <c r="D1840" s="3">
        <v>40756</v>
      </c>
      <c r="E1840" s="3">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12.135199999999999</v>
      </c>
    </row>
    <row r="1841" spans="1:22" x14ac:dyDescent="0.3">
      <c r="A1841">
        <v>1840</v>
      </c>
      <c r="B1841" t="s">
        <v>4610</v>
      </c>
      <c r="C1841">
        <v>2011</v>
      </c>
      <c r="D1841" s="3">
        <v>40756</v>
      </c>
      <c r="E1841" s="3">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v>
      </c>
      <c r="T1841">
        <v>1</v>
      </c>
      <c r="U1841">
        <v>0.2</v>
      </c>
      <c r="V1841">
        <v>10.224500000000001</v>
      </c>
    </row>
    <row r="1842" spans="1:22" x14ac:dyDescent="0.3">
      <c r="A1842">
        <v>1841</v>
      </c>
      <c r="B1842" t="s">
        <v>4610</v>
      </c>
      <c r="C1842">
        <v>2011</v>
      </c>
      <c r="D1842" s="3">
        <v>40756</v>
      </c>
      <c r="E1842" s="3">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29.364000000000001</v>
      </c>
    </row>
    <row r="1843" spans="1:22" x14ac:dyDescent="0.3">
      <c r="A1843">
        <v>1842</v>
      </c>
      <c r="B1843" t="s">
        <v>4615</v>
      </c>
      <c r="C1843">
        <v>2013</v>
      </c>
      <c r="D1843" s="3">
        <v>41474</v>
      </c>
      <c r="E1843" s="3">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v>2012</v>
      </c>
      <c r="D1844" s="3">
        <v>40948</v>
      </c>
      <c r="E1844" s="3">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40.095999999999997</v>
      </c>
      <c r="T1844">
        <v>4</v>
      </c>
      <c r="U1844">
        <v>0.2</v>
      </c>
      <c r="V1844">
        <v>13.532400000000001</v>
      </c>
    </row>
    <row r="1845" spans="1:22" x14ac:dyDescent="0.3">
      <c r="A1845">
        <v>1844</v>
      </c>
      <c r="B1845" t="s">
        <v>4621</v>
      </c>
      <c r="C1845">
        <v>2012</v>
      </c>
      <c r="D1845" s="3">
        <v>40948</v>
      </c>
      <c r="E1845" s="3">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v>2014</v>
      </c>
      <c r="D1846" s="3">
        <v>41850</v>
      </c>
      <c r="E1846" s="3">
        <v>41854</v>
      </c>
      <c r="F1846" t="s">
        <v>50</v>
      </c>
      <c r="G1846" t="s">
        <v>4625</v>
      </c>
      <c r="H1846" t="s">
        <v>4626</v>
      </c>
      <c r="I1846" t="s">
        <v>26</v>
      </c>
      <c r="J1846" t="s">
        <v>27</v>
      </c>
      <c r="K1846" t="s">
        <v>95</v>
      </c>
      <c r="L1846" t="s">
        <v>96</v>
      </c>
      <c r="M1846">
        <v>98115</v>
      </c>
      <c r="N1846" t="s">
        <v>44</v>
      </c>
      <c r="O1846" t="s">
        <v>160</v>
      </c>
      <c r="P1846" t="s">
        <v>71</v>
      </c>
      <c r="Q1846" t="s">
        <v>161</v>
      </c>
      <c r="R1846" t="s">
        <v>162</v>
      </c>
      <c r="S1846">
        <v>90.57</v>
      </c>
      <c r="T1846">
        <v>3</v>
      </c>
      <c r="U1846">
        <v>0</v>
      </c>
      <c r="V1846">
        <v>11.774100000000001</v>
      </c>
    </row>
    <row r="1847" spans="1:22" x14ac:dyDescent="0.3">
      <c r="A1847">
        <v>1846</v>
      </c>
      <c r="B1847" t="s">
        <v>4627</v>
      </c>
      <c r="C1847">
        <v>2014</v>
      </c>
      <c r="D1847" s="3">
        <v>41652</v>
      </c>
      <c r="E1847" s="3">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v>2014</v>
      </c>
      <c r="D1848" s="3">
        <v>41652</v>
      </c>
      <c r="E1848" s="3">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v>
      </c>
    </row>
    <row r="1849" spans="1:22" x14ac:dyDescent="0.3">
      <c r="A1849">
        <v>1848</v>
      </c>
      <c r="B1849" t="s">
        <v>4630</v>
      </c>
      <c r="C1849">
        <v>2014</v>
      </c>
      <c r="D1849" s="3">
        <v>41893</v>
      </c>
      <c r="E1849" s="3">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27.176400000000001</v>
      </c>
    </row>
    <row r="1850" spans="1:22" x14ac:dyDescent="0.3">
      <c r="A1850">
        <v>1849</v>
      </c>
      <c r="B1850" t="s">
        <v>4630</v>
      </c>
      <c r="C1850">
        <v>2014</v>
      </c>
      <c r="D1850" s="3">
        <v>41893</v>
      </c>
      <c r="E1850" s="3">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7.1840000000000002</v>
      </c>
      <c r="T1850">
        <v>2</v>
      </c>
      <c r="U1850">
        <v>0.2</v>
      </c>
      <c r="V1850">
        <v>2.2450000000000001</v>
      </c>
    </row>
    <row r="1851" spans="1:22" x14ac:dyDescent="0.3">
      <c r="A1851">
        <v>1850</v>
      </c>
      <c r="B1851" t="s">
        <v>4631</v>
      </c>
      <c r="C1851">
        <v>2012</v>
      </c>
      <c r="D1851" s="3">
        <v>41110</v>
      </c>
      <c r="E1851" s="3">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9.7327999999999992</v>
      </c>
    </row>
    <row r="1852" spans="1:22" x14ac:dyDescent="0.3">
      <c r="A1852">
        <v>1851</v>
      </c>
      <c r="B1852" t="s">
        <v>4631</v>
      </c>
      <c r="C1852">
        <v>2012</v>
      </c>
      <c r="D1852" s="3">
        <v>41110</v>
      </c>
      <c r="E1852" s="3">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v>
      </c>
    </row>
    <row r="1853" spans="1:22" x14ac:dyDescent="0.3">
      <c r="A1853">
        <v>1852</v>
      </c>
      <c r="B1853" t="s">
        <v>4631</v>
      </c>
      <c r="C1853">
        <v>2012</v>
      </c>
      <c r="D1853" s="3">
        <v>41110</v>
      </c>
      <c r="E1853" s="3">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v>
      </c>
      <c r="T1853">
        <v>5</v>
      </c>
      <c r="U1853">
        <v>0</v>
      </c>
      <c r="V1853">
        <v>11.88</v>
      </c>
    </row>
    <row r="1854" spans="1:22" x14ac:dyDescent="0.3">
      <c r="A1854">
        <v>1853</v>
      </c>
      <c r="B1854" t="s">
        <v>4631</v>
      </c>
      <c r="C1854">
        <v>2012</v>
      </c>
      <c r="D1854" s="3">
        <v>41110</v>
      </c>
      <c r="E1854" s="3">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49.104999999999997</v>
      </c>
    </row>
    <row r="1855" spans="1:22" x14ac:dyDescent="0.3">
      <c r="A1855">
        <v>1854</v>
      </c>
      <c r="B1855" t="s">
        <v>4631</v>
      </c>
      <c r="C1855">
        <v>2012</v>
      </c>
      <c r="D1855" s="3">
        <v>41110</v>
      </c>
      <c r="E1855" s="3">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45.9754</v>
      </c>
    </row>
    <row r="1856" spans="1:22" x14ac:dyDescent="0.3">
      <c r="A1856">
        <v>1855</v>
      </c>
      <c r="B1856" t="s">
        <v>4631</v>
      </c>
      <c r="C1856">
        <v>2012</v>
      </c>
      <c r="D1856" s="3">
        <v>41110</v>
      </c>
      <c r="E1856" s="3">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v>2011</v>
      </c>
      <c r="D1857" s="3">
        <v>40707</v>
      </c>
      <c r="E1857" s="3">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v>2014</v>
      </c>
      <c r="D1858" s="3">
        <v>41772</v>
      </c>
      <c r="E1858" s="3">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v>
      </c>
      <c r="T1858">
        <v>5</v>
      </c>
      <c r="U1858">
        <v>0.2</v>
      </c>
      <c r="V1858">
        <v>-15.99</v>
      </c>
    </row>
    <row r="1859" spans="1:22" x14ac:dyDescent="0.3">
      <c r="A1859">
        <v>1858</v>
      </c>
      <c r="B1859" t="s">
        <v>4641</v>
      </c>
      <c r="C1859">
        <v>2014</v>
      </c>
      <c r="D1859" s="3">
        <v>41772</v>
      </c>
      <c r="E1859" s="3">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34.24</v>
      </c>
      <c r="T1859">
        <v>4</v>
      </c>
      <c r="U1859">
        <v>0.8</v>
      </c>
      <c r="V1859">
        <v>-53.072000000000003</v>
      </c>
    </row>
    <row r="1860" spans="1:22" x14ac:dyDescent="0.3">
      <c r="A1860">
        <v>1859</v>
      </c>
      <c r="B1860" t="s">
        <v>4644</v>
      </c>
      <c r="C1860">
        <v>2012</v>
      </c>
      <c r="D1860" s="3">
        <v>41155</v>
      </c>
      <c r="E1860" s="3">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60.552799999999998</v>
      </c>
    </row>
    <row r="1861" spans="1:22" x14ac:dyDescent="0.3">
      <c r="A1861">
        <v>1860</v>
      </c>
      <c r="B1861" t="s">
        <v>4644</v>
      </c>
      <c r="C1861">
        <v>2012</v>
      </c>
      <c r="D1861" s="3">
        <v>41155</v>
      </c>
      <c r="E1861" s="3">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25.122499999999999</v>
      </c>
    </row>
    <row r="1862" spans="1:22" x14ac:dyDescent="0.3">
      <c r="A1862">
        <v>1861</v>
      </c>
      <c r="B1862" t="s">
        <v>4647</v>
      </c>
      <c r="C1862">
        <v>2014</v>
      </c>
      <c r="D1862" s="3">
        <v>41725</v>
      </c>
      <c r="E1862" s="3">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-28.976400000000002</v>
      </c>
    </row>
    <row r="1863" spans="1:22" x14ac:dyDescent="0.3">
      <c r="A1863">
        <v>1862</v>
      </c>
      <c r="B1863" t="s">
        <v>4647</v>
      </c>
      <c r="C1863">
        <v>2014</v>
      </c>
      <c r="D1863" s="3">
        <v>41725</v>
      </c>
      <c r="E1863" s="3">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33.588799999999999</v>
      </c>
    </row>
    <row r="1864" spans="1:22" x14ac:dyDescent="0.3">
      <c r="A1864">
        <v>1863</v>
      </c>
      <c r="B1864" t="s">
        <v>4650</v>
      </c>
      <c r="C1864">
        <v>2011</v>
      </c>
      <c r="D1864" s="3">
        <v>40859</v>
      </c>
      <c r="E1864" s="3">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49.631999999999998</v>
      </c>
      <c r="T1864">
        <v>4</v>
      </c>
      <c r="U1864">
        <v>0.2</v>
      </c>
      <c r="V1864">
        <v>4.9631999999999996</v>
      </c>
    </row>
    <row r="1865" spans="1:22" x14ac:dyDescent="0.3">
      <c r="A1865">
        <v>1864</v>
      </c>
      <c r="B1865" t="s">
        <v>4651</v>
      </c>
      <c r="C1865">
        <v>2013</v>
      </c>
      <c r="D1865" s="3">
        <v>41561</v>
      </c>
      <c r="E1865" s="3">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-465.56799999999998</v>
      </c>
    </row>
    <row r="1866" spans="1:22" x14ac:dyDescent="0.3">
      <c r="A1866">
        <v>1865</v>
      </c>
      <c r="B1866" t="s">
        <v>4651</v>
      </c>
      <c r="C1866">
        <v>2013</v>
      </c>
      <c r="D1866" s="3">
        <v>41561</v>
      </c>
      <c r="E1866" s="3">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4.3680000000000003</v>
      </c>
    </row>
    <row r="1867" spans="1:22" x14ac:dyDescent="0.3">
      <c r="A1867">
        <v>1866</v>
      </c>
      <c r="B1867" t="s">
        <v>4656</v>
      </c>
      <c r="C1867">
        <v>2014</v>
      </c>
      <c r="D1867" s="3">
        <v>41956</v>
      </c>
      <c r="E1867" s="3">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-92.695499999999996</v>
      </c>
    </row>
    <row r="1868" spans="1:22" x14ac:dyDescent="0.3">
      <c r="A1868">
        <v>1867</v>
      </c>
      <c r="B1868" t="s">
        <v>4659</v>
      </c>
      <c r="C1868">
        <v>2014</v>
      </c>
      <c r="D1868" s="3">
        <v>41745</v>
      </c>
      <c r="E1868" s="3">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70.721999999999994</v>
      </c>
    </row>
    <row r="1869" spans="1:22" x14ac:dyDescent="0.3">
      <c r="A1869">
        <v>1868</v>
      </c>
      <c r="B1869" t="s">
        <v>4660</v>
      </c>
      <c r="C1869">
        <v>2012</v>
      </c>
      <c r="D1869" s="3">
        <v>41085</v>
      </c>
      <c r="E1869" s="3">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31.103999999999999</v>
      </c>
      <c r="T1869">
        <v>6</v>
      </c>
      <c r="U1869">
        <v>0.2</v>
      </c>
      <c r="V1869">
        <v>10.8864</v>
      </c>
    </row>
    <row r="1870" spans="1:22" x14ac:dyDescent="0.3">
      <c r="A1870">
        <v>1869</v>
      </c>
      <c r="B1870" t="s">
        <v>4660</v>
      </c>
      <c r="C1870">
        <v>2012</v>
      </c>
      <c r="D1870" s="3">
        <v>41085</v>
      </c>
      <c r="E1870" s="3">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-17.607600000000001</v>
      </c>
    </row>
    <row r="1871" spans="1:22" x14ac:dyDescent="0.3">
      <c r="A1871">
        <v>1870</v>
      </c>
      <c r="B1871" t="s">
        <v>4665</v>
      </c>
      <c r="C1871">
        <v>2013</v>
      </c>
      <c r="D1871" s="3">
        <v>41513</v>
      </c>
      <c r="E1871" s="3">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3.1103999999999998</v>
      </c>
    </row>
    <row r="1872" spans="1:22" x14ac:dyDescent="0.3">
      <c r="A1872">
        <v>1871</v>
      </c>
      <c r="B1872" t="s">
        <v>4666</v>
      </c>
      <c r="C1872">
        <v>2011</v>
      </c>
      <c r="D1872" s="3">
        <v>40745</v>
      </c>
      <c r="E1872" s="3">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v>2011</v>
      </c>
      <c r="D1873" s="3">
        <v>40745</v>
      </c>
      <c r="E1873" s="3">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801.56799999999998</v>
      </c>
      <c r="T1873">
        <v>2</v>
      </c>
      <c r="U1873">
        <v>0.2</v>
      </c>
      <c r="V1873">
        <v>50.097999999999999</v>
      </c>
    </row>
    <row r="1874" spans="1:22" x14ac:dyDescent="0.3">
      <c r="A1874">
        <v>1873</v>
      </c>
      <c r="B1874" t="s">
        <v>4666</v>
      </c>
      <c r="C1874">
        <v>2011</v>
      </c>
      <c r="D1874" s="3">
        <v>40745</v>
      </c>
      <c r="E1874" s="3">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27.284800000000001</v>
      </c>
    </row>
    <row r="1875" spans="1:22" x14ac:dyDescent="0.3">
      <c r="A1875">
        <v>1874</v>
      </c>
      <c r="B1875" t="s">
        <v>4673</v>
      </c>
      <c r="C1875">
        <v>2014</v>
      </c>
      <c r="D1875" s="3">
        <v>41965</v>
      </c>
      <c r="E1875" s="3">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20.584199999999999</v>
      </c>
    </row>
    <row r="1876" spans="1:22" x14ac:dyDescent="0.3">
      <c r="A1876">
        <v>1875</v>
      </c>
      <c r="B1876" t="s">
        <v>4679</v>
      </c>
      <c r="C1876">
        <v>2011</v>
      </c>
      <c r="D1876" s="3">
        <v>40698</v>
      </c>
      <c r="E1876" s="3">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5.8811999999999998</v>
      </c>
    </row>
    <row r="1877" spans="1:22" x14ac:dyDescent="0.3">
      <c r="A1877">
        <v>1876</v>
      </c>
      <c r="B1877" t="s">
        <v>4680</v>
      </c>
      <c r="C1877">
        <v>2013</v>
      </c>
      <c r="D1877" s="3">
        <v>41344</v>
      </c>
      <c r="E1877" s="3">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-22.097999999999999</v>
      </c>
    </row>
    <row r="1878" spans="1:22" x14ac:dyDescent="0.3">
      <c r="A1878">
        <v>1877</v>
      </c>
      <c r="B1878" t="s">
        <v>4681</v>
      </c>
      <c r="C1878">
        <v>2014</v>
      </c>
      <c r="D1878" s="3">
        <v>41724</v>
      </c>
      <c r="E1878" s="3">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470.37599999999998</v>
      </c>
      <c r="T1878">
        <v>3</v>
      </c>
      <c r="U1878">
        <v>0.2</v>
      </c>
      <c r="V1878">
        <v>47.037599999999998</v>
      </c>
    </row>
    <row r="1879" spans="1:22" x14ac:dyDescent="0.3">
      <c r="A1879">
        <v>1878</v>
      </c>
      <c r="B1879" t="s">
        <v>4684</v>
      </c>
      <c r="C1879">
        <v>2014</v>
      </c>
      <c r="D1879" s="3">
        <v>42003</v>
      </c>
      <c r="E1879" s="3">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-44.276400000000002</v>
      </c>
    </row>
    <row r="1880" spans="1:22" x14ac:dyDescent="0.3">
      <c r="A1880">
        <v>1879</v>
      </c>
      <c r="B1880" t="s">
        <v>4684</v>
      </c>
      <c r="C1880">
        <v>2014</v>
      </c>
      <c r="D1880" s="3">
        <v>42003</v>
      </c>
      <c r="E1880" s="3">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v>
      </c>
    </row>
    <row r="1881" spans="1:22" x14ac:dyDescent="0.3">
      <c r="A1881">
        <v>1880</v>
      </c>
      <c r="B1881" t="s">
        <v>4685</v>
      </c>
      <c r="C1881">
        <v>2014</v>
      </c>
      <c r="D1881" s="3">
        <v>41727</v>
      </c>
      <c r="E1881" s="3">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68.742000000000004</v>
      </c>
      <c r="T1881">
        <v>9</v>
      </c>
      <c r="U1881">
        <v>0.7</v>
      </c>
      <c r="V1881">
        <v>-48.119399999999999</v>
      </c>
    </row>
    <row r="1882" spans="1:22" x14ac:dyDescent="0.3">
      <c r="A1882">
        <v>1881</v>
      </c>
      <c r="B1882" t="s">
        <v>4686</v>
      </c>
      <c r="C1882">
        <v>2012</v>
      </c>
      <c r="D1882" s="3">
        <v>40973</v>
      </c>
      <c r="E1882" s="3">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29.34</v>
      </c>
      <c r="T1882">
        <v>3</v>
      </c>
      <c r="U1882">
        <v>0</v>
      </c>
      <c r="V1882">
        <v>14.67</v>
      </c>
    </row>
    <row r="1883" spans="1:22" x14ac:dyDescent="0.3">
      <c r="A1883">
        <v>1882</v>
      </c>
      <c r="B1883" t="s">
        <v>4686</v>
      </c>
      <c r="C1883">
        <v>2012</v>
      </c>
      <c r="D1883" s="3">
        <v>40973</v>
      </c>
      <c r="E1883" s="3">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63.9345</v>
      </c>
    </row>
    <row r="1884" spans="1:22" x14ac:dyDescent="0.3">
      <c r="A1884">
        <v>1883</v>
      </c>
      <c r="B1884" t="s">
        <v>4686</v>
      </c>
      <c r="C1884">
        <v>2012</v>
      </c>
      <c r="D1884" s="3">
        <v>40973</v>
      </c>
      <c r="E1884" s="3">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v>2013</v>
      </c>
      <c r="D1885" s="3">
        <v>41592</v>
      </c>
      <c r="E1885" s="3">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217.05600000000001</v>
      </c>
      <c r="T1885">
        <v>7</v>
      </c>
      <c r="U1885">
        <v>0.2</v>
      </c>
      <c r="V1885">
        <v>78.6828</v>
      </c>
    </row>
    <row r="1886" spans="1:22" x14ac:dyDescent="0.3">
      <c r="A1886">
        <v>1885</v>
      </c>
      <c r="B1886" t="s">
        <v>4689</v>
      </c>
      <c r="C1886">
        <v>2014</v>
      </c>
      <c r="D1886" s="3">
        <v>41659</v>
      </c>
      <c r="E1886" s="3">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2.1</v>
      </c>
    </row>
    <row r="1887" spans="1:22" x14ac:dyDescent="0.3">
      <c r="A1887">
        <v>1886</v>
      </c>
      <c r="B1887" t="s">
        <v>4693</v>
      </c>
      <c r="C1887">
        <v>2013</v>
      </c>
      <c r="D1887" s="3">
        <v>41387</v>
      </c>
      <c r="E1887" s="3">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v>2011</v>
      </c>
      <c r="D1888" s="3">
        <v>40676</v>
      </c>
      <c r="E1888" s="3">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7.1040000000000001</v>
      </c>
      <c r="T1888">
        <v>2</v>
      </c>
      <c r="U1888">
        <v>0.2</v>
      </c>
      <c r="V1888">
        <v>2.3976000000000002</v>
      </c>
    </row>
    <row r="1889" spans="1:22" x14ac:dyDescent="0.3">
      <c r="A1889">
        <v>1888</v>
      </c>
      <c r="B1889" t="s">
        <v>4696</v>
      </c>
      <c r="C1889">
        <v>2011</v>
      </c>
      <c r="D1889" s="3">
        <v>40676</v>
      </c>
      <c r="E1889" s="3">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398.35199999999998</v>
      </c>
      <c r="T1889">
        <v>8</v>
      </c>
      <c r="U1889">
        <v>0.7</v>
      </c>
      <c r="V1889">
        <v>-331.96</v>
      </c>
    </row>
    <row r="1890" spans="1:22" x14ac:dyDescent="0.3">
      <c r="A1890">
        <v>1889</v>
      </c>
      <c r="B1890" t="s">
        <v>4697</v>
      </c>
      <c r="C1890">
        <v>2011</v>
      </c>
      <c r="D1890" s="3">
        <v>40837</v>
      </c>
      <c r="E1890" s="3">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v>
      </c>
      <c r="T1890">
        <v>4</v>
      </c>
      <c r="U1890">
        <v>0.2</v>
      </c>
      <c r="V1890">
        <v>13.701599999999999</v>
      </c>
    </row>
    <row r="1891" spans="1:22" x14ac:dyDescent="0.3">
      <c r="A1891">
        <v>1890</v>
      </c>
      <c r="B1891" t="s">
        <v>4697</v>
      </c>
      <c r="C1891">
        <v>2011</v>
      </c>
      <c r="D1891" s="3">
        <v>40837</v>
      </c>
      <c r="E1891" s="3">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v>
      </c>
      <c r="T1891">
        <v>3</v>
      </c>
      <c r="U1891">
        <v>0.4</v>
      </c>
      <c r="V1891">
        <v>-122.877</v>
      </c>
    </row>
    <row r="1892" spans="1:22" x14ac:dyDescent="0.3">
      <c r="A1892">
        <v>1891</v>
      </c>
      <c r="B1892" t="s">
        <v>4698</v>
      </c>
      <c r="C1892">
        <v>2011</v>
      </c>
      <c r="D1892" s="3">
        <v>40616</v>
      </c>
      <c r="E1892" s="3">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v>2011</v>
      </c>
      <c r="D1893" s="3">
        <v>40616</v>
      </c>
      <c r="E1893" s="3">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v>2014</v>
      </c>
      <c r="D1894" s="3">
        <v>41996</v>
      </c>
      <c r="E1894" s="3">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2.9340000000000002</v>
      </c>
    </row>
    <row r="1895" spans="1:22" x14ac:dyDescent="0.3">
      <c r="A1895">
        <v>1894</v>
      </c>
      <c r="B1895" t="s">
        <v>4703</v>
      </c>
      <c r="C1895">
        <v>2013</v>
      </c>
      <c r="D1895" s="3">
        <v>41603</v>
      </c>
      <c r="E1895" s="3">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24.783999999999999</v>
      </c>
      <c r="T1895">
        <v>1</v>
      </c>
      <c r="U1895">
        <v>0.2</v>
      </c>
      <c r="V1895">
        <v>7.7450000000000001</v>
      </c>
    </row>
    <row r="1896" spans="1:22" x14ac:dyDescent="0.3">
      <c r="A1896">
        <v>1895</v>
      </c>
      <c r="B1896" t="s">
        <v>4707</v>
      </c>
      <c r="C1896">
        <v>2014</v>
      </c>
      <c r="D1896" s="3">
        <v>41976</v>
      </c>
      <c r="E1896" s="3">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v>
      </c>
      <c r="T1896">
        <v>3</v>
      </c>
      <c r="U1896">
        <v>0</v>
      </c>
      <c r="V1896">
        <v>10.395</v>
      </c>
    </row>
    <row r="1897" spans="1:22" x14ac:dyDescent="0.3">
      <c r="A1897">
        <v>1896</v>
      </c>
      <c r="B1897" t="s">
        <v>4713</v>
      </c>
      <c r="C1897">
        <v>2012</v>
      </c>
      <c r="D1897" s="3">
        <v>41274</v>
      </c>
      <c r="E1897" s="3">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487.98399999999998</v>
      </c>
      <c r="T1897">
        <v>2</v>
      </c>
      <c r="U1897">
        <v>0.2</v>
      </c>
      <c r="V1897">
        <v>152.495</v>
      </c>
    </row>
    <row r="1898" spans="1:22" x14ac:dyDescent="0.3">
      <c r="A1898">
        <v>1897</v>
      </c>
      <c r="B1898" t="s">
        <v>4715</v>
      </c>
      <c r="C1898">
        <v>2014</v>
      </c>
      <c r="D1898" s="3">
        <v>41916</v>
      </c>
      <c r="E1898" s="3">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843.17060000000004</v>
      </c>
    </row>
    <row r="1899" spans="1:22" x14ac:dyDescent="0.3">
      <c r="A1899">
        <v>1898</v>
      </c>
      <c r="B1899" t="s">
        <v>4720</v>
      </c>
      <c r="C1899">
        <v>2011</v>
      </c>
      <c r="D1899" s="3">
        <v>40784</v>
      </c>
      <c r="E1899" s="3">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10.805400000000001</v>
      </c>
    </row>
    <row r="1900" spans="1:22" x14ac:dyDescent="0.3">
      <c r="A1900">
        <v>1899</v>
      </c>
      <c r="B1900" t="s">
        <v>4720</v>
      </c>
      <c r="C1900">
        <v>2011</v>
      </c>
      <c r="D1900" s="3">
        <v>40784</v>
      </c>
      <c r="E1900" s="3">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505.17599999999999</v>
      </c>
      <c r="T1900">
        <v>4</v>
      </c>
      <c r="U1900">
        <v>0.7</v>
      </c>
      <c r="V1900">
        <v>-336.78399999999999</v>
      </c>
    </row>
    <row r="1901" spans="1:22" x14ac:dyDescent="0.3">
      <c r="A1901">
        <v>1900</v>
      </c>
      <c r="B1901" t="s">
        <v>4720</v>
      </c>
      <c r="C1901">
        <v>2011</v>
      </c>
      <c r="D1901" s="3">
        <v>40784</v>
      </c>
      <c r="E1901" s="3">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v>
      </c>
    </row>
    <row r="1902" spans="1:22" x14ac:dyDescent="0.3">
      <c r="A1902">
        <v>1901</v>
      </c>
      <c r="B1902" t="s">
        <v>4725</v>
      </c>
      <c r="C1902">
        <v>2013</v>
      </c>
      <c r="D1902" s="3">
        <v>41455</v>
      </c>
      <c r="E1902" s="3">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19.187999999999999</v>
      </c>
    </row>
    <row r="1903" spans="1:22" x14ac:dyDescent="0.3">
      <c r="A1903">
        <v>1902</v>
      </c>
      <c r="B1903" t="s">
        <v>4726</v>
      </c>
      <c r="C1903">
        <v>2013</v>
      </c>
      <c r="D1903" s="3">
        <v>41507</v>
      </c>
      <c r="E1903" s="3">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3.9906000000000001</v>
      </c>
    </row>
    <row r="1904" spans="1:22" x14ac:dyDescent="0.3">
      <c r="A1904">
        <v>1903</v>
      </c>
      <c r="B1904" t="s">
        <v>4729</v>
      </c>
      <c r="C1904">
        <v>2014</v>
      </c>
      <c r="D1904" s="3">
        <v>41934</v>
      </c>
      <c r="E1904" s="3">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5.1840000000000002</v>
      </c>
      <c r="T1904">
        <v>1</v>
      </c>
      <c r="U1904">
        <v>0.2</v>
      </c>
      <c r="V1904">
        <v>1.8144</v>
      </c>
    </row>
    <row r="1905" spans="1:22" x14ac:dyDescent="0.3">
      <c r="A1905">
        <v>1904</v>
      </c>
      <c r="B1905" t="s">
        <v>4729</v>
      </c>
      <c r="C1905">
        <v>2014</v>
      </c>
      <c r="D1905" s="3">
        <v>41934</v>
      </c>
      <c r="E1905" s="3">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47.847999999999999</v>
      </c>
    </row>
    <row r="1906" spans="1:22" x14ac:dyDescent="0.3">
      <c r="A1906">
        <v>1905</v>
      </c>
      <c r="B1906" t="s">
        <v>4729</v>
      </c>
      <c r="C1906">
        <v>2014</v>
      </c>
      <c r="D1906" s="3">
        <v>41934</v>
      </c>
      <c r="E1906" s="3">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v>
      </c>
      <c r="T1906">
        <v>2</v>
      </c>
      <c r="U1906">
        <v>0.2</v>
      </c>
      <c r="V1906">
        <v>6.7450000000000001</v>
      </c>
    </row>
    <row r="1907" spans="1:22" x14ac:dyDescent="0.3">
      <c r="A1907">
        <v>1906</v>
      </c>
      <c r="B1907" t="s">
        <v>4732</v>
      </c>
      <c r="C1907">
        <v>2014</v>
      </c>
      <c r="D1907" s="3">
        <v>41934</v>
      </c>
      <c r="E1907" s="3">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9.0912000000000006</v>
      </c>
    </row>
    <row r="1908" spans="1:22" x14ac:dyDescent="0.3">
      <c r="A1908">
        <v>1907</v>
      </c>
      <c r="B1908" t="s">
        <v>4735</v>
      </c>
      <c r="C1908">
        <v>2013</v>
      </c>
      <c r="D1908" s="3">
        <v>41412</v>
      </c>
      <c r="E1908" s="3">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v>
      </c>
      <c r="T1908">
        <v>2</v>
      </c>
      <c r="U1908">
        <v>0.7</v>
      </c>
      <c r="V1908">
        <v>-2.1648000000000001</v>
      </c>
    </row>
    <row r="1909" spans="1:22" x14ac:dyDescent="0.3">
      <c r="A1909">
        <v>1908</v>
      </c>
      <c r="B1909" t="s">
        <v>4735</v>
      </c>
      <c r="C1909">
        <v>2013</v>
      </c>
      <c r="D1909" s="3">
        <v>41412</v>
      </c>
      <c r="E1909" s="3">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27.018000000000001</v>
      </c>
      <c r="T1909">
        <v>6</v>
      </c>
      <c r="U1909">
        <v>0.7</v>
      </c>
      <c r="V1909">
        <v>-21.6144</v>
      </c>
    </row>
    <row r="1910" spans="1:22" x14ac:dyDescent="0.3">
      <c r="A1910">
        <v>1909</v>
      </c>
      <c r="B1910" t="s">
        <v>4739</v>
      </c>
      <c r="C1910">
        <v>2012</v>
      </c>
      <c r="D1910" s="3">
        <v>40942</v>
      </c>
      <c r="E1910" s="3">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41.076000000000001</v>
      </c>
    </row>
    <row r="1911" spans="1:22" x14ac:dyDescent="0.3">
      <c r="A1911">
        <v>1910</v>
      </c>
      <c r="B1911" t="s">
        <v>4742</v>
      </c>
      <c r="C1911">
        <v>2014</v>
      </c>
      <c r="D1911" s="3">
        <v>41992</v>
      </c>
      <c r="E1911" s="3">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v>2013</v>
      </c>
      <c r="D1912" s="3">
        <v>41594</v>
      </c>
      <c r="E1912" s="3">
        <v>41601</v>
      </c>
      <c r="F1912" t="s">
        <v>50</v>
      </c>
      <c r="G1912" t="s">
        <v>355</v>
      </c>
      <c r="H1912" t="s">
        <v>356</v>
      </c>
      <c r="I1912" t="s">
        <v>41</v>
      </c>
      <c r="J1912" t="s">
        <v>27</v>
      </c>
      <c r="K1912" t="s">
        <v>42</v>
      </c>
      <c r="L1912" t="s">
        <v>43</v>
      </c>
      <c r="M1912">
        <v>90008</v>
      </c>
      <c r="N1912" t="s">
        <v>44</v>
      </c>
      <c r="O1912" t="s">
        <v>907</v>
      </c>
      <c r="P1912" t="s">
        <v>71</v>
      </c>
      <c r="Q1912" t="s">
        <v>161</v>
      </c>
      <c r="R1912" t="s">
        <v>1784</v>
      </c>
      <c r="S1912">
        <v>99.39</v>
      </c>
      <c r="T1912">
        <v>3</v>
      </c>
      <c r="U1912">
        <v>0</v>
      </c>
      <c r="V1912">
        <v>40.749899999999997</v>
      </c>
    </row>
    <row r="1913" spans="1:22" x14ac:dyDescent="0.3">
      <c r="A1913">
        <v>1912</v>
      </c>
      <c r="B1913" t="s">
        <v>4748</v>
      </c>
      <c r="C1913">
        <v>2014</v>
      </c>
      <c r="D1913" s="3">
        <v>41824</v>
      </c>
      <c r="E1913" s="3">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92.439899999999994</v>
      </c>
    </row>
    <row r="1914" spans="1:22" x14ac:dyDescent="0.3">
      <c r="A1914">
        <v>1913</v>
      </c>
      <c r="B1914" t="s">
        <v>4748</v>
      </c>
      <c r="C1914">
        <v>2014</v>
      </c>
      <c r="D1914" s="3">
        <v>41824</v>
      </c>
      <c r="E1914" s="3">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597.13199999999995</v>
      </c>
      <c r="T1914">
        <v>3</v>
      </c>
      <c r="U1914">
        <v>0.4</v>
      </c>
      <c r="V1914">
        <v>49.761000000000003</v>
      </c>
    </row>
    <row r="1915" spans="1:22" x14ac:dyDescent="0.3">
      <c r="A1915">
        <v>1914</v>
      </c>
      <c r="B1915" t="s">
        <v>4753</v>
      </c>
      <c r="C1915">
        <v>2011</v>
      </c>
      <c r="D1915" s="3">
        <v>40559</v>
      </c>
      <c r="E1915" s="3">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65.977999999999994</v>
      </c>
    </row>
    <row r="1916" spans="1:22" x14ac:dyDescent="0.3">
      <c r="A1916">
        <v>1915</v>
      </c>
      <c r="B1916" t="s">
        <v>4756</v>
      </c>
      <c r="C1916">
        <v>2014</v>
      </c>
      <c r="D1916" s="3">
        <v>41760</v>
      </c>
      <c r="E1916" s="3">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v>2014</v>
      </c>
      <c r="D1917" s="3">
        <v>41760</v>
      </c>
      <c r="E1917" s="3">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4.8525</v>
      </c>
    </row>
    <row r="1918" spans="1:22" x14ac:dyDescent="0.3">
      <c r="A1918">
        <v>1917</v>
      </c>
      <c r="B1918" t="s">
        <v>4756</v>
      </c>
      <c r="C1918">
        <v>2014</v>
      </c>
      <c r="D1918" s="3">
        <v>41760</v>
      </c>
      <c r="E1918" s="3">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v>
      </c>
      <c r="T1918">
        <v>3</v>
      </c>
      <c r="U1918">
        <v>0.2</v>
      </c>
      <c r="V1918">
        <v>3.8843999999999999</v>
      </c>
    </row>
    <row r="1919" spans="1:22" x14ac:dyDescent="0.3">
      <c r="A1919">
        <v>1918</v>
      </c>
      <c r="B1919" t="s">
        <v>4759</v>
      </c>
      <c r="C1919">
        <v>2012</v>
      </c>
      <c r="D1919" s="3">
        <v>41221</v>
      </c>
      <c r="E1919" s="3">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3.3784999999999998</v>
      </c>
    </row>
    <row r="1920" spans="1:22" x14ac:dyDescent="0.3">
      <c r="A1920">
        <v>1919</v>
      </c>
      <c r="B1920" t="s">
        <v>4760</v>
      </c>
      <c r="C1920">
        <v>2012</v>
      </c>
      <c r="D1920" s="3">
        <v>41212</v>
      </c>
      <c r="E1920" s="3">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v>2014</v>
      </c>
      <c r="D1921" s="3">
        <v>41869</v>
      </c>
      <c r="E1921" s="3">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302.37299999999999</v>
      </c>
    </row>
    <row r="1922" spans="1:22" x14ac:dyDescent="0.3">
      <c r="A1922">
        <v>1921</v>
      </c>
      <c r="B1922" t="s">
        <v>4763</v>
      </c>
      <c r="C1922">
        <v>2014</v>
      </c>
      <c r="D1922" s="3">
        <v>41869</v>
      </c>
      <c r="E1922" s="3">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97.6524</v>
      </c>
    </row>
    <row r="1923" spans="1:22" x14ac:dyDescent="0.3">
      <c r="A1923">
        <v>1922</v>
      </c>
      <c r="B1923" t="s">
        <v>4770</v>
      </c>
      <c r="C1923">
        <v>2012</v>
      </c>
      <c r="D1923" s="3">
        <v>41185</v>
      </c>
      <c r="E1923" s="3">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15.007999999999999</v>
      </c>
      <c r="T1923">
        <v>2</v>
      </c>
      <c r="U1923">
        <v>0.2</v>
      </c>
      <c r="V1923">
        <v>1.5007999999999999</v>
      </c>
    </row>
    <row r="1924" spans="1:22" x14ac:dyDescent="0.3">
      <c r="A1924">
        <v>1923</v>
      </c>
      <c r="B1924" t="s">
        <v>4773</v>
      </c>
      <c r="C1924">
        <v>2013</v>
      </c>
      <c r="D1924" s="3">
        <v>41464</v>
      </c>
      <c r="E1924" s="3">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v>
      </c>
      <c r="T1924">
        <v>9</v>
      </c>
      <c r="U1924">
        <v>0.2</v>
      </c>
      <c r="V1924">
        <v>107.955</v>
      </c>
    </row>
    <row r="1925" spans="1:22" x14ac:dyDescent="0.3">
      <c r="A1925">
        <v>1924</v>
      </c>
      <c r="B1925" t="s">
        <v>4773</v>
      </c>
      <c r="C1925">
        <v>2013</v>
      </c>
      <c r="D1925" s="3">
        <v>41464</v>
      </c>
      <c r="E1925" s="3">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3.5712000000000002</v>
      </c>
    </row>
    <row r="1926" spans="1:22" x14ac:dyDescent="0.3">
      <c r="A1926">
        <v>1925</v>
      </c>
      <c r="B1926" t="s">
        <v>4778</v>
      </c>
      <c r="C1926">
        <v>2014</v>
      </c>
      <c r="D1926" s="3">
        <v>41979</v>
      </c>
      <c r="E1926" s="3">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41.823</v>
      </c>
    </row>
    <row r="1927" spans="1:22" x14ac:dyDescent="0.3">
      <c r="A1927">
        <v>1926</v>
      </c>
      <c r="B1927" t="s">
        <v>4779</v>
      </c>
      <c r="C1927">
        <v>2014</v>
      </c>
      <c r="D1927" s="3">
        <v>41708</v>
      </c>
      <c r="E1927" s="3">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v>2013</v>
      </c>
      <c r="D1928" s="3">
        <v>41435</v>
      </c>
      <c r="E1928" s="3">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v>
      </c>
      <c r="T1928">
        <v>3</v>
      </c>
      <c r="U1928">
        <v>0.2</v>
      </c>
      <c r="V1928">
        <v>19.9665</v>
      </c>
    </row>
    <row r="1929" spans="1:22" x14ac:dyDescent="0.3">
      <c r="A1929">
        <v>1928</v>
      </c>
      <c r="B1929" t="s">
        <v>4783</v>
      </c>
      <c r="C1929">
        <v>2014</v>
      </c>
      <c r="D1929" s="3">
        <v>41972</v>
      </c>
      <c r="E1929" s="3">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31.0688</v>
      </c>
    </row>
    <row r="1930" spans="1:22" x14ac:dyDescent="0.3">
      <c r="A1930">
        <v>1929</v>
      </c>
      <c r="B1930" t="s">
        <v>4784</v>
      </c>
      <c r="C1930">
        <v>2014</v>
      </c>
      <c r="D1930" s="3">
        <v>41715</v>
      </c>
      <c r="E1930" s="3">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3.1103999999999998</v>
      </c>
    </row>
    <row r="1931" spans="1:22" x14ac:dyDescent="0.3">
      <c r="A1931">
        <v>1930</v>
      </c>
      <c r="B1931" t="s">
        <v>4784</v>
      </c>
      <c r="C1931">
        <v>2014</v>
      </c>
      <c r="D1931" s="3">
        <v>41715</v>
      </c>
      <c r="E1931" s="3">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1.8604000000000001</v>
      </c>
    </row>
    <row r="1932" spans="1:22" x14ac:dyDescent="0.3">
      <c r="A1932">
        <v>1931</v>
      </c>
      <c r="B1932" t="s">
        <v>4784</v>
      </c>
      <c r="C1932">
        <v>2014</v>
      </c>
      <c r="D1932" s="3">
        <v>41715</v>
      </c>
      <c r="E1932" s="3">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v>
      </c>
      <c r="T1932">
        <v>3</v>
      </c>
      <c r="U1932">
        <v>0.2</v>
      </c>
      <c r="V1932">
        <v>49.498199999999997</v>
      </c>
    </row>
    <row r="1933" spans="1:22" x14ac:dyDescent="0.3">
      <c r="A1933">
        <v>1932</v>
      </c>
      <c r="B1933" t="s">
        <v>4787</v>
      </c>
      <c r="C1933">
        <v>2013</v>
      </c>
      <c r="D1933" s="3">
        <v>41606</v>
      </c>
      <c r="E1933" s="3">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23.799299999999999</v>
      </c>
    </row>
    <row r="1934" spans="1:22" x14ac:dyDescent="0.3">
      <c r="A1934">
        <v>1933</v>
      </c>
      <c r="B1934" t="s">
        <v>4790</v>
      </c>
      <c r="C1934">
        <v>2014</v>
      </c>
      <c r="D1934" s="3">
        <v>41858</v>
      </c>
      <c r="E1934" s="3">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v>
      </c>
    </row>
    <row r="1935" spans="1:22" x14ac:dyDescent="0.3">
      <c r="A1935">
        <v>1934</v>
      </c>
      <c r="B1935" t="s">
        <v>4790</v>
      </c>
      <c r="C1935">
        <v>2014</v>
      </c>
      <c r="D1935" s="3">
        <v>41858</v>
      </c>
      <c r="E1935" s="3">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7.3920000000000003</v>
      </c>
    </row>
    <row r="1936" spans="1:22" x14ac:dyDescent="0.3">
      <c r="A1936">
        <v>1935</v>
      </c>
      <c r="B1936" t="s">
        <v>4793</v>
      </c>
      <c r="C1936">
        <v>2014</v>
      </c>
      <c r="D1936" s="3">
        <v>41971</v>
      </c>
      <c r="E1936" s="3">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244.55</v>
      </c>
      <c r="T1936">
        <v>5</v>
      </c>
      <c r="U1936">
        <v>0</v>
      </c>
      <c r="V1936">
        <v>114.9385</v>
      </c>
    </row>
    <row r="1937" spans="1:22" x14ac:dyDescent="0.3">
      <c r="A1937">
        <v>1936</v>
      </c>
      <c r="B1937" t="s">
        <v>4793</v>
      </c>
      <c r="C1937">
        <v>2014</v>
      </c>
      <c r="D1937" s="3">
        <v>41971</v>
      </c>
      <c r="E1937" s="3">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v>2012</v>
      </c>
      <c r="D1938" s="3">
        <v>41054</v>
      </c>
      <c r="E1938" s="3">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4.8609</v>
      </c>
    </row>
    <row r="1939" spans="1:22" x14ac:dyDescent="0.3">
      <c r="A1939">
        <v>1938</v>
      </c>
      <c r="B1939" t="s">
        <v>4797</v>
      </c>
      <c r="C1939">
        <v>2013</v>
      </c>
      <c r="D1939" s="3">
        <v>41464</v>
      </c>
      <c r="E1939" s="3">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v>
      </c>
      <c r="T1939">
        <v>2</v>
      </c>
      <c r="U1939">
        <v>0.7</v>
      </c>
      <c r="V1939">
        <v>-13.311999999999999</v>
      </c>
    </row>
    <row r="1940" spans="1:22" x14ac:dyDescent="0.3">
      <c r="A1940">
        <v>1939</v>
      </c>
      <c r="B1940" t="s">
        <v>4797</v>
      </c>
      <c r="C1940">
        <v>2013</v>
      </c>
      <c r="D1940" s="3">
        <v>41464</v>
      </c>
      <c r="E1940" s="3">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v>
      </c>
      <c r="T1940">
        <v>7</v>
      </c>
      <c r="U1940">
        <v>0.2</v>
      </c>
      <c r="V1940">
        <v>-1.2558</v>
      </c>
    </row>
    <row r="1941" spans="1:22" x14ac:dyDescent="0.3">
      <c r="A1941">
        <v>1940</v>
      </c>
      <c r="B1941" t="s">
        <v>4797</v>
      </c>
      <c r="C1941">
        <v>2013</v>
      </c>
      <c r="D1941" s="3">
        <v>41464</v>
      </c>
      <c r="E1941" s="3">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8.7360000000000007</v>
      </c>
      <c r="T1941">
        <v>4</v>
      </c>
      <c r="U1941">
        <v>0.7</v>
      </c>
      <c r="V1941">
        <v>-6.1151999999999997</v>
      </c>
    </row>
    <row r="1942" spans="1:22" x14ac:dyDescent="0.3">
      <c r="A1942">
        <v>1941</v>
      </c>
      <c r="B1942" t="s">
        <v>4797</v>
      </c>
      <c r="C1942">
        <v>2013</v>
      </c>
      <c r="D1942" s="3">
        <v>41464</v>
      </c>
      <c r="E1942" s="3">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74.573999999999998</v>
      </c>
    </row>
    <row r="1943" spans="1:22" x14ac:dyDescent="0.3">
      <c r="A1943">
        <v>1942</v>
      </c>
      <c r="B1943" t="s">
        <v>4805</v>
      </c>
      <c r="C1943">
        <v>2014</v>
      </c>
      <c r="D1943" s="3">
        <v>41881</v>
      </c>
      <c r="E1943" s="3">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v>
      </c>
      <c r="T1943">
        <v>4</v>
      </c>
      <c r="U1943">
        <v>0.2</v>
      </c>
      <c r="V1943">
        <v>17.760000000000002</v>
      </c>
    </row>
    <row r="1944" spans="1:22" x14ac:dyDescent="0.3">
      <c r="A1944">
        <v>1943</v>
      </c>
      <c r="B1944" t="s">
        <v>4805</v>
      </c>
      <c r="C1944">
        <v>2014</v>
      </c>
      <c r="D1944" s="3">
        <v>41881</v>
      </c>
      <c r="E1944" s="3">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27.44</v>
      </c>
      <c r="T1944">
        <v>2</v>
      </c>
      <c r="U1944">
        <v>0.2</v>
      </c>
      <c r="V1944">
        <v>2.4009999999999998</v>
      </c>
    </row>
    <row r="1945" spans="1:22" x14ac:dyDescent="0.3">
      <c r="A1945">
        <v>1944</v>
      </c>
      <c r="B1945" t="s">
        <v>4805</v>
      </c>
      <c r="C1945">
        <v>2014</v>
      </c>
      <c r="D1945" s="3">
        <v>41881</v>
      </c>
      <c r="E1945" s="3">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3.24</v>
      </c>
      <c r="T1945">
        <v>9</v>
      </c>
      <c r="U1945">
        <v>0.8</v>
      </c>
      <c r="V1945">
        <v>-5.1840000000000002</v>
      </c>
    </row>
    <row r="1946" spans="1:22" x14ac:dyDescent="0.3">
      <c r="A1946">
        <v>1945</v>
      </c>
      <c r="B1946" t="s">
        <v>4806</v>
      </c>
      <c r="C1946">
        <v>2013</v>
      </c>
      <c r="D1946" s="3">
        <v>41446</v>
      </c>
      <c r="E1946" s="3">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v>2013</v>
      </c>
      <c r="D1947" s="3">
        <v>41446</v>
      </c>
      <c r="E1947" s="3">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v>
      </c>
      <c r="T1947">
        <v>2</v>
      </c>
      <c r="U1947">
        <v>0.2</v>
      </c>
      <c r="V1947">
        <v>3.6288</v>
      </c>
    </row>
    <row r="1948" spans="1:22" x14ac:dyDescent="0.3">
      <c r="A1948">
        <v>1947</v>
      </c>
      <c r="B1948" t="s">
        <v>4807</v>
      </c>
      <c r="C1948">
        <v>2014</v>
      </c>
      <c r="D1948" s="3">
        <v>41885</v>
      </c>
      <c r="E1948" s="3">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v>2014</v>
      </c>
      <c r="D1949" s="3">
        <v>41885</v>
      </c>
      <c r="E1949" s="3">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3.4620000000000002</v>
      </c>
    </row>
    <row r="1950" spans="1:22" x14ac:dyDescent="0.3">
      <c r="A1950">
        <v>1949</v>
      </c>
      <c r="B1950" t="s">
        <v>4807</v>
      </c>
      <c r="C1950">
        <v>2014</v>
      </c>
      <c r="D1950" s="3">
        <v>41885</v>
      </c>
      <c r="E1950" s="3">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254.52600000000001</v>
      </c>
      <c r="T1950">
        <v>1</v>
      </c>
      <c r="U1950">
        <v>0.4</v>
      </c>
      <c r="V1950">
        <v>-93.3262</v>
      </c>
    </row>
    <row r="1951" spans="1:22" x14ac:dyDescent="0.3">
      <c r="A1951">
        <v>1950</v>
      </c>
      <c r="B1951" t="s">
        <v>4807</v>
      </c>
      <c r="C1951">
        <v>2014</v>
      </c>
      <c r="D1951" s="3">
        <v>41885</v>
      </c>
      <c r="E1951" s="3">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3.7642000000000002</v>
      </c>
    </row>
    <row r="1952" spans="1:22" x14ac:dyDescent="0.3">
      <c r="A1952">
        <v>1951</v>
      </c>
      <c r="B1952" t="s">
        <v>4807</v>
      </c>
      <c r="C1952">
        <v>2014</v>
      </c>
      <c r="D1952" s="3">
        <v>41885</v>
      </c>
      <c r="E1952" s="3">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26.431999999999999</v>
      </c>
      <c r="T1952">
        <v>8</v>
      </c>
      <c r="U1952">
        <v>0.2</v>
      </c>
      <c r="V1952">
        <v>8.9207999999999998</v>
      </c>
    </row>
    <row r="1953" spans="1:22" x14ac:dyDescent="0.3">
      <c r="A1953">
        <v>1952</v>
      </c>
      <c r="B1953" t="s">
        <v>4807</v>
      </c>
      <c r="C1953">
        <v>2014</v>
      </c>
      <c r="D1953" s="3">
        <v>41885</v>
      </c>
      <c r="E1953" s="3">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197.97</v>
      </c>
      <c r="T1953">
        <v>3</v>
      </c>
      <c r="U1953">
        <v>0</v>
      </c>
      <c r="V1953">
        <v>57.411299999999997</v>
      </c>
    </row>
    <row r="1954" spans="1:22" x14ac:dyDescent="0.3">
      <c r="A1954">
        <v>1953</v>
      </c>
      <c r="B1954" t="s">
        <v>4807</v>
      </c>
      <c r="C1954">
        <v>2014</v>
      </c>
      <c r="D1954" s="3">
        <v>41885</v>
      </c>
      <c r="E1954" s="3">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v>2014</v>
      </c>
      <c r="D1955" s="3">
        <v>41885</v>
      </c>
      <c r="E1955" s="3">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v>2014</v>
      </c>
      <c r="D1956" s="3">
        <v>41885</v>
      </c>
      <c r="E1956" s="3">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2.214</v>
      </c>
    </row>
    <row r="1957" spans="1:22" x14ac:dyDescent="0.3">
      <c r="A1957">
        <v>1956</v>
      </c>
      <c r="B1957" t="s">
        <v>4807</v>
      </c>
      <c r="C1957">
        <v>2014</v>
      </c>
      <c r="D1957" s="3">
        <v>41885</v>
      </c>
      <c r="E1957" s="3">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v>
      </c>
    </row>
    <row r="1958" spans="1:22" x14ac:dyDescent="0.3">
      <c r="A1958">
        <v>1957</v>
      </c>
      <c r="B1958" t="s">
        <v>4807</v>
      </c>
      <c r="C1958">
        <v>2014</v>
      </c>
      <c r="D1958" s="3">
        <v>41885</v>
      </c>
      <c r="E1958" s="3">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40.312800000000003</v>
      </c>
    </row>
    <row r="1959" spans="1:22" x14ac:dyDescent="0.3">
      <c r="A1959">
        <v>1958</v>
      </c>
      <c r="B1959" t="s">
        <v>4807</v>
      </c>
      <c r="C1959">
        <v>2014</v>
      </c>
      <c r="D1959" s="3">
        <v>41885</v>
      </c>
      <c r="E1959" s="3">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7.7039999999999997</v>
      </c>
    </row>
    <row r="1960" spans="1:22" x14ac:dyDescent="0.3">
      <c r="A1960">
        <v>1959</v>
      </c>
      <c r="B1960" t="s">
        <v>4814</v>
      </c>
      <c r="C1960">
        <v>2014</v>
      </c>
      <c r="D1960" s="3">
        <v>41893</v>
      </c>
      <c r="E1960" s="3">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v>
      </c>
      <c r="T1960">
        <v>3</v>
      </c>
      <c r="U1960">
        <v>0</v>
      </c>
      <c r="V1960">
        <v>7.7759999999999998</v>
      </c>
    </row>
    <row r="1961" spans="1:22" x14ac:dyDescent="0.3">
      <c r="A1961">
        <v>1960</v>
      </c>
      <c r="B1961" t="s">
        <v>4814</v>
      </c>
      <c r="C1961">
        <v>2014</v>
      </c>
      <c r="D1961" s="3">
        <v>41893</v>
      </c>
      <c r="E1961" s="3">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v>
      </c>
    </row>
    <row r="1962" spans="1:22" x14ac:dyDescent="0.3">
      <c r="A1962">
        <v>1961</v>
      </c>
      <c r="B1962" t="s">
        <v>4814</v>
      </c>
      <c r="C1962">
        <v>2014</v>
      </c>
      <c r="D1962" s="3">
        <v>41893</v>
      </c>
      <c r="E1962" s="3">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296.85000000000002</v>
      </c>
      <c r="T1962">
        <v>5</v>
      </c>
      <c r="U1962">
        <v>0</v>
      </c>
      <c r="V1962">
        <v>53.433</v>
      </c>
    </row>
    <row r="1963" spans="1:22" x14ac:dyDescent="0.3">
      <c r="A1963">
        <v>1962</v>
      </c>
      <c r="B1963" t="s">
        <v>4814</v>
      </c>
      <c r="C1963">
        <v>2014</v>
      </c>
      <c r="D1963" s="3">
        <v>41893</v>
      </c>
      <c r="E1963" s="3">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v>
      </c>
      <c r="T1963">
        <v>6</v>
      </c>
      <c r="U1963">
        <v>0</v>
      </c>
      <c r="V1963">
        <v>6.7679999999999998</v>
      </c>
    </row>
    <row r="1964" spans="1:22" x14ac:dyDescent="0.3">
      <c r="A1964">
        <v>1963</v>
      </c>
      <c r="B1964" t="s">
        <v>4814</v>
      </c>
      <c r="C1964">
        <v>2014</v>
      </c>
      <c r="D1964" s="3">
        <v>41893</v>
      </c>
      <c r="E1964" s="3">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v>2014</v>
      </c>
      <c r="D1965" s="3">
        <v>41893</v>
      </c>
      <c r="E1965" s="3">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v>
      </c>
      <c r="T1965">
        <v>5</v>
      </c>
      <c r="U1965">
        <v>0</v>
      </c>
      <c r="V1965">
        <v>11.702999999999999</v>
      </c>
    </row>
    <row r="1966" spans="1:22" x14ac:dyDescent="0.3">
      <c r="A1966">
        <v>1965</v>
      </c>
      <c r="B1966" t="s">
        <v>4814</v>
      </c>
      <c r="C1966">
        <v>2014</v>
      </c>
      <c r="D1966" s="3">
        <v>41893</v>
      </c>
      <c r="E1966" s="3">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17.177399999999999</v>
      </c>
    </row>
    <row r="1967" spans="1:22" x14ac:dyDescent="0.3">
      <c r="A1967">
        <v>1966</v>
      </c>
      <c r="B1967" t="s">
        <v>4814</v>
      </c>
      <c r="C1967">
        <v>2014</v>
      </c>
      <c r="D1967" s="3">
        <v>41893</v>
      </c>
      <c r="E1967" s="3">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7.2539999999999996</v>
      </c>
    </row>
    <row r="1968" spans="1:22" x14ac:dyDescent="0.3">
      <c r="A1968">
        <v>1967</v>
      </c>
      <c r="B1968" t="s">
        <v>4823</v>
      </c>
      <c r="C1968">
        <v>2014</v>
      </c>
      <c r="D1968" s="3">
        <v>41995</v>
      </c>
      <c r="E1968" s="3">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281.97000000000003</v>
      </c>
      <c r="T1968">
        <v>3</v>
      </c>
      <c r="U1968">
        <v>0</v>
      </c>
      <c r="V1968">
        <v>78.951599999999999</v>
      </c>
    </row>
    <row r="1969" spans="1:22" x14ac:dyDescent="0.3">
      <c r="A1969">
        <v>1968</v>
      </c>
      <c r="B1969" t="s">
        <v>4823</v>
      </c>
      <c r="C1969">
        <v>2014</v>
      </c>
      <c r="D1969" s="3">
        <v>41995</v>
      </c>
      <c r="E1969" s="3">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20.155000000000001</v>
      </c>
    </row>
    <row r="1970" spans="1:22" x14ac:dyDescent="0.3">
      <c r="A1970">
        <v>1969</v>
      </c>
      <c r="B1970" t="s">
        <v>4823</v>
      </c>
      <c r="C1970">
        <v>2014</v>
      </c>
      <c r="D1970" s="3">
        <v>41995</v>
      </c>
      <c r="E1970" s="3">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v>2014</v>
      </c>
      <c r="D1971" s="3">
        <v>41906</v>
      </c>
      <c r="E1971" s="3">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102.18600000000001</v>
      </c>
    </row>
    <row r="1972" spans="1:22" x14ac:dyDescent="0.3">
      <c r="A1972">
        <v>1971</v>
      </c>
      <c r="B1972" t="s">
        <v>4828</v>
      </c>
      <c r="C1972">
        <v>2014</v>
      </c>
      <c r="D1972" s="3">
        <v>41766</v>
      </c>
      <c r="E1972" s="3">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0.64080000000000004</v>
      </c>
    </row>
    <row r="1973" spans="1:22" x14ac:dyDescent="0.3">
      <c r="A1973">
        <v>1972</v>
      </c>
      <c r="B1973" t="s">
        <v>4828</v>
      </c>
      <c r="C1973">
        <v>2014</v>
      </c>
      <c r="D1973" s="3">
        <v>41766</v>
      </c>
      <c r="E1973" s="3">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408.74400000000003</v>
      </c>
      <c r="T1973">
        <v>7</v>
      </c>
      <c r="U1973">
        <v>0.2</v>
      </c>
      <c r="V1973">
        <v>76.639499999999998</v>
      </c>
    </row>
    <row r="1974" spans="1:22" x14ac:dyDescent="0.3">
      <c r="A1974">
        <v>1973</v>
      </c>
      <c r="B1974" t="s">
        <v>4829</v>
      </c>
      <c r="C1974">
        <v>2011</v>
      </c>
      <c r="D1974" s="3">
        <v>40891</v>
      </c>
      <c r="E1974" s="3">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5.1040000000000001</v>
      </c>
      <c r="T1974">
        <v>4</v>
      </c>
      <c r="U1974">
        <v>0.8</v>
      </c>
      <c r="V1974">
        <v>-8.6768000000000001</v>
      </c>
    </row>
    <row r="1975" spans="1:22" x14ac:dyDescent="0.3">
      <c r="A1975">
        <v>1974</v>
      </c>
      <c r="B1975" t="s">
        <v>4829</v>
      </c>
      <c r="C1975">
        <v>2011</v>
      </c>
      <c r="D1975" s="3">
        <v>40891</v>
      </c>
      <c r="E1975" s="3">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2.8959999999999999</v>
      </c>
      <c r="T1975">
        <v>2</v>
      </c>
      <c r="U1975">
        <v>0.2</v>
      </c>
      <c r="V1975">
        <v>0.47060000000000002</v>
      </c>
    </row>
    <row r="1976" spans="1:22" x14ac:dyDescent="0.3">
      <c r="A1976">
        <v>1975</v>
      </c>
      <c r="B1976" t="s">
        <v>4829</v>
      </c>
      <c r="C1976">
        <v>2011</v>
      </c>
      <c r="D1976" s="3">
        <v>40891</v>
      </c>
      <c r="E1976" s="3">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35.015999999999998</v>
      </c>
      <c r="T1976">
        <v>3</v>
      </c>
      <c r="U1976">
        <v>0.2</v>
      </c>
      <c r="V1976">
        <v>-2.1884999999999999</v>
      </c>
    </row>
    <row r="1977" spans="1:22" x14ac:dyDescent="0.3">
      <c r="A1977">
        <v>1976</v>
      </c>
      <c r="B1977" t="s">
        <v>4836</v>
      </c>
      <c r="C1977">
        <v>2011</v>
      </c>
      <c r="D1977" s="3">
        <v>40834</v>
      </c>
      <c r="E1977" s="3">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275.97000000000003</v>
      </c>
      <c r="T1977">
        <v>3</v>
      </c>
      <c r="U1977">
        <v>0</v>
      </c>
      <c r="V1977">
        <v>11.0388</v>
      </c>
    </row>
    <row r="1978" spans="1:22" x14ac:dyDescent="0.3">
      <c r="A1978">
        <v>1977</v>
      </c>
      <c r="B1978" t="s">
        <v>4836</v>
      </c>
      <c r="C1978">
        <v>2011</v>
      </c>
      <c r="D1978" s="3">
        <v>40834</v>
      </c>
      <c r="E1978" s="3">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362.68700000000001</v>
      </c>
    </row>
    <row r="1979" spans="1:22" x14ac:dyDescent="0.3">
      <c r="A1979">
        <v>1978</v>
      </c>
      <c r="B1979" t="s">
        <v>4836</v>
      </c>
      <c r="C1979">
        <v>2011</v>
      </c>
      <c r="D1979" s="3">
        <v>40834</v>
      </c>
      <c r="E1979" s="3">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70.964399999999998</v>
      </c>
    </row>
    <row r="1980" spans="1:22" x14ac:dyDescent="0.3">
      <c r="A1980">
        <v>1979</v>
      </c>
      <c r="B1980" t="s">
        <v>4841</v>
      </c>
      <c r="C1980">
        <v>2012</v>
      </c>
      <c r="D1980" s="3">
        <v>41037</v>
      </c>
      <c r="E1980" s="3">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0.59040000000000004</v>
      </c>
    </row>
    <row r="1981" spans="1:22" x14ac:dyDescent="0.3">
      <c r="A1981">
        <v>1980</v>
      </c>
      <c r="B1981" t="s">
        <v>4844</v>
      </c>
      <c r="C1981">
        <v>2013</v>
      </c>
      <c r="D1981" s="3">
        <v>41379</v>
      </c>
      <c r="E1981" s="3">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933.53599999999994</v>
      </c>
      <c r="T1981">
        <v>4</v>
      </c>
      <c r="U1981">
        <v>0.2</v>
      </c>
      <c r="V1981">
        <v>105.0228</v>
      </c>
    </row>
    <row r="1982" spans="1:22" x14ac:dyDescent="0.3">
      <c r="A1982">
        <v>1981</v>
      </c>
      <c r="B1982" t="s">
        <v>4844</v>
      </c>
      <c r="C1982">
        <v>2013</v>
      </c>
      <c r="D1982" s="3">
        <v>41379</v>
      </c>
      <c r="E1982" s="3">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4.2976000000000001</v>
      </c>
    </row>
    <row r="1983" spans="1:22" x14ac:dyDescent="0.3">
      <c r="A1983">
        <v>1982</v>
      </c>
      <c r="B1983" t="s">
        <v>4845</v>
      </c>
      <c r="C1983">
        <v>2012</v>
      </c>
      <c r="D1983" s="3">
        <v>41257</v>
      </c>
      <c r="E1983" s="3">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1.8048</v>
      </c>
    </row>
    <row r="1984" spans="1:22" x14ac:dyDescent="0.3">
      <c r="A1984">
        <v>1983</v>
      </c>
      <c r="B1984" t="s">
        <v>4846</v>
      </c>
      <c r="C1984">
        <v>2011</v>
      </c>
      <c r="D1984" s="3">
        <v>40880</v>
      </c>
      <c r="E1984" s="3">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v>2011</v>
      </c>
      <c r="D1985" s="3">
        <v>40872</v>
      </c>
      <c r="E1985" s="3">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93.055199999999999</v>
      </c>
    </row>
    <row r="1986" spans="1:22" x14ac:dyDescent="0.3">
      <c r="A1986">
        <v>1985</v>
      </c>
      <c r="B1986" t="s">
        <v>4850</v>
      </c>
      <c r="C1986">
        <v>2011</v>
      </c>
      <c r="D1986" s="3">
        <v>40872</v>
      </c>
      <c r="E1986" s="3">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10.507199999999999</v>
      </c>
    </row>
    <row r="1987" spans="1:22" x14ac:dyDescent="0.3">
      <c r="A1987">
        <v>1986</v>
      </c>
      <c r="B1987" t="s">
        <v>4850</v>
      </c>
      <c r="C1987">
        <v>2011</v>
      </c>
      <c r="D1987" s="3">
        <v>40872</v>
      </c>
      <c r="E1987" s="3">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v>2013</v>
      </c>
      <c r="D1988" s="3">
        <v>41481</v>
      </c>
      <c r="E1988" s="3">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1439.9760000000001</v>
      </c>
      <c r="T1988">
        <v>4</v>
      </c>
      <c r="U1988">
        <v>0.4</v>
      </c>
      <c r="V1988">
        <v>191.99680000000001</v>
      </c>
    </row>
    <row r="1989" spans="1:22" x14ac:dyDescent="0.3">
      <c r="A1989">
        <v>1988</v>
      </c>
      <c r="B1989" t="s">
        <v>4854</v>
      </c>
      <c r="C1989">
        <v>2012</v>
      </c>
      <c r="D1989" s="3">
        <v>41222</v>
      </c>
      <c r="E1989" s="3">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7.9211999999999998</v>
      </c>
    </row>
    <row r="1990" spans="1:22" x14ac:dyDescent="0.3">
      <c r="A1990">
        <v>1989</v>
      </c>
      <c r="B1990" t="s">
        <v>4854</v>
      </c>
      <c r="C1990">
        <v>2012</v>
      </c>
      <c r="D1990" s="3">
        <v>41222</v>
      </c>
      <c r="E1990" s="3">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215.1198</v>
      </c>
    </row>
    <row r="1991" spans="1:22" x14ac:dyDescent="0.3">
      <c r="A1991">
        <v>1990</v>
      </c>
      <c r="B1991" t="s">
        <v>4854</v>
      </c>
      <c r="C1991">
        <v>2012</v>
      </c>
      <c r="D1991" s="3">
        <v>41222</v>
      </c>
      <c r="E1991" s="3">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v>2012</v>
      </c>
      <c r="D1992" s="3">
        <v>41222</v>
      </c>
      <c r="E1992" s="3">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v>2014</v>
      </c>
      <c r="D1993" s="3">
        <v>41695</v>
      </c>
      <c r="E1993" s="3">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-3.7995999999999999</v>
      </c>
    </row>
    <row r="1994" spans="1:22" x14ac:dyDescent="0.3">
      <c r="A1994">
        <v>1993</v>
      </c>
      <c r="B1994" t="s">
        <v>4863</v>
      </c>
      <c r="C1994">
        <v>2014</v>
      </c>
      <c r="D1994" s="3">
        <v>41816</v>
      </c>
      <c r="E1994" s="3">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v>
      </c>
    </row>
    <row r="1995" spans="1:22" x14ac:dyDescent="0.3">
      <c r="A1995">
        <v>1994</v>
      </c>
      <c r="B1995" t="s">
        <v>4863</v>
      </c>
      <c r="C1995">
        <v>2014</v>
      </c>
      <c r="D1995" s="3">
        <v>41816</v>
      </c>
      <c r="E1995" s="3">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0.73480000000000001</v>
      </c>
    </row>
    <row r="1996" spans="1:22" x14ac:dyDescent="0.3">
      <c r="A1996">
        <v>1995</v>
      </c>
      <c r="B1996" t="s">
        <v>4863</v>
      </c>
      <c r="C1996">
        <v>2014</v>
      </c>
      <c r="D1996" s="3">
        <v>41816</v>
      </c>
      <c r="E1996" s="3">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v>2014</v>
      </c>
      <c r="D1997" s="3">
        <v>41976</v>
      </c>
      <c r="E1997" s="3">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294.62</v>
      </c>
      <c r="T1997">
        <v>5</v>
      </c>
      <c r="U1997">
        <v>0.8</v>
      </c>
      <c r="V1997">
        <v>-766.01199999999994</v>
      </c>
    </row>
    <row r="1998" spans="1:22" x14ac:dyDescent="0.3">
      <c r="A1998">
        <v>1997</v>
      </c>
      <c r="B1998" t="s">
        <v>4868</v>
      </c>
      <c r="C1998">
        <v>2014</v>
      </c>
      <c r="D1998" s="3">
        <v>41976</v>
      </c>
      <c r="E1998" s="3">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-3.7195999999999998</v>
      </c>
    </row>
    <row r="1999" spans="1:22" x14ac:dyDescent="0.3">
      <c r="A1999">
        <v>1998</v>
      </c>
      <c r="B1999" t="s">
        <v>4873</v>
      </c>
      <c r="C1999">
        <v>2011</v>
      </c>
      <c r="D1999" s="3">
        <v>40581</v>
      </c>
      <c r="E1999" s="3">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7.2</v>
      </c>
    </row>
    <row r="2000" spans="1:22" x14ac:dyDescent="0.3">
      <c r="A2000">
        <v>1999</v>
      </c>
      <c r="B2000" t="s">
        <v>4873</v>
      </c>
      <c r="C2000">
        <v>2011</v>
      </c>
      <c r="D2000" s="3">
        <v>40581</v>
      </c>
      <c r="E2000" s="3">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42.018599999999999</v>
      </c>
    </row>
    <row r="2001" spans="1:22" x14ac:dyDescent="0.3">
      <c r="A2001">
        <v>2000</v>
      </c>
      <c r="B2001" t="s">
        <v>4873</v>
      </c>
      <c r="C2001">
        <v>2011</v>
      </c>
      <c r="D2001" s="3">
        <v>40581</v>
      </c>
      <c r="E2001" s="3">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42.035499999999999</v>
      </c>
    </row>
    <row r="2002" spans="1:22" x14ac:dyDescent="0.3">
      <c r="A2002">
        <v>2001</v>
      </c>
      <c r="B2002" t="s">
        <v>4875</v>
      </c>
      <c r="C2002">
        <v>2014</v>
      </c>
      <c r="D2002" s="3">
        <v>41741</v>
      </c>
      <c r="E2002" s="3">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v>
      </c>
      <c r="T2002">
        <v>5</v>
      </c>
      <c r="U2002">
        <v>0</v>
      </c>
      <c r="V2002">
        <v>21.994499999999999</v>
      </c>
    </row>
    <row r="2003" spans="1:22" x14ac:dyDescent="0.3">
      <c r="A2003">
        <v>2002</v>
      </c>
      <c r="B2003" t="s">
        <v>4875</v>
      </c>
      <c r="C2003">
        <v>2014</v>
      </c>
      <c r="D2003" s="3">
        <v>41741</v>
      </c>
      <c r="E2003" s="3">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14.2324</v>
      </c>
    </row>
    <row r="2004" spans="1:22" x14ac:dyDescent="0.3">
      <c r="A2004">
        <v>2003</v>
      </c>
      <c r="B2004" t="s">
        <v>4878</v>
      </c>
      <c r="C2004">
        <v>2014</v>
      </c>
      <c r="D2004" s="3">
        <v>41999</v>
      </c>
      <c r="E2004" s="3">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9.5939999999999994</v>
      </c>
    </row>
    <row r="2005" spans="1:22" x14ac:dyDescent="0.3">
      <c r="A2005">
        <v>2004</v>
      </c>
      <c r="B2005" t="s">
        <v>4878</v>
      </c>
      <c r="C2005">
        <v>2014</v>
      </c>
      <c r="D2005" s="3">
        <v>41999</v>
      </c>
      <c r="E2005" s="3">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76.112499999999997</v>
      </c>
    </row>
    <row r="2006" spans="1:22" x14ac:dyDescent="0.3">
      <c r="A2006">
        <v>2005</v>
      </c>
      <c r="B2006" t="s">
        <v>4879</v>
      </c>
      <c r="C2006">
        <v>2014</v>
      </c>
      <c r="D2006" s="3">
        <v>41741</v>
      </c>
      <c r="E2006" s="3">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11.364000000000001</v>
      </c>
      <c r="T2006">
        <v>3</v>
      </c>
      <c r="U2006">
        <v>0.8</v>
      </c>
      <c r="V2006">
        <v>-17.045999999999999</v>
      </c>
    </row>
    <row r="2007" spans="1:22" x14ac:dyDescent="0.3">
      <c r="A2007">
        <v>2006</v>
      </c>
      <c r="B2007" t="s">
        <v>4881</v>
      </c>
      <c r="C2007">
        <v>2011</v>
      </c>
      <c r="D2007" s="3">
        <v>40908</v>
      </c>
      <c r="E2007" s="3">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11.575200000000001</v>
      </c>
    </row>
    <row r="2008" spans="1:22" x14ac:dyDescent="0.3">
      <c r="A2008">
        <v>2007</v>
      </c>
      <c r="B2008" t="s">
        <v>4881</v>
      </c>
      <c r="C2008">
        <v>2011</v>
      </c>
      <c r="D2008" s="3">
        <v>40908</v>
      </c>
      <c r="E2008" s="3">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v>
      </c>
    </row>
    <row r="2009" spans="1:22" x14ac:dyDescent="0.3">
      <c r="A2009">
        <v>2008</v>
      </c>
      <c r="B2009" t="s">
        <v>4882</v>
      </c>
      <c r="C2009">
        <v>2014</v>
      </c>
      <c r="D2009" s="3">
        <v>41855</v>
      </c>
      <c r="E2009" s="3">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183.37200000000001</v>
      </c>
      <c r="T2009">
        <v>2</v>
      </c>
      <c r="U2009">
        <v>0.3</v>
      </c>
      <c r="V2009">
        <v>-36.674399999999999</v>
      </c>
    </row>
    <row r="2010" spans="1:22" x14ac:dyDescent="0.3">
      <c r="A2010">
        <v>2009</v>
      </c>
      <c r="B2010" t="s">
        <v>4885</v>
      </c>
      <c r="C2010">
        <v>2011</v>
      </c>
      <c r="D2010" s="3">
        <v>40862</v>
      </c>
      <c r="E2010" s="3">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0.47520000000000001</v>
      </c>
    </row>
    <row r="2011" spans="1:22" x14ac:dyDescent="0.3">
      <c r="A2011">
        <v>2010</v>
      </c>
      <c r="B2011" t="s">
        <v>4885</v>
      </c>
      <c r="C2011">
        <v>2011</v>
      </c>
      <c r="D2011" s="3">
        <v>40862</v>
      </c>
      <c r="E2011" s="3">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333.05599999999998</v>
      </c>
      <c r="T2011">
        <v>2</v>
      </c>
      <c r="U2011">
        <v>0.2</v>
      </c>
      <c r="V2011">
        <v>29.142399999999999</v>
      </c>
    </row>
    <row r="2012" spans="1:22" x14ac:dyDescent="0.3">
      <c r="A2012">
        <v>2011</v>
      </c>
      <c r="B2012" t="s">
        <v>4885</v>
      </c>
      <c r="C2012">
        <v>2011</v>
      </c>
      <c r="D2012" s="3">
        <v>40862</v>
      </c>
      <c r="E2012" s="3">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7.78</v>
      </c>
    </row>
    <row r="2013" spans="1:22" x14ac:dyDescent="0.3">
      <c r="A2013">
        <v>2012</v>
      </c>
      <c r="B2013" t="s">
        <v>4887</v>
      </c>
      <c r="C2013">
        <v>2012</v>
      </c>
      <c r="D2013" s="3">
        <v>41254</v>
      </c>
      <c r="E2013" s="3">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v>2012</v>
      </c>
      <c r="D2014" s="3">
        <v>41254</v>
      </c>
      <c r="E2014" s="3">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4.6344000000000003</v>
      </c>
    </row>
    <row r="2015" spans="1:22" x14ac:dyDescent="0.3">
      <c r="A2015">
        <v>2014</v>
      </c>
      <c r="B2015" t="s">
        <v>4892</v>
      </c>
      <c r="C2015">
        <v>2013</v>
      </c>
      <c r="D2015" s="3">
        <v>41536</v>
      </c>
      <c r="E2015" s="3">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84.235200000000006</v>
      </c>
    </row>
    <row r="2016" spans="1:22" x14ac:dyDescent="0.3">
      <c r="A2016">
        <v>2015</v>
      </c>
      <c r="B2016" t="s">
        <v>4892</v>
      </c>
      <c r="C2016">
        <v>2013</v>
      </c>
      <c r="D2016" s="3">
        <v>41536</v>
      </c>
      <c r="E2016" s="3">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v>2013</v>
      </c>
      <c r="D2017" s="3">
        <v>41536</v>
      </c>
      <c r="E2017" s="3">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v>2012</v>
      </c>
      <c r="D2018" s="3">
        <v>40987</v>
      </c>
      <c r="E2018" s="3">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v>2012</v>
      </c>
      <c r="D2019" s="3">
        <v>40987</v>
      </c>
      <c r="E2019" s="3">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6.8714000000000004</v>
      </c>
    </row>
    <row r="2020" spans="1:22" x14ac:dyDescent="0.3">
      <c r="A2020">
        <v>2019</v>
      </c>
      <c r="B2020" t="s">
        <v>4897</v>
      </c>
      <c r="C2020">
        <v>2012</v>
      </c>
      <c r="D2020" s="3">
        <v>40987</v>
      </c>
      <c r="E2020" s="3">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v>2012</v>
      </c>
      <c r="D2021" s="3">
        <v>40987</v>
      </c>
      <c r="E2021" s="3">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v>2013</v>
      </c>
      <c r="D2022" s="3">
        <v>41537</v>
      </c>
      <c r="E2022" s="3">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481.86900000000003</v>
      </c>
    </row>
    <row r="2023" spans="1:22" x14ac:dyDescent="0.3">
      <c r="A2023">
        <v>2022</v>
      </c>
      <c r="B2023" t="s">
        <v>4899</v>
      </c>
      <c r="C2023">
        <v>2013</v>
      </c>
      <c r="D2023" s="3">
        <v>41537</v>
      </c>
      <c r="E2023" s="3">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7.6680000000000001</v>
      </c>
    </row>
    <row r="2024" spans="1:22" x14ac:dyDescent="0.3">
      <c r="A2024">
        <v>2023</v>
      </c>
      <c r="B2024" t="s">
        <v>4899</v>
      </c>
      <c r="C2024">
        <v>2013</v>
      </c>
      <c r="D2024" s="3">
        <v>41537</v>
      </c>
      <c r="E2024" s="3">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v>
      </c>
    </row>
    <row r="2025" spans="1:22" x14ac:dyDescent="0.3">
      <c r="A2025">
        <v>2024</v>
      </c>
      <c r="B2025" t="s">
        <v>4899</v>
      </c>
      <c r="C2025">
        <v>2013</v>
      </c>
      <c r="D2025" s="3">
        <v>41537</v>
      </c>
      <c r="E2025" s="3">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v>2014</v>
      </c>
      <c r="D2026" s="3">
        <v>41872</v>
      </c>
      <c r="E2026" s="3">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v>
      </c>
      <c r="T2026">
        <v>5</v>
      </c>
      <c r="U2026">
        <v>0.2</v>
      </c>
      <c r="V2026">
        <v>77.713999999999999</v>
      </c>
    </row>
    <row r="2027" spans="1:22" x14ac:dyDescent="0.3">
      <c r="A2027">
        <v>2026</v>
      </c>
      <c r="B2027" t="s">
        <v>4903</v>
      </c>
      <c r="C2027">
        <v>2012</v>
      </c>
      <c r="D2027" s="3">
        <v>40981</v>
      </c>
      <c r="E2027" s="3">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v>2013</v>
      </c>
      <c r="D2028" s="3">
        <v>41526</v>
      </c>
      <c r="E2028" s="3">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11.558400000000001</v>
      </c>
    </row>
    <row r="2029" spans="1:22" x14ac:dyDescent="0.3">
      <c r="A2029">
        <v>2028</v>
      </c>
      <c r="B2029" t="s">
        <v>4904</v>
      </c>
      <c r="C2029">
        <v>2013</v>
      </c>
      <c r="D2029" s="3">
        <v>41526</v>
      </c>
      <c r="E2029" s="3">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67.135999999999996</v>
      </c>
      <c r="T2029">
        <v>4</v>
      </c>
      <c r="U2029">
        <v>0.2</v>
      </c>
      <c r="V2029">
        <v>23.497599999999998</v>
      </c>
    </row>
    <row r="2030" spans="1:22" x14ac:dyDescent="0.3">
      <c r="A2030">
        <v>2029</v>
      </c>
      <c r="B2030" t="s">
        <v>4905</v>
      </c>
      <c r="C2030">
        <v>2012</v>
      </c>
      <c r="D2030" s="3">
        <v>41239</v>
      </c>
      <c r="E2030" s="3">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v>2012</v>
      </c>
      <c r="D2031" s="3">
        <v>41239</v>
      </c>
      <c r="E2031" s="3">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v>2012</v>
      </c>
      <c r="D2032" s="3">
        <v>41239</v>
      </c>
      <c r="E2032" s="3">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v>2012</v>
      </c>
      <c r="D2033" s="3">
        <v>41239</v>
      </c>
      <c r="E2033" s="3">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v>2013</v>
      </c>
      <c r="D2034" s="3">
        <v>41618</v>
      </c>
      <c r="E2034" s="3">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9.3919999999999995</v>
      </c>
      <c r="T2034">
        <v>2</v>
      </c>
      <c r="U2034">
        <v>0.2</v>
      </c>
      <c r="V2034">
        <v>3.2871999999999999</v>
      </c>
    </row>
    <row r="2035" spans="1:22" x14ac:dyDescent="0.3">
      <c r="A2035">
        <v>2034</v>
      </c>
      <c r="B2035" t="s">
        <v>4909</v>
      </c>
      <c r="C2035">
        <v>2013</v>
      </c>
      <c r="D2035" s="3">
        <v>41618</v>
      </c>
      <c r="E2035" s="3">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9.3279999999999994</v>
      </c>
      <c r="T2035">
        <v>1</v>
      </c>
      <c r="U2035">
        <v>0.2</v>
      </c>
      <c r="V2035">
        <v>0.81620000000000004</v>
      </c>
    </row>
    <row r="2036" spans="1:22" x14ac:dyDescent="0.3">
      <c r="A2036">
        <v>2035</v>
      </c>
      <c r="B2036" t="s">
        <v>4910</v>
      </c>
      <c r="C2036">
        <v>2014</v>
      </c>
      <c r="D2036" s="3">
        <v>41908</v>
      </c>
      <c r="E2036" s="3">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v>2014</v>
      </c>
      <c r="D2037" s="3">
        <v>41908</v>
      </c>
      <c r="E2037" s="3">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269.97000000000003</v>
      </c>
      <c r="T2037">
        <v>3</v>
      </c>
      <c r="U2037">
        <v>0</v>
      </c>
      <c r="V2037">
        <v>51.2943</v>
      </c>
    </row>
    <row r="2038" spans="1:22" x14ac:dyDescent="0.3">
      <c r="A2038">
        <v>2037</v>
      </c>
      <c r="B2038" t="s">
        <v>4913</v>
      </c>
      <c r="C2038">
        <v>2012</v>
      </c>
      <c r="D2038" s="3">
        <v>40931</v>
      </c>
      <c r="E2038" s="3">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v>2012</v>
      </c>
      <c r="D2039" s="3">
        <v>40931</v>
      </c>
      <c r="E2039" s="3">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6.8714000000000004</v>
      </c>
    </row>
    <row r="2040" spans="1:22" x14ac:dyDescent="0.3">
      <c r="A2040">
        <v>2039</v>
      </c>
      <c r="B2040" t="s">
        <v>4915</v>
      </c>
      <c r="C2040">
        <v>2012</v>
      </c>
      <c r="D2040" s="3">
        <v>41078</v>
      </c>
      <c r="E2040" s="3">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v>
      </c>
      <c r="T2040">
        <v>3</v>
      </c>
      <c r="U2040">
        <v>0.2</v>
      </c>
      <c r="V2040">
        <v>4.3326000000000002</v>
      </c>
    </row>
    <row r="2041" spans="1:22" x14ac:dyDescent="0.3">
      <c r="A2041">
        <v>2040</v>
      </c>
      <c r="B2041" t="s">
        <v>4915</v>
      </c>
      <c r="C2041">
        <v>2012</v>
      </c>
      <c r="D2041" s="3">
        <v>41078</v>
      </c>
      <c r="E2041" s="3">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4.5359999999999996</v>
      </c>
      <c r="T2041">
        <v>7</v>
      </c>
      <c r="U2041">
        <v>0.7</v>
      </c>
      <c r="V2041">
        <v>-3.3264</v>
      </c>
    </row>
    <row r="2042" spans="1:22" x14ac:dyDescent="0.3">
      <c r="A2042">
        <v>2041</v>
      </c>
      <c r="B2042" t="s">
        <v>4915</v>
      </c>
      <c r="C2042">
        <v>2012</v>
      </c>
      <c r="D2042" s="3">
        <v>41078</v>
      </c>
      <c r="E2042" s="3">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-6.1040000000000001</v>
      </c>
    </row>
    <row r="2043" spans="1:22" x14ac:dyDescent="0.3">
      <c r="A2043">
        <v>2042</v>
      </c>
      <c r="B2043" t="s">
        <v>4915</v>
      </c>
      <c r="C2043">
        <v>2012</v>
      </c>
      <c r="D2043" s="3">
        <v>41078</v>
      </c>
      <c r="E2043" s="3">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v>
      </c>
    </row>
    <row r="2044" spans="1:22" x14ac:dyDescent="0.3">
      <c r="A2044">
        <v>2043</v>
      </c>
      <c r="B2044" t="s">
        <v>4918</v>
      </c>
      <c r="C2044">
        <v>2012</v>
      </c>
      <c r="D2044" s="3">
        <v>41184</v>
      </c>
      <c r="E2044" s="3">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57.503999999999998</v>
      </c>
      <c r="T2044">
        <v>6</v>
      </c>
      <c r="U2044">
        <v>0.2</v>
      </c>
      <c r="V2044">
        <v>20.1264</v>
      </c>
    </row>
    <row r="2045" spans="1:22" x14ac:dyDescent="0.3">
      <c r="A2045">
        <v>2044</v>
      </c>
      <c r="B2045" t="s">
        <v>4921</v>
      </c>
      <c r="C2045">
        <v>2014</v>
      </c>
      <c r="D2045" s="3">
        <v>41962</v>
      </c>
      <c r="E2045" s="3">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38.863999999999997</v>
      </c>
      <c r="T2045">
        <v>7</v>
      </c>
      <c r="U2045">
        <v>0.2</v>
      </c>
      <c r="V2045">
        <v>7.7728000000000002</v>
      </c>
    </row>
    <row r="2046" spans="1:22" x14ac:dyDescent="0.3">
      <c r="A2046">
        <v>2045</v>
      </c>
      <c r="B2046" t="s">
        <v>4922</v>
      </c>
      <c r="C2046">
        <v>2011</v>
      </c>
      <c r="D2046" s="3">
        <v>40772</v>
      </c>
      <c r="E2046" s="3">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v>
      </c>
      <c r="T2046">
        <v>3</v>
      </c>
      <c r="U2046">
        <v>0.2</v>
      </c>
      <c r="V2046">
        <v>5.4432</v>
      </c>
    </row>
    <row r="2047" spans="1:22" x14ac:dyDescent="0.3">
      <c r="A2047">
        <v>2046</v>
      </c>
      <c r="B2047" t="s">
        <v>4923</v>
      </c>
      <c r="C2047">
        <v>2013</v>
      </c>
      <c r="D2047" s="3">
        <v>41473</v>
      </c>
      <c r="E2047" s="3">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45.539200000000001</v>
      </c>
    </row>
    <row r="2048" spans="1:22" x14ac:dyDescent="0.3">
      <c r="A2048">
        <v>2047</v>
      </c>
      <c r="B2048" t="s">
        <v>4923</v>
      </c>
      <c r="C2048">
        <v>2013</v>
      </c>
      <c r="D2048" s="3">
        <v>41473</v>
      </c>
      <c r="E2048" s="3">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280.58999999999997</v>
      </c>
    </row>
    <row r="2049" spans="1:22" x14ac:dyDescent="0.3">
      <c r="A2049">
        <v>2048</v>
      </c>
      <c r="B2049" t="s">
        <v>4923</v>
      </c>
      <c r="C2049">
        <v>2013</v>
      </c>
      <c r="D2049" s="3">
        <v>41473</v>
      </c>
      <c r="E2049" s="3">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26.630400000000002</v>
      </c>
    </row>
    <row r="2050" spans="1:22" x14ac:dyDescent="0.3">
      <c r="A2050">
        <v>2049</v>
      </c>
      <c r="B2050" t="s">
        <v>4927</v>
      </c>
      <c r="C2050">
        <v>2012</v>
      </c>
      <c r="D2050" s="3">
        <v>41101</v>
      </c>
      <c r="E2050" s="3">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v>
      </c>
      <c r="T2050">
        <v>7</v>
      </c>
      <c r="U2050">
        <v>0.2</v>
      </c>
      <c r="V2050">
        <v>36.225000000000001</v>
      </c>
    </row>
    <row r="2051" spans="1:22" x14ac:dyDescent="0.3">
      <c r="A2051">
        <v>2050</v>
      </c>
      <c r="B2051" t="s">
        <v>4927</v>
      </c>
      <c r="C2051">
        <v>2012</v>
      </c>
      <c r="D2051" s="3">
        <v>41101</v>
      </c>
      <c r="E2051" s="3">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2.5019999999999998</v>
      </c>
      <c r="T2051">
        <v>3</v>
      </c>
      <c r="U2051">
        <v>0.7</v>
      </c>
      <c r="V2051">
        <v>-2.0015999999999998</v>
      </c>
    </row>
    <row r="2052" spans="1:22" x14ac:dyDescent="0.3">
      <c r="A2052">
        <v>2051</v>
      </c>
      <c r="B2052" t="s">
        <v>4927</v>
      </c>
      <c r="C2052">
        <v>2012</v>
      </c>
      <c r="D2052" s="3">
        <v>41101</v>
      </c>
      <c r="E2052" s="3">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v>
      </c>
      <c r="T2052">
        <v>4</v>
      </c>
      <c r="U2052">
        <v>0.7</v>
      </c>
      <c r="V2052">
        <v>-4.7519999999999998</v>
      </c>
    </row>
    <row r="2053" spans="1:22" x14ac:dyDescent="0.3">
      <c r="A2053">
        <v>2052</v>
      </c>
      <c r="B2053" t="s">
        <v>4927</v>
      </c>
      <c r="C2053">
        <v>2012</v>
      </c>
      <c r="D2053" s="3">
        <v>41101</v>
      </c>
      <c r="E2053" s="3">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341.488</v>
      </c>
      <c r="T2053">
        <v>8</v>
      </c>
      <c r="U2053">
        <v>0.3</v>
      </c>
      <c r="V2053">
        <v>-73.176000000000002</v>
      </c>
    </row>
    <row r="2054" spans="1:22" x14ac:dyDescent="0.3">
      <c r="A2054">
        <v>2053</v>
      </c>
      <c r="B2054" t="s">
        <v>4927</v>
      </c>
      <c r="C2054">
        <v>2012</v>
      </c>
      <c r="D2054" s="3">
        <v>41101</v>
      </c>
      <c r="E2054" s="3">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0.83399999999999996</v>
      </c>
    </row>
    <row r="2055" spans="1:22" x14ac:dyDescent="0.3">
      <c r="A2055">
        <v>2054</v>
      </c>
      <c r="B2055" t="s">
        <v>4927</v>
      </c>
      <c r="C2055">
        <v>2012</v>
      </c>
      <c r="D2055" s="3">
        <v>41101</v>
      </c>
      <c r="E2055" s="3">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3.4847999999999999</v>
      </c>
    </row>
    <row r="2056" spans="1:22" x14ac:dyDescent="0.3">
      <c r="A2056">
        <v>2055</v>
      </c>
      <c r="B2056" t="s">
        <v>4932</v>
      </c>
      <c r="C2056">
        <v>2013</v>
      </c>
      <c r="D2056" s="3">
        <v>41610</v>
      </c>
      <c r="E2056" s="3">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v>2014</v>
      </c>
      <c r="D2057" s="3">
        <v>41996</v>
      </c>
      <c r="E2057" s="3">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v>
      </c>
      <c r="T2057">
        <v>5</v>
      </c>
      <c r="U2057">
        <v>0</v>
      </c>
      <c r="V2057">
        <v>63.984000000000002</v>
      </c>
    </row>
    <row r="2058" spans="1:22" x14ac:dyDescent="0.3">
      <c r="A2058">
        <v>2057</v>
      </c>
      <c r="B2058" t="s">
        <v>4933</v>
      </c>
      <c r="C2058">
        <v>2014</v>
      </c>
      <c r="D2058" s="3">
        <v>41996</v>
      </c>
      <c r="E2058" s="3">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1586.69</v>
      </c>
      <c r="T2058">
        <v>7</v>
      </c>
      <c r="U2058">
        <v>0</v>
      </c>
      <c r="V2058">
        <v>412.5394</v>
      </c>
    </row>
    <row r="2059" spans="1:22" x14ac:dyDescent="0.3">
      <c r="A2059">
        <v>2058</v>
      </c>
      <c r="B2059" t="s">
        <v>4933</v>
      </c>
      <c r="C2059">
        <v>2014</v>
      </c>
      <c r="D2059" s="3">
        <v>41996</v>
      </c>
      <c r="E2059" s="3">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30.596399999999999</v>
      </c>
    </row>
    <row r="2060" spans="1:22" x14ac:dyDescent="0.3">
      <c r="A2060">
        <v>2059</v>
      </c>
      <c r="B2060" t="s">
        <v>4933</v>
      </c>
      <c r="C2060">
        <v>2014</v>
      </c>
      <c r="D2060" s="3">
        <v>41996</v>
      </c>
      <c r="E2060" s="3">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70.006</v>
      </c>
    </row>
    <row r="2061" spans="1:22" x14ac:dyDescent="0.3">
      <c r="A2061">
        <v>2060</v>
      </c>
      <c r="B2061" t="s">
        <v>4936</v>
      </c>
      <c r="C2061">
        <v>2011</v>
      </c>
      <c r="D2061" s="3">
        <v>40847</v>
      </c>
      <c r="E2061" s="3">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v>2011</v>
      </c>
      <c r="D2062" s="3">
        <v>40847</v>
      </c>
      <c r="E2062" s="3">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20.878</v>
      </c>
    </row>
    <row r="2063" spans="1:22" x14ac:dyDescent="0.3">
      <c r="A2063">
        <v>2062</v>
      </c>
      <c r="B2063" t="s">
        <v>4936</v>
      </c>
      <c r="C2063">
        <v>2011</v>
      </c>
      <c r="D2063" s="3">
        <v>40847</v>
      </c>
      <c r="E2063" s="3">
        <v>40851</v>
      </c>
      <c r="F2063" t="s">
        <v>50</v>
      </c>
      <c r="G2063" t="s">
        <v>513</v>
      </c>
      <c r="H2063" t="s">
        <v>514</v>
      </c>
      <c r="I2063" t="s">
        <v>41</v>
      </c>
      <c r="J2063" t="s">
        <v>27</v>
      </c>
      <c r="K2063" t="s">
        <v>42</v>
      </c>
      <c r="L2063" t="s">
        <v>43</v>
      </c>
      <c r="M2063">
        <v>90049</v>
      </c>
      <c r="N2063" t="s">
        <v>44</v>
      </c>
      <c r="O2063" t="s">
        <v>4940</v>
      </c>
      <c r="P2063" t="s">
        <v>46</v>
      </c>
      <c r="Q2063" t="s">
        <v>75</v>
      </c>
      <c r="R2063" t="s">
        <v>4941</v>
      </c>
      <c r="S2063">
        <v>15.968</v>
      </c>
      <c r="T2063">
        <v>2</v>
      </c>
      <c r="U2063">
        <v>0.2</v>
      </c>
      <c r="V2063">
        <v>5.3891999999999998</v>
      </c>
    </row>
    <row r="2064" spans="1:22" x14ac:dyDescent="0.3">
      <c r="A2064">
        <v>2063</v>
      </c>
      <c r="B2064" t="s">
        <v>4936</v>
      </c>
      <c r="C2064">
        <v>2011</v>
      </c>
      <c r="D2064" s="3">
        <v>40847</v>
      </c>
      <c r="E2064" s="3">
        <v>40851</v>
      </c>
      <c r="F2064" t="s">
        <v>50</v>
      </c>
      <c r="G2064" t="s">
        <v>513</v>
      </c>
      <c r="H2064" t="s">
        <v>514</v>
      </c>
      <c r="I2064" t="s">
        <v>41</v>
      </c>
      <c r="J2064" t="s">
        <v>27</v>
      </c>
      <c r="K2064" t="s">
        <v>42</v>
      </c>
      <c r="L2064" t="s">
        <v>43</v>
      </c>
      <c r="M2064">
        <v>90049</v>
      </c>
      <c r="N2064" t="s">
        <v>44</v>
      </c>
      <c r="O2064" t="s">
        <v>4942</v>
      </c>
      <c r="P2064" t="s">
        <v>46</v>
      </c>
      <c r="Q2064" t="s">
        <v>90</v>
      </c>
      <c r="R2064" t="s">
        <v>4943</v>
      </c>
      <c r="S2064">
        <v>64.739999999999995</v>
      </c>
      <c r="T2064">
        <v>13</v>
      </c>
      <c r="U2064">
        <v>0</v>
      </c>
      <c r="V2064">
        <v>30.427800000000001</v>
      </c>
    </row>
    <row r="2065" spans="1:22" x14ac:dyDescent="0.3">
      <c r="A2065">
        <v>2064</v>
      </c>
      <c r="B2065" t="s">
        <v>4936</v>
      </c>
      <c r="C2065">
        <v>2011</v>
      </c>
      <c r="D2065" s="3">
        <v>40847</v>
      </c>
      <c r="E2065" s="3">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6.03</v>
      </c>
    </row>
    <row r="2066" spans="1:22" x14ac:dyDescent="0.3">
      <c r="A2066">
        <v>2065</v>
      </c>
      <c r="B2066" t="s">
        <v>4936</v>
      </c>
      <c r="C2066">
        <v>2011</v>
      </c>
      <c r="D2066" s="3">
        <v>40847</v>
      </c>
      <c r="E2066" s="3">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12.1692</v>
      </c>
    </row>
    <row r="2067" spans="1:22" x14ac:dyDescent="0.3">
      <c r="A2067">
        <v>2066</v>
      </c>
      <c r="B2067" t="s">
        <v>4936</v>
      </c>
      <c r="C2067">
        <v>2011</v>
      </c>
      <c r="D2067" s="3">
        <v>40847</v>
      </c>
      <c r="E2067" s="3">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-9.1470000000000002</v>
      </c>
    </row>
    <row r="2068" spans="1:22" x14ac:dyDescent="0.3">
      <c r="A2068">
        <v>2067</v>
      </c>
      <c r="B2068" t="s">
        <v>4936</v>
      </c>
      <c r="C2068">
        <v>2011</v>
      </c>
      <c r="D2068" s="3">
        <v>40847</v>
      </c>
      <c r="E2068" s="3">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47.862900000000003</v>
      </c>
    </row>
    <row r="2069" spans="1:22" x14ac:dyDescent="0.3">
      <c r="A2069">
        <v>2068</v>
      </c>
      <c r="B2069" t="s">
        <v>4936</v>
      </c>
      <c r="C2069">
        <v>2011</v>
      </c>
      <c r="D2069" s="3">
        <v>40847</v>
      </c>
      <c r="E2069" s="3">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3.7170000000000001</v>
      </c>
    </row>
    <row r="2070" spans="1:22" x14ac:dyDescent="0.3">
      <c r="A2070">
        <v>2069</v>
      </c>
      <c r="B2070" t="s">
        <v>4946</v>
      </c>
      <c r="C2070">
        <v>2012</v>
      </c>
      <c r="D2070" s="3">
        <v>41012</v>
      </c>
      <c r="E2070" s="3">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69.986000000000004</v>
      </c>
    </row>
    <row r="2071" spans="1:22" x14ac:dyDescent="0.3">
      <c r="A2071">
        <v>2070</v>
      </c>
      <c r="B2071" t="s">
        <v>4946</v>
      </c>
      <c r="C2071">
        <v>2012</v>
      </c>
      <c r="D2071" s="3">
        <v>41012</v>
      </c>
      <c r="E2071" s="3">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710.83199999999999</v>
      </c>
      <c r="T2071">
        <v>3</v>
      </c>
      <c r="U2071">
        <v>0.2</v>
      </c>
      <c r="V2071">
        <v>-97.739400000000003</v>
      </c>
    </row>
    <row r="2072" spans="1:22" x14ac:dyDescent="0.3">
      <c r="A2072">
        <v>2071</v>
      </c>
      <c r="B2072" t="s">
        <v>4951</v>
      </c>
      <c r="C2072">
        <v>2013</v>
      </c>
      <c r="D2072" s="3">
        <v>41477</v>
      </c>
      <c r="E2072" s="3">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1.9410000000000001</v>
      </c>
      <c r="T2072">
        <v>1</v>
      </c>
      <c r="U2072">
        <v>0.7</v>
      </c>
      <c r="V2072">
        <v>-1.294</v>
      </c>
    </row>
    <row r="2073" spans="1:22" x14ac:dyDescent="0.3">
      <c r="A2073">
        <v>2072</v>
      </c>
      <c r="B2073" t="s">
        <v>4954</v>
      </c>
      <c r="C2073">
        <v>2014</v>
      </c>
      <c r="D2073" s="3">
        <v>41964</v>
      </c>
      <c r="E2073" s="3">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v>
      </c>
    </row>
    <row r="2074" spans="1:22" x14ac:dyDescent="0.3">
      <c r="A2074">
        <v>2073</v>
      </c>
      <c r="B2074" t="s">
        <v>4958</v>
      </c>
      <c r="C2074">
        <v>2013</v>
      </c>
      <c r="D2074" s="3">
        <v>41605</v>
      </c>
      <c r="E2074" s="3">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7.3120000000000003</v>
      </c>
      <c r="T2074">
        <v>2</v>
      </c>
      <c r="U2074">
        <v>0.2</v>
      </c>
      <c r="V2074">
        <v>2.5592000000000001</v>
      </c>
    </row>
    <row r="2075" spans="1:22" x14ac:dyDescent="0.3">
      <c r="A2075">
        <v>2074</v>
      </c>
      <c r="B2075" t="s">
        <v>4961</v>
      </c>
      <c r="C2075">
        <v>2014</v>
      </c>
      <c r="D2075" s="3">
        <v>41951</v>
      </c>
      <c r="E2075" s="3">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13.793100000000001</v>
      </c>
    </row>
    <row r="2076" spans="1:22" x14ac:dyDescent="0.3">
      <c r="A2076">
        <v>2075</v>
      </c>
      <c r="B2076" t="s">
        <v>4961</v>
      </c>
      <c r="C2076">
        <v>2014</v>
      </c>
      <c r="D2076" s="3">
        <v>41951</v>
      </c>
      <c r="E2076" s="3">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761.54399999999998</v>
      </c>
      <c r="T2076">
        <v>7</v>
      </c>
      <c r="U2076">
        <v>0.2</v>
      </c>
      <c r="V2076">
        <v>66.635099999999994</v>
      </c>
    </row>
    <row r="2077" spans="1:22" x14ac:dyDescent="0.3">
      <c r="A2077">
        <v>2076</v>
      </c>
      <c r="B2077" t="s">
        <v>4966</v>
      </c>
      <c r="C2077">
        <v>2011</v>
      </c>
      <c r="D2077" s="3">
        <v>40878</v>
      </c>
      <c r="E2077" s="3">
        <v>40882</v>
      </c>
      <c r="F2077" t="s">
        <v>50</v>
      </c>
      <c r="G2077" t="s">
        <v>2562</v>
      </c>
      <c r="H2077" t="s">
        <v>2563</v>
      </c>
      <c r="I2077" t="s">
        <v>26</v>
      </c>
      <c r="J2077" t="s">
        <v>27</v>
      </c>
      <c r="K2077" t="s">
        <v>127</v>
      </c>
      <c r="L2077" t="s">
        <v>43</v>
      </c>
      <c r="M2077">
        <v>94122</v>
      </c>
      <c r="N2077" t="s">
        <v>44</v>
      </c>
      <c r="O2077" t="s">
        <v>1100</v>
      </c>
      <c r="P2077" t="s">
        <v>32</v>
      </c>
      <c r="Q2077" t="s">
        <v>65</v>
      </c>
      <c r="R2077" t="s">
        <v>1101</v>
      </c>
      <c r="S2077">
        <v>58.2</v>
      </c>
      <c r="T2077">
        <v>3</v>
      </c>
      <c r="U2077">
        <v>0</v>
      </c>
      <c r="V2077">
        <v>28.518000000000001</v>
      </c>
    </row>
    <row r="2078" spans="1:22" x14ac:dyDescent="0.3">
      <c r="A2078">
        <v>2077</v>
      </c>
      <c r="B2078" t="s">
        <v>4967</v>
      </c>
      <c r="C2078">
        <v>2014</v>
      </c>
      <c r="D2078" s="3">
        <v>41895</v>
      </c>
      <c r="E2078" s="3">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v>
      </c>
      <c r="T2078">
        <v>5</v>
      </c>
      <c r="U2078">
        <v>0</v>
      </c>
      <c r="V2078">
        <v>19.95</v>
      </c>
    </row>
    <row r="2079" spans="1:22" x14ac:dyDescent="0.3">
      <c r="A2079">
        <v>2078</v>
      </c>
      <c r="B2079" t="s">
        <v>4967</v>
      </c>
      <c r="C2079">
        <v>2014</v>
      </c>
      <c r="D2079" s="3">
        <v>41895</v>
      </c>
      <c r="E2079" s="3">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26.349399999999999</v>
      </c>
    </row>
    <row r="2080" spans="1:22" x14ac:dyDescent="0.3">
      <c r="A2080">
        <v>2079</v>
      </c>
      <c r="B2080" t="s">
        <v>4967</v>
      </c>
      <c r="C2080">
        <v>2014</v>
      </c>
      <c r="D2080" s="3">
        <v>41895</v>
      </c>
      <c r="E2080" s="3">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45.527999999999999</v>
      </c>
    </row>
    <row r="2081" spans="1:22" x14ac:dyDescent="0.3">
      <c r="A2081">
        <v>2080</v>
      </c>
      <c r="B2081" t="s">
        <v>4970</v>
      </c>
      <c r="C2081">
        <v>2012</v>
      </c>
      <c r="D2081" s="3">
        <v>41267</v>
      </c>
      <c r="E2081" s="3">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v>2012</v>
      </c>
      <c r="D2082" s="3">
        <v>41267</v>
      </c>
      <c r="E2082" s="3">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11.198399999999999</v>
      </c>
    </row>
    <row r="2083" spans="1:22" x14ac:dyDescent="0.3">
      <c r="A2083">
        <v>2082</v>
      </c>
      <c r="B2083" t="s">
        <v>4970</v>
      </c>
      <c r="C2083">
        <v>2012</v>
      </c>
      <c r="D2083" s="3">
        <v>41267</v>
      </c>
      <c r="E2083" s="3">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7.7119999999999997</v>
      </c>
      <c r="T2083">
        <v>2</v>
      </c>
      <c r="U2083">
        <v>0.2</v>
      </c>
      <c r="V2083">
        <v>1.7352000000000001</v>
      </c>
    </row>
    <row r="2084" spans="1:22" x14ac:dyDescent="0.3">
      <c r="A2084">
        <v>2083</v>
      </c>
      <c r="B2084" t="s">
        <v>4973</v>
      </c>
      <c r="C2084">
        <v>2014</v>
      </c>
      <c r="D2084" s="3">
        <v>41694</v>
      </c>
      <c r="E2084" s="3">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v>2011</v>
      </c>
      <c r="D2085" s="3">
        <v>40870</v>
      </c>
      <c r="E2085" s="3">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v>
      </c>
      <c r="T2085">
        <v>2</v>
      </c>
      <c r="U2085">
        <v>0.2</v>
      </c>
      <c r="V2085">
        <v>8.8800000000000008</v>
      </c>
    </row>
    <row r="2086" spans="1:22" x14ac:dyDescent="0.3">
      <c r="A2086">
        <v>2085</v>
      </c>
      <c r="B2086" t="s">
        <v>4975</v>
      </c>
      <c r="C2086">
        <v>2013</v>
      </c>
      <c r="D2086" s="3">
        <v>41449</v>
      </c>
      <c r="E2086" s="3">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56.175199999999997</v>
      </c>
    </row>
    <row r="2087" spans="1:22" x14ac:dyDescent="0.3">
      <c r="A2087">
        <v>2086</v>
      </c>
      <c r="B2087" t="s">
        <v>4975</v>
      </c>
      <c r="C2087">
        <v>2013</v>
      </c>
      <c r="D2087" s="3">
        <v>41449</v>
      </c>
      <c r="E2087" s="3">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v>2013</v>
      </c>
      <c r="D2088" s="3">
        <v>41449</v>
      </c>
      <c r="E2088" s="3">
        <v>41454</v>
      </c>
      <c r="F2088" t="s">
        <v>50</v>
      </c>
      <c r="G2088" t="s">
        <v>93</v>
      </c>
      <c r="H2088" t="s">
        <v>94</v>
      </c>
      <c r="I2088" t="s">
        <v>26</v>
      </c>
      <c r="J2088" t="s">
        <v>27</v>
      </c>
      <c r="K2088" t="s">
        <v>266</v>
      </c>
      <c r="L2088" t="s">
        <v>267</v>
      </c>
      <c r="M2088">
        <v>10009</v>
      </c>
      <c r="N2088" t="s">
        <v>148</v>
      </c>
      <c r="O2088" t="s">
        <v>1542</v>
      </c>
      <c r="P2088" t="s">
        <v>46</v>
      </c>
      <c r="Q2088" t="s">
        <v>59</v>
      </c>
      <c r="R2088" t="s">
        <v>1543</v>
      </c>
      <c r="S2088">
        <v>324.89999999999998</v>
      </c>
      <c r="T2088">
        <v>5</v>
      </c>
      <c r="U2088">
        <v>0</v>
      </c>
      <c r="V2088">
        <v>38.988</v>
      </c>
    </row>
    <row r="2089" spans="1:22" x14ac:dyDescent="0.3">
      <c r="A2089">
        <v>2088</v>
      </c>
      <c r="B2089" t="s">
        <v>4975</v>
      </c>
      <c r="C2089">
        <v>2013</v>
      </c>
      <c r="D2089" s="3">
        <v>41449</v>
      </c>
      <c r="E2089" s="3">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v>2013</v>
      </c>
      <c r="D2090" s="3">
        <v>41449</v>
      </c>
      <c r="E2090" s="3">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1.4652000000000001</v>
      </c>
    </row>
    <row r="2091" spans="1:22" x14ac:dyDescent="0.3">
      <c r="A2091">
        <v>2090</v>
      </c>
      <c r="B2091" t="s">
        <v>4980</v>
      </c>
      <c r="C2091">
        <v>2012</v>
      </c>
      <c r="D2091" s="3">
        <v>41208</v>
      </c>
      <c r="E2091" s="3">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2.6496</v>
      </c>
    </row>
    <row r="2092" spans="1:22" x14ac:dyDescent="0.3">
      <c r="A2092">
        <v>2091</v>
      </c>
      <c r="B2092" t="s">
        <v>4984</v>
      </c>
      <c r="C2092">
        <v>2014</v>
      </c>
      <c r="D2092" s="3">
        <v>41836</v>
      </c>
      <c r="E2092" s="3">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26.55</v>
      </c>
      <c r="T2092">
        <v>3</v>
      </c>
      <c r="U2092">
        <v>0</v>
      </c>
      <c r="V2092">
        <v>13.009499999999999</v>
      </c>
    </row>
    <row r="2093" spans="1:22" x14ac:dyDescent="0.3">
      <c r="A2093">
        <v>2092</v>
      </c>
      <c r="B2093" t="s">
        <v>4984</v>
      </c>
      <c r="C2093">
        <v>2014</v>
      </c>
      <c r="D2093" s="3">
        <v>41836</v>
      </c>
      <c r="E2093" s="3">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310.44299999999998</v>
      </c>
      <c r="T2093">
        <v>3</v>
      </c>
      <c r="U2093">
        <v>0.3</v>
      </c>
      <c r="V2093">
        <v>-48.783900000000003</v>
      </c>
    </row>
    <row r="2094" spans="1:22" x14ac:dyDescent="0.3">
      <c r="A2094">
        <v>2093</v>
      </c>
      <c r="B2094" t="s">
        <v>4987</v>
      </c>
      <c r="C2094">
        <v>2011</v>
      </c>
      <c r="D2094" s="3">
        <v>40864</v>
      </c>
      <c r="E2094" s="3">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v>
      </c>
      <c r="T2094">
        <v>5</v>
      </c>
      <c r="U2094">
        <v>0</v>
      </c>
      <c r="V2094">
        <v>81.582999999999998</v>
      </c>
    </row>
    <row r="2095" spans="1:22" x14ac:dyDescent="0.3">
      <c r="A2095">
        <v>2094</v>
      </c>
      <c r="B2095" t="s">
        <v>4989</v>
      </c>
      <c r="C2095">
        <v>2012</v>
      </c>
      <c r="D2095" s="3">
        <v>41012</v>
      </c>
      <c r="E2095" s="3">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0.38640000000000002</v>
      </c>
    </row>
    <row r="2096" spans="1:22" x14ac:dyDescent="0.3">
      <c r="A2096">
        <v>2095</v>
      </c>
      <c r="B2096" t="s">
        <v>4990</v>
      </c>
      <c r="C2096">
        <v>2012</v>
      </c>
      <c r="D2096" s="3">
        <v>41238</v>
      </c>
      <c r="E2096" s="3">
        <v>41242</v>
      </c>
      <c r="F2096" t="s">
        <v>50</v>
      </c>
      <c r="G2096" t="s">
        <v>144</v>
      </c>
      <c r="H2096" t="s">
        <v>145</v>
      </c>
      <c r="I2096" t="s">
        <v>26</v>
      </c>
      <c r="J2096" t="s">
        <v>27</v>
      </c>
      <c r="K2096" t="s">
        <v>521</v>
      </c>
      <c r="L2096" t="s">
        <v>88</v>
      </c>
      <c r="M2096">
        <v>28403</v>
      </c>
      <c r="N2096" t="s">
        <v>30</v>
      </c>
      <c r="O2096" t="s">
        <v>4991</v>
      </c>
      <c r="P2096" t="s">
        <v>46</v>
      </c>
      <c r="Q2096" t="s">
        <v>68</v>
      </c>
      <c r="R2096" t="s">
        <v>4992</v>
      </c>
      <c r="S2096">
        <v>13.12</v>
      </c>
      <c r="T2096">
        <v>5</v>
      </c>
      <c r="U2096">
        <v>0.2</v>
      </c>
      <c r="V2096">
        <v>1.476</v>
      </c>
    </row>
    <row r="2097" spans="1:22" x14ac:dyDescent="0.3">
      <c r="A2097">
        <v>2096</v>
      </c>
      <c r="B2097" t="s">
        <v>4993</v>
      </c>
      <c r="C2097">
        <v>2013</v>
      </c>
      <c r="D2097" s="3">
        <v>41410</v>
      </c>
      <c r="E2097" s="3">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v>2013</v>
      </c>
      <c r="D2098" s="3">
        <v>41410</v>
      </c>
      <c r="E2098" s="3">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25.748799999999999</v>
      </c>
    </row>
    <row r="2099" spans="1:22" x14ac:dyDescent="0.3">
      <c r="A2099">
        <v>2098</v>
      </c>
      <c r="B2099" t="s">
        <v>4993</v>
      </c>
      <c r="C2099">
        <v>2013</v>
      </c>
      <c r="D2099" s="3">
        <v>41410</v>
      </c>
      <c r="E2099" s="3">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2.1684000000000001</v>
      </c>
    </row>
    <row r="2100" spans="1:22" x14ac:dyDescent="0.3">
      <c r="A2100">
        <v>2099</v>
      </c>
      <c r="B2100" t="s">
        <v>4998</v>
      </c>
      <c r="C2100">
        <v>2014</v>
      </c>
      <c r="D2100" s="3">
        <v>41890</v>
      </c>
      <c r="E2100" s="3">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v>
      </c>
    </row>
    <row r="2101" spans="1:22" x14ac:dyDescent="0.3">
      <c r="A2101">
        <v>2100</v>
      </c>
      <c r="B2101" t="s">
        <v>4998</v>
      </c>
      <c r="C2101">
        <v>2014</v>
      </c>
      <c r="D2101" s="3">
        <v>41890</v>
      </c>
      <c r="E2101" s="3">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80.483900000000006</v>
      </c>
    </row>
    <row r="2102" spans="1:22" x14ac:dyDescent="0.3">
      <c r="A2102">
        <v>2101</v>
      </c>
      <c r="B2102" t="s">
        <v>4999</v>
      </c>
      <c r="C2102">
        <v>2011</v>
      </c>
      <c r="D2102" s="3">
        <v>40612</v>
      </c>
      <c r="E2102" s="3">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636.40800000000002</v>
      </c>
      <c r="T2102">
        <v>3</v>
      </c>
      <c r="U2102">
        <v>0.2</v>
      </c>
      <c r="V2102">
        <v>-15.9102</v>
      </c>
    </row>
    <row r="2103" spans="1:22" x14ac:dyDescent="0.3">
      <c r="A2103">
        <v>2102</v>
      </c>
      <c r="B2103" t="s">
        <v>4999</v>
      </c>
      <c r="C2103">
        <v>2011</v>
      </c>
      <c r="D2103" s="3">
        <v>40612</v>
      </c>
      <c r="E2103" s="3">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9.3564000000000007</v>
      </c>
    </row>
    <row r="2104" spans="1:22" x14ac:dyDescent="0.3">
      <c r="A2104">
        <v>2103</v>
      </c>
      <c r="B2104" t="s">
        <v>5002</v>
      </c>
      <c r="C2104">
        <v>2011</v>
      </c>
      <c r="D2104" s="3">
        <v>40742</v>
      </c>
      <c r="E2104" s="3">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-25.913599999999999</v>
      </c>
    </row>
    <row r="2105" spans="1:22" x14ac:dyDescent="0.3">
      <c r="A2105">
        <v>2104</v>
      </c>
      <c r="B2105" t="s">
        <v>5005</v>
      </c>
      <c r="C2105">
        <v>2014</v>
      </c>
      <c r="D2105" s="3">
        <v>41723</v>
      </c>
      <c r="E2105" s="3">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106.52160000000001</v>
      </c>
    </row>
    <row r="2106" spans="1:22" x14ac:dyDescent="0.3">
      <c r="A2106">
        <v>2105</v>
      </c>
      <c r="B2106" t="s">
        <v>5005</v>
      </c>
      <c r="C2106">
        <v>2014</v>
      </c>
      <c r="D2106" s="3">
        <v>41723</v>
      </c>
      <c r="E2106" s="3">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v>2011</v>
      </c>
      <c r="D2107" s="3">
        <v>40816</v>
      </c>
      <c r="E2107" s="3">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v>
      </c>
      <c r="T2107">
        <v>3</v>
      </c>
      <c r="U2107">
        <v>0.2</v>
      </c>
      <c r="V2107">
        <v>5.4432</v>
      </c>
    </row>
    <row r="2108" spans="1:22" x14ac:dyDescent="0.3">
      <c r="A2108">
        <v>2107</v>
      </c>
      <c r="B2108" t="s">
        <v>5010</v>
      </c>
      <c r="C2108">
        <v>2011</v>
      </c>
      <c r="D2108" s="3">
        <v>40812</v>
      </c>
      <c r="E2108" s="3">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0.876</v>
      </c>
      <c r="T2108">
        <v>1</v>
      </c>
      <c r="U2108">
        <v>0.8</v>
      </c>
      <c r="V2108">
        <v>-1.4016</v>
      </c>
    </row>
    <row r="2109" spans="1:22" x14ac:dyDescent="0.3">
      <c r="A2109">
        <v>2108</v>
      </c>
      <c r="B2109" t="s">
        <v>5012</v>
      </c>
      <c r="C2109">
        <v>2012</v>
      </c>
      <c r="D2109" s="3">
        <v>41213</v>
      </c>
      <c r="E2109" s="3">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v>2012</v>
      </c>
      <c r="D2110" s="3">
        <v>41213</v>
      </c>
      <c r="E2110" s="3">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124.485</v>
      </c>
    </row>
    <row r="2111" spans="1:22" x14ac:dyDescent="0.3">
      <c r="A2111">
        <v>2110</v>
      </c>
      <c r="B2111" t="s">
        <v>5012</v>
      </c>
      <c r="C2111">
        <v>2012</v>
      </c>
      <c r="D2111" s="3">
        <v>41213</v>
      </c>
      <c r="E2111" s="3">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1.26</v>
      </c>
    </row>
    <row r="2112" spans="1:22" x14ac:dyDescent="0.3">
      <c r="A2112">
        <v>2111</v>
      </c>
      <c r="B2112" t="s">
        <v>5012</v>
      </c>
      <c r="C2112">
        <v>2012</v>
      </c>
      <c r="D2112" s="3">
        <v>41213</v>
      </c>
      <c r="E2112" s="3">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v>
      </c>
      <c r="T2112">
        <v>5</v>
      </c>
      <c r="U2112">
        <v>0</v>
      </c>
      <c r="V2112">
        <v>8.0269999999999992</v>
      </c>
    </row>
    <row r="2113" spans="1:22" x14ac:dyDescent="0.3">
      <c r="A2113">
        <v>2112</v>
      </c>
      <c r="B2113" t="s">
        <v>5012</v>
      </c>
      <c r="C2113">
        <v>2012</v>
      </c>
      <c r="D2113" s="3">
        <v>41213</v>
      </c>
      <c r="E2113" s="3">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20.196000000000002</v>
      </c>
    </row>
    <row r="2114" spans="1:22" x14ac:dyDescent="0.3">
      <c r="A2114">
        <v>2113</v>
      </c>
      <c r="B2114" t="s">
        <v>5012</v>
      </c>
      <c r="C2114">
        <v>2012</v>
      </c>
      <c r="D2114" s="3">
        <v>41213</v>
      </c>
      <c r="E2114" s="3">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v>
      </c>
      <c r="T2114">
        <v>3</v>
      </c>
      <c r="U2114">
        <v>0</v>
      </c>
      <c r="V2114">
        <v>8.0190000000000001</v>
      </c>
    </row>
    <row r="2115" spans="1:22" x14ac:dyDescent="0.3">
      <c r="A2115">
        <v>2114</v>
      </c>
      <c r="B2115" t="s">
        <v>5012</v>
      </c>
      <c r="C2115">
        <v>2012</v>
      </c>
      <c r="D2115" s="3">
        <v>41213</v>
      </c>
      <c r="E2115" s="3">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1295.8399999999999</v>
      </c>
      <c r="T2115">
        <v>4</v>
      </c>
      <c r="U2115">
        <v>0.2</v>
      </c>
      <c r="V2115">
        <v>145.78200000000001</v>
      </c>
    </row>
    <row r="2116" spans="1:22" x14ac:dyDescent="0.3">
      <c r="A2116">
        <v>2115</v>
      </c>
      <c r="B2116" t="s">
        <v>5012</v>
      </c>
      <c r="C2116">
        <v>2012</v>
      </c>
      <c r="D2116" s="3">
        <v>41213</v>
      </c>
      <c r="E2116" s="3">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12.646800000000001</v>
      </c>
    </row>
    <row r="2117" spans="1:22" x14ac:dyDescent="0.3">
      <c r="A2117">
        <v>2116</v>
      </c>
      <c r="B2117" t="s">
        <v>5012</v>
      </c>
      <c r="C2117">
        <v>2012</v>
      </c>
      <c r="D2117" s="3">
        <v>41213</v>
      </c>
      <c r="E2117" s="3">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20.039200000000001</v>
      </c>
    </row>
    <row r="2118" spans="1:22" x14ac:dyDescent="0.3">
      <c r="A2118">
        <v>2117</v>
      </c>
      <c r="B2118" t="s">
        <v>5021</v>
      </c>
      <c r="C2118">
        <v>2012</v>
      </c>
      <c r="D2118" s="3">
        <v>41194</v>
      </c>
      <c r="E2118" s="3">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v>
      </c>
    </row>
    <row r="2119" spans="1:22" x14ac:dyDescent="0.3">
      <c r="A2119">
        <v>2118</v>
      </c>
      <c r="B2119" t="s">
        <v>5022</v>
      </c>
      <c r="C2119">
        <v>2013</v>
      </c>
      <c r="D2119" s="3">
        <v>41537</v>
      </c>
      <c r="E2119" s="3">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v>2014</v>
      </c>
      <c r="D2120" s="3">
        <v>41743</v>
      </c>
      <c r="E2120" s="3">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v>2014</v>
      </c>
      <c r="D2121" s="3">
        <v>41743</v>
      </c>
      <c r="E2121" s="3">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302.37299999999999</v>
      </c>
    </row>
    <row r="2122" spans="1:22" x14ac:dyDescent="0.3">
      <c r="A2122">
        <v>2121</v>
      </c>
      <c r="B2122" t="s">
        <v>5027</v>
      </c>
      <c r="C2122">
        <v>2014</v>
      </c>
      <c r="D2122" s="3">
        <v>41647</v>
      </c>
      <c r="E2122" s="3">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2.8079999999999998</v>
      </c>
      <c r="T2122">
        <v>3</v>
      </c>
      <c r="U2122">
        <v>0.7</v>
      </c>
      <c r="V2122">
        <v>-1.9656</v>
      </c>
    </row>
    <row r="2123" spans="1:22" x14ac:dyDescent="0.3">
      <c r="A2123">
        <v>2122</v>
      </c>
      <c r="B2123" t="s">
        <v>5029</v>
      </c>
      <c r="C2123">
        <v>2014</v>
      </c>
      <c r="D2123" s="3">
        <v>41953</v>
      </c>
      <c r="E2123" s="3">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v>
      </c>
    </row>
    <row r="2124" spans="1:22" x14ac:dyDescent="0.3">
      <c r="A2124">
        <v>2123</v>
      </c>
      <c r="B2124" t="s">
        <v>5031</v>
      </c>
      <c r="C2124">
        <v>2014</v>
      </c>
      <c r="D2124" s="3">
        <v>41905</v>
      </c>
      <c r="E2124" s="3">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41.133200000000002</v>
      </c>
    </row>
    <row r="2125" spans="1:22" x14ac:dyDescent="0.3">
      <c r="A2125">
        <v>2124</v>
      </c>
      <c r="B2125" t="s">
        <v>5031</v>
      </c>
      <c r="C2125">
        <v>2014</v>
      </c>
      <c r="D2125" s="3">
        <v>41905</v>
      </c>
      <c r="E2125" s="3">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v>2014</v>
      </c>
      <c r="D2126" s="3">
        <v>41975</v>
      </c>
      <c r="E2126" s="3">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v>
      </c>
      <c r="T2126">
        <v>5</v>
      </c>
      <c r="U2126">
        <v>0.2</v>
      </c>
      <c r="V2126">
        <v>35.329500000000003</v>
      </c>
    </row>
    <row r="2127" spans="1:22" x14ac:dyDescent="0.3">
      <c r="A2127">
        <v>2126</v>
      </c>
      <c r="B2127" t="s">
        <v>5032</v>
      </c>
      <c r="C2127">
        <v>2014</v>
      </c>
      <c r="D2127" s="3">
        <v>41975</v>
      </c>
      <c r="E2127" s="3">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v>2011</v>
      </c>
      <c r="D2128" s="3">
        <v>40717</v>
      </c>
      <c r="E2128" s="3">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1.0797000000000001</v>
      </c>
    </row>
    <row r="2129" spans="1:22" x14ac:dyDescent="0.3">
      <c r="A2129">
        <v>2128</v>
      </c>
      <c r="B2129" t="s">
        <v>5040</v>
      </c>
      <c r="C2129">
        <v>2012</v>
      </c>
      <c r="D2129" s="3">
        <v>41186</v>
      </c>
      <c r="E2129" s="3">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6.4943999999999997</v>
      </c>
    </row>
    <row r="2130" spans="1:22" x14ac:dyDescent="0.3">
      <c r="A2130">
        <v>2129</v>
      </c>
      <c r="B2130" t="s">
        <v>5040</v>
      </c>
      <c r="C2130">
        <v>2012</v>
      </c>
      <c r="D2130" s="3">
        <v>41186</v>
      </c>
      <c r="E2130" s="3">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20.736000000000001</v>
      </c>
      <c r="T2130">
        <v>4</v>
      </c>
      <c r="U2130">
        <v>0.2</v>
      </c>
      <c r="V2130">
        <v>7.2576000000000001</v>
      </c>
    </row>
    <row r="2131" spans="1:22" x14ac:dyDescent="0.3">
      <c r="A2131">
        <v>2130</v>
      </c>
      <c r="B2131" t="s">
        <v>5043</v>
      </c>
      <c r="C2131">
        <v>2011</v>
      </c>
      <c r="D2131" s="3">
        <v>40683</v>
      </c>
      <c r="E2131" s="3">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v>2011</v>
      </c>
      <c r="D2132" s="3">
        <v>40683</v>
      </c>
      <c r="E2132" s="3">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v>2011</v>
      </c>
      <c r="D2133" s="3">
        <v>40683</v>
      </c>
      <c r="E2133" s="3">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60.139800000000001</v>
      </c>
    </row>
    <row r="2134" spans="1:22" x14ac:dyDescent="0.3">
      <c r="A2134">
        <v>2133</v>
      </c>
      <c r="B2134" t="s">
        <v>5050</v>
      </c>
      <c r="C2134">
        <v>2012</v>
      </c>
      <c r="D2134" s="3">
        <v>41233</v>
      </c>
      <c r="E2134" s="3">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v>2012</v>
      </c>
      <c r="D2135" s="3">
        <v>41243</v>
      </c>
      <c r="E2135" s="3">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-122.39279999999999</v>
      </c>
    </row>
    <row r="2136" spans="1:22" x14ac:dyDescent="0.3">
      <c r="A2136">
        <v>2135</v>
      </c>
      <c r="B2136" t="s">
        <v>5053</v>
      </c>
      <c r="C2136">
        <v>2012</v>
      </c>
      <c r="D2136" s="3">
        <v>41243</v>
      </c>
      <c r="E2136" s="3">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-2.3814000000000002</v>
      </c>
    </row>
    <row r="2137" spans="1:22" x14ac:dyDescent="0.3">
      <c r="A2137">
        <v>2136</v>
      </c>
      <c r="B2137" t="s">
        <v>5053</v>
      </c>
      <c r="C2137">
        <v>2012</v>
      </c>
      <c r="D2137" s="3">
        <v>41243</v>
      </c>
      <c r="E2137" s="3">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94.92</v>
      </c>
      <c r="T2137">
        <v>4</v>
      </c>
      <c r="U2137">
        <v>0.4</v>
      </c>
      <c r="V2137">
        <v>15.82</v>
      </c>
    </row>
    <row r="2138" spans="1:22" x14ac:dyDescent="0.3">
      <c r="A2138">
        <v>2137</v>
      </c>
      <c r="B2138" t="s">
        <v>5058</v>
      </c>
      <c r="C2138">
        <v>2012</v>
      </c>
      <c r="D2138" s="3">
        <v>41274</v>
      </c>
      <c r="E2138" s="3">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v>
      </c>
    </row>
    <row r="2139" spans="1:22" x14ac:dyDescent="0.3">
      <c r="A2139">
        <v>2138</v>
      </c>
      <c r="B2139" t="s">
        <v>5058</v>
      </c>
      <c r="C2139">
        <v>2012</v>
      </c>
      <c r="D2139" s="3">
        <v>41274</v>
      </c>
      <c r="E2139" s="3">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3.6560000000000001</v>
      </c>
      <c r="T2139">
        <v>4</v>
      </c>
      <c r="U2139">
        <v>0.8</v>
      </c>
      <c r="V2139">
        <v>-5.8495999999999997</v>
      </c>
    </row>
    <row r="2140" spans="1:22" x14ac:dyDescent="0.3">
      <c r="A2140">
        <v>2139</v>
      </c>
      <c r="B2140" t="s">
        <v>5063</v>
      </c>
      <c r="C2140">
        <v>2014</v>
      </c>
      <c r="D2140" s="3">
        <v>41960</v>
      </c>
      <c r="E2140" s="3">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v>2011</v>
      </c>
      <c r="D2141" s="3">
        <v>40700</v>
      </c>
      <c r="E2141" s="3">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149.54400000000001</v>
      </c>
      <c r="T2141">
        <v>9</v>
      </c>
      <c r="U2141">
        <v>0.2</v>
      </c>
      <c r="V2141">
        <v>50.4711</v>
      </c>
    </row>
    <row r="2142" spans="1:22" x14ac:dyDescent="0.3">
      <c r="A2142">
        <v>2141</v>
      </c>
      <c r="B2142" t="s">
        <v>5064</v>
      </c>
      <c r="C2142">
        <v>2011</v>
      </c>
      <c r="D2142" s="3">
        <v>40700</v>
      </c>
      <c r="E2142" s="3">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v>2011</v>
      </c>
      <c r="D2143" s="3">
        <v>40700</v>
      </c>
      <c r="E2143" s="3">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991.76400000000001</v>
      </c>
      <c r="T2143">
        <v>3</v>
      </c>
      <c r="U2143">
        <v>0.4</v>
      </c>
      <c r="V2143">
        <v>-347.11739999999998</v>
      </c>
    </row>
    <row r="2144" spans="1:22" x14ac:dyDescent="0.3">
      <c r="A2144">
        <v>2143</v>
      </c>
      <c r="B2144" t="s">
        <v>5069</v>
      </c>
      <c r="C2144">
        <v>2013</v>
      </c>
      <c r="D2144" s="3">
        <v>41519</v>
      </c>
      <c r="E2144" s="3">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9.9060000000000006</v>
      </c>
    </row>
    <row r="2145" spans="1:22" x14ac:dyDescent="0.3">
      <c r="A2145">
        <v>2144</v>
      </c>
      <c r="B2145" t="s">
        <v>5069</v>
      </c>
      <c r="C2145">
        <v>2013</v>
      </c>
      <c r="D2145" s="3">
        <v>41519</v>
      </c>
      <c r="E2145" s="3">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23.988</v>
      </c>
      <c r="T2145">
        <v>2</v>
      </c>
      <c r="U2145">
        <v>0.4</v>
      </c>
      <c r="V2145">
        <v>-4.7976000000000001</v>
      </c>
    </row>
    <row r="2146" spans="1:22" x14ac:dyDescent="0.3">
      <c r="A2146">
        <v>2145</v>
      </c>
      <c r="B2146" t="s">
        <v>5069</v>
      </c>
      <c r="C2146">
        <v>2013</v>
      </c>
      <c r="D2146" s="3">
        <v>41519</v>
      </c>
      <c r="E2146" s="3">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5.4236000000000004</v>
      </c>
    </row>
    <row r="2147" spans="1:22" x14ac:dyDescent="0.3">
      <c r="A2147">
        <v>2146</v>
      </c>
      <c r="B2147" t="s">
        <v>5070</v>
      </c>
      <c r="C2147">
        <v>2013</v>
      </c>
      <c r="D2147" s="3">
        <v>41451</v>
      </c>
      <c r="E2147" s="3">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422.05799999999999</v>
      </c>
      <c r="T2147">
        <v>3</v>
      </c>
      <c r="U2147">
        <v>0.3</v>
      </c>
      <c r="V2147">
        <v>-18.088200000000001</v>
      </c>
    </row>
    <row r="2148" spans="1:22" x14ac:dyDescent="0.3">
      <c r="A2148">
        <v>2147</v>
      </c>
      <c r="B2148" t="s">
        <v>5070</v>
      </c>
      <c r="C2148">
        <v>2013</v>
      </c>
      <c r="D2148" s="3">
        <v>41451</v>
      </c>
      <c r="E2148" s="3">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-27.9312</v>
      </c>
    </row>
    <row r="2149" spans="1:22" x14ac:dyDescent="0.3">
      <c r="A2149">
        <v>2148</v>
      </c>
      <c r="B2149" t="s">
        <v>5070</v>
      </c>
      <c r="C2149">
        <v>2013</v>
      </c>
      <c r="D2149" s="3">
        <v>41451</v>
      </c>
      <c r="E2149" s="3">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v>
      </c>
      <c r="T2149">
        <v>6</v>
      </c>
      <c r="U2149">
        <v>0.2</v>
      </c>
      <c r="V2149">
        <v>-50.870399999999997</v>
      </c>
    </row>
    <row r="2150" spans="1:22" x14ac:dyDescent="0.3">
      <c r="A2150">
        <v>2149</v>
      </c>
      <c r="B2150" t="s">
        <v>5072</v>
      </c>
      <c r="C2150">
        <v>2011</v>
      </c>
      <c r="D2150" s="3">
        <v>40889</v>
      </c>
      <c r="E2150" s="3">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4.3310000000000004</v>
      </c>
    </row>
    <row r="2151" spans="1:22" x14ac:dyDescent="0.3">
      <c r="A2151">
        <v>2150</v>
      </c>
      <c r="B2151" t="s">
        <v>5073</v>
      </c>
      <c r="C2151">
        <v>2014</v>
      </c>
      <c r="D2151" s="3">
        <v>41730</v>
      </c>
      <c r="E2151" s="3">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84.95</v>
      </c>
      <c r="T2151">
        <v>5</v>
      </c>
      <c r="U2151">
        <v>0</v>
      </c>
      <c r="V2151">
        <v>22.087</v>
      </c>
    </row>
    <row r="2152" spans="1:22" x14ac:dyDescent="0.3">
      <c r="A2152">
        <v>2151</v>
      </c>
      <c r="B2152" t="s">
        <v>5076</v>
      </c>
      <c r="C2152">
        <v>2014</v>
      </c>
      <c r="D2152" s="3">
        <v>41963</v>
      </c>
      <c r="E2152" s="3">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-53.270400000000002</v>
      </c>
    </row>
    <row r="2153" spans="1:22" x14ac:dyDescent="0.3">
      <c r="A2153">
        <v>2152</v>
      </c>
      <c r="B2153" t="s">
        <v>5080</v>
      </c>
      <c r="C2153">
        <v>2011</v>
      </c>
      <c r="D2153" s="3">
        <v>40871</v>
      </c>
      <c r="E2153" s="3">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v>2012</v>
      </c>
      <c r="D2154" s="3">
        <v>41235</v>
      </c>
      <c r="E2154" s="3">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v>
      </c>
      <c r="T2154">
        <v>3</v>
      </c>
      <c r="U2154">
        <v>0</v>
      </c>
      <c r="V2154">
        <v>7.0217999999999998</v>
      </c>
    </row>
    <row r="2155" spans="1:22" x14ac:dyDescent="0.3">
      <c r="A2155">
        <v>2154</v>
      </c>
      <c r="B2155" t="s">
        <v>5085</v>
      </c>
      <c r="C2155">
        <v>2013</v>
      </c>
      <c r="D2155" s="3">
        <v>41470</v>
      </c>
      <c r="E2155" s="3">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v>2013</v>
      </c>
      <c r="D2156" s="3">
        <v>41395</v>
      </c>
      <c r="E2156" s="3">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-10.1736</v>
      </c>
    </row>
    <row r="2157" spans="1:22" x14ac:dyDescent="0.3">
      <c r="A2157">
        <v>2156</v>
      </c>
      <c r="B2157" t="s">
        <v>5087</v>
      </c>
      <c r="C2157">
        <v>2013</v>
      </c>
      <c r="D2157" s="3">
        <v>41481</v>
      </c>
      <c r="E2157" s="3">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v>2011</v>
      </c>
      <c r="D2158" s="3">
        <v>40716</v>
      </c>
      <c r="E2158" s="3">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v>
      </c>
      <c r="T2158">
        <v>3</v>
      </c>
      <c r="U2158">
        <v>0</v>
      </c>
      <c r="V2158">
        <v>0</v>
      </c>
    </row>
    <row r="2159" spans="1:22" x14ac:dyDescent="0.3">
      <c r="A2159">
        <v>2158</v>
      </c>
      <c r="B2159" t="s">
        <v>5088</v>
      </c>
      <c r="C2159">
        <v>2011</v>
      </c>
      <c r="D2159" s="3">
        <v>40716</v>
      </c>
      <c r="E2159" s="3">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9.7164000000000001</v>
      </c>
    </row>
    <row r="2160" spans="1:22" x14ac:dyDescent="0.3">
      <c r="A2160">
        <v>2159</v>
      </c>
      <c r="B2160" t="s">
        <v>5089</v>
      </c>
      <c r="C2160">
        <v>2014</v>
      </c>
      <c r="D2160" s="3">
        <v>41934</v>
      </c>
      <c r="E2160" s="3">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2.0087999999999999</v>
      </c>
    </row>
    <row r="2161" spans="1:22" x14ac:dyDescent="0.3">
      <c r="A2161">
        <v>2160</v>
      </c>
      <c r="B2161" t="s">
        <v>5092</v>
      </c>
      <c r="C2161">
        <v>2013</v>
      </c>
      <c r="D2161" s="3">
        <v>41521</v>
      </c>
      <c r="E2161" s="3">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8.8079999999999998</v>
      </c>
      <c r="T2161">
        <v>3</v>
      </c>
      <c r="U2161">
        <v>0.8</v>
      </c>
      <c r="V2161">
        <v>-14.973599999999999</v>
      </c>
    </row>
    <row r="2162" spans="1:22" x14ac:dyDescent="0.3">
      <c r="A2162">
        <v>2161</v>
      </c>
      <c r="B2162" t="s">
        <v>5093</v>
      </c>
      <c r="C2162">
        <v>2013</v>
      </c>
      <c r="D2162" s="3">
        <v>41409</v>
      </c>
      <c r="E2162" s="3">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v>
      </c>
      <c r="T2162">
        <v>1</v>
      </c>
      <c r="U2162">
        <v>0.2</v>
      </c>
      <c r="V2162">
        <v>29.768999999999998</v>
      </c>
    </row>
    <row r="2163" spans="1:22" x14ac:dyDescent="0.3">
      <c r="A2163">
        <v>2162</v>
      </c>
      <c r="B2163" t="s">
        <v>5094</v>
      </c>
      <c r="C2163">
        <v>2013</v>
      </c>
      <c r="D2163" s="3">
        <v>41281</v>
      </c>
      <c r="E2163" s="3">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10.0282</v>
      </c>
    </row>
    <row r="2164" spans="1:22" x14ac:dyDescent="0.3">
      <c r="A2164">
        <v>2163</v>
      </c>
      <c r="B2164" t="s">
        <v>5097</v>
      </c>
      <c r="C2164">
        <v>2014</v>
      </c>
      <c r="D2164" s="3">
        <v>41712</v>
      </c>
      <c r="E2164" s="3">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314.55</v>
      </c>
      <c r="T2164">
        <v>3</v>
      </c>
      <c r="U2164">
        <v>0</v>
      </c>
      <c r="V2164">
        <v>150.98400000000001</v>
      </c>
    </row>
    <row r="2165" spans="1:22" x14ac:dyDescent="0.3">
      <c r="A2165">
        <v>2164</v>
      </c>
      <c r="B2165" t="s">
        <v>5101</v>
      </c>
      <c r="C2165">
        <v>2013</v>
      </c>
      <c r="D2165" s="3">
        <v>41561</v>
      </c>
      <c r="E2165" s="3">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23.997</v>
      </c>
    </row>
    <row r="2166" spans="1:22" x14ac:dyDescent="0.3">
      <c r="A2166">
        <v>2165</v>
      </c>
      <c r="B2166" t="s">
        <v>5101</v>
      </c>
      <c r="C2166">
        <v>2013</v>
      </c>
      <c r="D2166" s="3">
        <v>41561</v>
      </c>
      <c r="E2166" s="3">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3.0044</v>
      </c>
    </row>
    <row r="2167" spans="1:22" x14ac:dyDescent="0.3">
      <c r="A2167">
        <v>2166</v>
      </c>
      <c r="B2167" t="s">
        <v>5101</v>
      </c>
      <c r="C2167">
        <v>2013</v>
      </c>
      <c r="D2167" s="3">
        <v>41561</v>
      </c>
      <c r="E2167" s="3">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v>2013</v>
      </c>
      <c r="D2168" s="3">
        <v>41561</v>
      </c>
      <c r="E2168" s="3">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1.1903999999999999</v>
      </c>
    </row>
    <row r="2169" spans="1:22" x14ac:dyDescent="0.3">
      <c r="A2169">
        <v>2168</v>
      </c>
      <c r="B2169" t="s">
        <v>5101</v>
      </c>
      <c r="C2169">
        <v>2013</v>
      </c>
      <c r="D2169" s="3">
        <v>41561</v>
      </c>
      <c r="E2169" s="3">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6.2859999999999996</v>
      </c>
      <c r="T2169">
        <v>7</v>
      </c>
      <c r="U2169">
        <v>0.8</v>
      </c>
      <c r="V2169">
        <v>-11.000500000000001</v>
      </c>
    </row>
    <row r="2170" spans="1:22" x14ac:dyDescent="0.3">
      <c r="A2170">
        <v>2169</v>
      </c>
      <c r="B2170" t="s">
        <v>5104</v>
      </c>
      <c r="C2170">
        <v>2014</v>
      </c>
      <c r="D2170" s="3">
        <v>41667</v>
      </c>
      <c r="E2170" s="3">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14.016</v>
      </c>
      <c r="T2170">
        <v>3</v>
      </c>
      <c r="U2170">
        <v>0.2</v>
      </c>
      <c r="V2170">
        <v>1.752</v>
      </c>
    </row>
    <row r="2171" spans="1:22" x14ac:dyDescent="0.3">
      <c r="A2171">
        <v>2170</v>
      </c>
      <c r="B2171" t="s">
        <v>5104</v>
      </c>
      <c r="C2171">
        <v>2014</v>
      </c>
      <c r="D2171" s="3">
        <v>41667</v>
      </c>
      <c r="E2171" s="3">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-8.9969999999999999</v>
      </c>
    </row>
    <row r="2172" spans="1:22" x14ac:dyDescent="0.3">
      <c r="A2172">
        <v>2171</v>
      </c>
      <c r="B2172" t="s">
        <v>5104</v>
      </c>
      <c r="C2172">
        <v>2014</v>
      </c>
      <c r="D2172" s="3">
        <v>41667</v>
      </c>
      <c r="E2172" s="3">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-26.9955</v>
      </c>
    </row>
    <row r="2173" spans="1:22" x14ac:dyDescent="0.3">
      <c r="A2173">
        <v>2172</v>
      </c>
      <c r="B2173" t="s">
        <v>5107</v>
      </c>
      <c r="C2173">
        <v>2014</v>
      </c>
      <c r="D2173" s="3">
        <v>41963</v>
      </c>
      <c r="E2173" s="3">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-8.7232000000000003</v>
      </c>
    </row>
    <row r="2174" spans="1:22" x14ac:dyDescent="0.3">
      <c r="A2174">
        <v>2173</v>
      </c>
      <c r="B2174" t="s">
        <v>5109</v>
      </c>
      <c r="C2174">
        <v>2011</v>
      </c>
      <c r="D2174" s="3">
        <v>40756</v>
      </c>
      <c r="E2174" s="3">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19.751999999999999</v>
      </c>
      <c r="T2174">
        <v>3</v>
      </c>
      <c r="U2174">
        <v>0.2</v>
      </c>
      <c r="V2174">
        <v>6.9131999999999998</v>
      </c>
    </row>
    <row r="2175" spans="1:22" x14ac:dyDescent="0.3">
      <c r="A2175">
        <v>2174</v>
      </c>
      <c r="B2175" t="s">
        <v>5114</v>
      </c>
      <c r="C2175">
        <v>2013</v>
      </c>
      <c r="D2175" s="3">
        <v>41486</v>
      </c>
      <c r="E2175" s="3">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9.2639999999999993</v>
      </c>
      <c r="T2175">
        <v>3</v>
      </c>
      <c r="U2175">
        <v>0.8</v>
      </c>
      <c r="V2175">
        <v>-13.896000000000001</v>
      </c>
    </row>
    <row r="2176" spans="1:22" x14ac:dyDescent="0.3">
      <c r="A2176">
        <v>2175</v>
      </c>
      <c r="B2176" t="s">
        <v>5115</v>
      </c>
      <c r="C2176">
        <v>2012</v>
      </c>
      <c r="D2176" s="3">
        <v>41120</v>
      </c>
      <c r="E2176" s="3">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6.1791999999999998</v>
      </c>
    </row>
    <row r="2177" spans="1:22" x14ac:dyDescent="0.3">
      <c r="A2177">
        <v>2176</v>
      </c>
      <c r="B2177" t="s">
        <v>5116</v>
      </c>
      <c r="C2177">
        <v>2013</v>
      </c>
      <c r="D2177" s="3">
        <v>41563</v>
      </c>
      <c r="E2177" s="3">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v>2013</v>
      </c>
      <c r="D2178" s="3">
        <v>41563</v>
      </c>
      <c r="E2178" s="3">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28.857600000000001</v>
      </c>
    </row>
    <row r="2179" spans="1:22" x14ac:dyDescent="0.3">
      <c r="A2179">
        <v>2178</v>
      </c>
      <c r="B2179" t="s">
        <v>5116</v>
      </c>
      <c r="C2179">
        <v>2013</v>
      </c>
      <c r="D2179" s="3">
        <v>41563</v>
      </c>
      <c r="E2179" s="3">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13.0375</v>
      </c>
    </row>
    <row r="2180" spans="1:22" x14ac:dyDescent="0.3">
      <c r="A2180">
        <v>2179</v>
      </c>
      <c r="B2180" t="s">
        <v>5116</v>
      </c>
      <c r="C2180">
        <v>2013</v>
      </c>
      <c r="D2180" s="3">
        <v>41563</v>
      </c>
      <c r="E2180" s="3">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32.936</v>
      </c>
    </row>
    <row r="2181" spans="1:22" x14ac:dyDescent="0.3">
      <c r="A2181">
        <v>2180</v>
      </c>
      <c r="B2181" t="s">
        <v>5122</v>
      </c>
      <c r="C2181">
        <v>2013</v>
      </c>
      <c r="D2181" s="3">
        <v>41402</v>
      </c>
      <c r="E2181" s="3">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85.231999999999999</v>
      </c>
      <c r="T2181">
        <v>7</v>
      </c>
      <c r="U2181">
        <v>0.2</v>
      </c>
      <c r="V2181">
        <v>30.896599999999999</v>
      </c>
    </row>
    <row r="2182" spans="1:22" x14ac:dyDescent="0.3">
      <c r="A2182">
        <v>2181</v>
      </c>
      <c r="B2182" t="s">
        <v>5122</v>
      </c>
      <c r="C2182">
        <v>2013</v>
      </c>
      <c r="D2182" s="3">
        <v>41402</v>
      </c>
      <c r="E2182" s="3">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v>
      </c>
      <c r="T2182">
        <v>3</v>
      </c>
      <c r="U2182">
        <v>0</v>
      </c>
      <c r="V2182">
        <v>22.2</v>
      </c>
    </row>
    <row r="2183" spans="1:22" x14ac:dyDescent="0.3">
      <c r="A2183">
        <v>2182</v>
      </c>
      <c r="B2183" t="s">
        <v>5122</v>
      </c>
      <c r="C2183">
        <v>2013</v>
      </c>
      <c r="D2183" s="3">
        <v>41402</v>
      </c>
      <c r="E2183" s="3">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v>2013</v>
      </c>
      <c r="D2184" s="3">
        <v>41402</v>
      </c>
      <c r="E2184" s="3">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1159.9855</v>
      </c>
    </row>
    <row r="2185" spans="1:22" x14ac:dyDescent="0.3">
      <c r="A2185">
        <v>2184</v>
      </c>
      <c r="B2185" t="s">
        <v>5122</v>
      </c>
      <c r="C2185">
        <v>2013</v>
      </c>
      <c r="D2185" s="3">
        <v>41402</v>
      </c>
      <c r="E2185" s="3">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v>
      </c>
      <c r="T2185">
        <v>5</v>
      </c>
      <c r="U2185">
        <v>0</v>
      </c>
      <c r="V2185">
        <v>21.994499999999999</v>
      </c>
    </row>
    <row r="2186" spans="1:22" x14ac:dyDescent="0.3">
      <c r="A2186">
        <v>2185</v>
      </c>
      <c r="B2186" t="s">
        <v>5122</v>
      </c>
      <c r="C2186">
        <v>2013</v>
      </c>
      <c r="D2186" s="3">
        <v>41402</v>
      </c>
      <c r="E2186" s="3">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28.019200000000001</v>
      </c>
    </row>
    <row r="2187" spans="1:22" x14ac:dyDescent="0.3">
      <c r="A2187">
        <v>2186</v>
      </c>
      <c r="B2187" t="s">
        <v>5125</v>
      </c>
      <c r="C2187">
        <v>2014</v>
      </c>
      <c r="D2187" s="3">
        <v>41853</v>
      </c>
      <c r="E2187" s="3">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54.896000000000001</v>
      </c>
      <c r="T2187">
        <v>2</v>
      </c>
      <c r="U2187">
        <v>0.2</v>
      </c>
      <c r="V2187">
        <v>18.5274</v>
      </c>
    </row>
    <row r="2188" spans="1:22" x14ac:dyDescent="0.3">
      <c r="A2188">
        <v>2187</v>
      </c>
      <c r="B2188" t="s">
        <v>5126</v>
      </c>
      <c r="C2188">
        <v>2013</v>
      </c>
      <c r="D2188" s="3">
        <v>41470</v>
      </c>
      <c r="E2188" s="3">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v>2014</v>
      </c>
      <c r="D2189" s="3">
        <v>41862</v>
      </c>
      <c r="E2189" s="3">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v>2014</v>
      </c>
      <c r="D2190" s="3">
        <v>41862</v>
      </c>
      <c r="E2190" s="3">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v>2014</v>
      </c>
      <c r="D2191" s="3">
        <v>41862</v>
      </c>
      <c r="E2191" s="3">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v>
      </c>
      <c r="T2191">
        <v>9</v>
      </c>
      <c r="U2191">
        <v>0</v>
      </c>
      <c r="V2191">
        <v>378.16739999999999</v>
      </c>
    </row>
    <row r="2192" spans="1:22" x14ac:dyDescent="0.3">
      <c r="A2192">
        <v>2191</v>
      </c>
      <c r="B2192" t="s">
        <v>5130</v>
      </c>
      <c r="C2192">
        <v>2013</v>
      </c>
      <c r="D2192" s="3">
        <v>41451</v>
      </c>
      <c r="E2192" s="3">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v>2013</v>
      </c>
      <c r="D2193" s="3">
        <v>41619</v>
      </c>
      <c r="E2193" s="3">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v>2013</v>
      </c>
      <c r="D2194" s="3">
        <v>41619</v>
      </c>
      <c r="E2194" s="3">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v>2013</v>
      </c>
      <c r="D2195" s="3">
        <v>41619</v>
      </c>
      <c r="E2195" s="3">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55.764000000000003</v>
      </c>
    </row>
    <row r="2196" spans="1:22" x14ac:dyDescent="0.3">
      <c r="A2196">
        <v>2195</v>
      </c>
      <c r="B2196" t="s">
        <v>5133</v>
      </c>
      <c r="C2196">
        <v>2013</v>
      </c>
      <c r="D2196" s="3">
        <v>41619</v>
      </c>
      <c r="E2196" s="3">
        <v>41626</v>
      </c>
      <c r="F2196" t="s">
        <v>50</v>
      </c>
      <c r="G2196" t="s">
        <v>2287</v>
      </c>
      <c r="H2196" t="s">
        <v>2288</v>
      </c>
      <c r="I2196" t="s">
        <v>26</v>
      </c>
      <c r="J2196" t="s">
        <v>27</v>
      </c>
      <c r="K2196" t="s">
        <v>95</v>
      </c>
      <c r="L2196" t="s">
        <v>96</v>
      </c>
      <c r="M2196">
        <v>98105</v>
      </c>
      <c r="N2196" t="s">
        <v>44</v>
      </c>
      <c r="O2196" t="s">
        <v>5134</v>
      </c>
      <c r="P2196" t="s">
        <v>46</v>
      </c>
      <c r="Q2196" t="s">
        <v>78</v>
      </c>
      <c r="R2196" t="s">
        <v>5135</v>
      </c>
      <c r="S2196">
        <v>35.1</v>
      </c>
      <c r="T2196">
        <v>3</v>
      </c>
      <c r="U2196">
        <v>0</v>
      </c>
      <c r="V2196">
        <v>12.285</v>
      </c>
    </row>
    <row r="2197" spans="1:22" x14ac:dyDescent="0.3">
      <c r="A2197">
        <v>2196</v>
      </c>
      <c r="B2197" t="s">
        <v>5133</v>
      </c>
      <c r="C2197">
        <v>2013</v>
      </c>
      <c r="D2197" s="3">
        <v>41619</v>
      </c>
      <c r="E2197" s="3">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8.5024999999999995</v>
      </c>
    </row>
    <row r="2198" spans="1:22" x14ac:dyDescent="0.3">
      <c r="A2198">
        <v>2197</v>
      </c>
      <c r="B2198" t="s">
        <v>5136</v>
      </c>
      <c r="C2198">
        <v>2013</v>
      </c>
      <c r="D2198" s="3">
        <v>41610</v>
      </c>
      <c r="E2198" s="3">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0.41160000000000002</v>
      </c>
    </row>
    <row r="2199" spans="1:22" x14ac:dyDescent="0.3">
      <c r="A2199">
        <v>2198</v>
      </c>
      <c r="B2199" t="s">
        <v>5138</v>
      </c>
      <c r="C2199">
        <v>2011</v>
      </c>
      <c r="D2199" s="3">
        <v>40875</v>
      </c>
      <c r="E2199" s="3">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14.67</v>
      </c>
      <c r="T2199">
        <v>3</v>
      </c>
      <c r="U2199">
        <v>0</v>
      </c>
      <c r="V2199">
        <v>3.9609000000000001</v>
      </c>
    </row>
    <row r="2200" spans="1:22" x14ac:dyDescent="0.3">
      <c r="A2200">
        <v>2199</v>
      </c>
      <c r="B2200" t="s">
        <v>5139</v>
      </c>
      <c r="C2200">
        <v>2012</v>
      </c>
      <c r="D2200" s="3">
        <v>40996</v>
      </c>
      <c r="E2200" s="3">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v>
      </c>
      <c r="T2200">
        <v>3</v>
      </c>
      <c r="U2200">
        <v>0.2</v>
      </c>
      <c r="V2200">
        <v>5.4432</v>
      </c>
    </row>
    <row r="2201" spans="1:22" x14ac:dyDescent="0.3">
      <c r="A2201">
        <v>2200</v>
      </c>
      <c r="B2201" t="s">
        <v>5139</v>
      </c>
      <c r="C2201">
        <v>2012</v>
      </c>
      <c r="D2201" s="3">
        <v>40996</v>
      </c>
      <c r="E2201" s="3">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v>2011</v>
      </c>
      <c r="D2202" s="3">
        <v>40695</v>
      </c>
      <c r="E2202" s="3">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v>
      </c>
      <c r="T2202">
        <v>6</v>
      </c>
      <c r="U2202">
        <v>0</v>
      </c>
      <c r="V2202">
        <v>9.1020000000000003</v>
      </c>
    </row>
    <row r="2203" spans="1:22" x14ac:dyDescent="0.3">
      <c r="A2203">
        <v>2202</v>
      </c>
      <c r="B2203" t="s">
        <v>5140</v>
      </c>
      <c r="C2203">
        <v>2011</v>
      </c>
      <c r="D2203" s="3">
        <v>40695</v>
      </c>
      <c r="E2203" s="3">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229.30179999999999</v>
      </c>
    </row>
    <row r="2204" spans="1:22" x14ac:dyDescent="0.3">
      <c r="A2204">
        <v>2203</v>
      </c>
      <c r="B2204" t="s">
        <v>5142</v>
      </c>
      <c r="C2204">
        <v>2012</v>
      </c>
      <c r="D2204" s="3">
        <v>41158</v>
      </c>
      <c r="E2204" s="3">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v>2012</v>
      </c>
      <c r="D2205" s="3">
        <v>41158</v>
      </c>
      <c r="E2205" s="3">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v>2012</v>
      </c>
      <c r="D2206" s="3">
        <v>41089</v>
      </c>
      <c r="E2206" s="3">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v>2013</v>
      </c>
      <c r="D2207" s="3">
        <v>41528</v>
      </c>
      <c r="E2207" s="3">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8.4450000000000003</v>
      </c>
    </row>
    <row r="2208" spans="1:22" x14ac:dyDescent="0.3">
      <c r="A2208">
        <v>2207</v>
      </c>
      <c r="B2208" t="s">
        <v>5150</v>
      </c>
      <c r="C2208">
        <v>2011</v>
      </c>
      <c r="D2208" s="3">
        <v>40738</v>
      </c>
      <c r="E2208" s="3">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29.931999999999999</v>
      </c>
      <c r="T2208">
        <v>7</v>
      </c>
      <c r="U2208">
        <v>0.8</v>
      </c>
      <c r="V2208">
        <v>-46.394599999999997</v>
      </c>
    </row>
    <row r="2209" spans="1:22" x14ac:dyDescent="0.3">
      <c r="A2209">
        <v>2208</v>
      </c>
      <c r="B2209" t="s">
        <v>5150</v>
      </c>
      <c r="C2209">
        <v>2011</v>
      </c>
      <c r="D2209" s="3">
        <v>40738</v>
      </c>
      <c r="E2209" s="3">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38.271999999999998</v>
      </c>
      <c r="T2209">
        <v>4</v>
      </c>
      <c r="U2209">
        <v>0.2</v>
      </c>
      <c r="V2209">
        <v>3.8271999999999999</v>
      </c>
    </row>
    <row r="2210" spans="1:22" x14ac:dyDescent="0.3">
      <c r="A2210">
        <v>2209</v>
      </c>
      <c r="B2210" t="s">
        <v>5153</v>
      </c>
      <c r="C2210">
        <v>2012</v>
      </c>
      <c r="D2210" s="3">
        <v>41143</v>
      </c>
      <c r="E2210" s="3">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v>2011</v>
      </c>
      <c r="D2211" s="3">
        <v>40861</v>
      </c>
      <c r="E2211" s="3">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233.22040000000001</v>
      </c>
    </row>
    <row r="2212" spans="1:22" x14ac:dyDescent="0.3">
      <c r="A2212">
        <v>2211</v>
      </c>
      <c r="B2212" t="s">
        <v>5154</v>
      </c>
      <c r="C2212">
        <v>2011</v>
      </c>
      <c r="D2212" s="3">
        <v>40861</v>
      </c>
      <c r="E2212" s="3">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21.024000000000001</v>
      </c>
    </row>
    <row r="2213" spans="1:22" x14ac:dyDescent="0.3">
      <c r="A2213">
        <v>2212</v>
      </c>
      <c r="B2213" t="s">
        <v>5159</v>
      </c>
      <c r="C2213">
        <v>2013</v>
      </c>
      <c r="D2213" s="3">
        <v>41606</v>
      </c>
      <c r="E2213" s="3">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v>2014</v>
      </c>
      <c r="D2214" s="3">
        <v>41965</v>
      </c>
      <c r="E2214" s="3">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v>2014</v>
      </c>
      <c r="D2215" s="3">
        <v>41914</v>
      </c>
      <c r="E2215" s="3">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v>
      </c>
      <c r="T2215">
        <v>1</v>
      </c>
      <c r="U2215">
        <v>0.2</v>
      </c>
      <c r="V2215">
        <v>0.504</v>
      </c>
    </row>
    <row r="2216" spans="1:22" x14ac:dyDescent="0.3">
      <c r="A2216">
        <v>2215</v>
      </c>
      <c r="B2216" t="s">
        <v>5164</v>
      </c>
      <c r="C2216">
        <v>2014</v>
      </c>
      <c r="D2216" s="3">
        <v>41914</v>
      </c>
      <c r="E2216" s="3">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61.776000000000003</v>
      </c>
      <c r="T2216">
        <v>13</v>
      </c>
      <c r="U2216">
        <v>0.2</v>
      </c>
      <c r="V2216">
        <v>20.849399999999999</v>
      </c>
    </row>
    <row r="2217" spans="1:22" x14ac:dyDescent="0.3">
      <c r="A2217">
        <v>2216</v>
      </c>
      <c r="B2217" t="s">
        <v>5164</v>
      </c>
      <c r="C2217">
        <v>2014</v>
      </c>
      <c r="D2217" s="3">
        <v>41914</v>
      </c>
      <c r="E2217" s="3">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v>
      </c>
    </row>
    <row r="2218" spans="1:22" x14ac:dyDescent="0.3">
      <c r="A2218">
        <v>2217</v>
      </c>
      <c r="B2218" t="s">
        <v>5164</v>
      </c>
      <c r="C2218">
        <v>2014</v>
      </c>
      <c r="D2218" s="3">
        <v>41914</v>
      </c>
      <c r="E2218" s="3">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9.5031999999999996</v>
      </c>
    </row>
    <row r="2219" spans="1:22" x14ac:dyDescent="0.3">
      <c r="A2219">
        <v>2218</v>
      </c>
      <c r="B2219" t="s">
        <v>5167</v>
      </c>
      <c r="C2219">
        <v>2011</v>
      </c>
      <c r="D2219" s="3">
        <v>40806</v>
      </c>
      <c r="E2219" s="3">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2.8159999999999998</v>
      </c>
      <c r="T2219">
        <v>2</v>
      </c>
      <c r="U2219">
        <v>0.2</v>
      </c>
      <c r="V2219">
        <v>0.98560000000000003</v>
      </c>
    </row>
    <row r="2220" spans="1:22" x14ac:dyDescent="0.3">
      <c r="A2220">
        <v>2219</v>
      </c>
      <c r="B2220" t="s">
        <v>5172</v>
      </c>
      <c r="C2220">
        <v>2014</v>
      </c>
      <c r="D2220" s="3">
        <v>41849</v>
      </c>
      <c r="E2220" s="3">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v>
      </c>
      <c r="T2220">
        <v>4</v>
      </c>
      <c r="U2220">
        <v>0.2</v>
      </c>
      <c r="V2220">
        <v>3.6192000000000002</v>
      </c>
    </row>
    <row r="2221" spans="1:22" x14ac:dyDescent="0.3">
      <c r="A2221">
        <v>2220</v>
      </c>
      <c r="B2221" t="s">
        <v>5172</v>
      </c>
      <c r="C2221">
        <v>2014</v>
      </c>
      <c r="D2221" s="3">
        <v>41849</v>
      </c>
      <c r="E2221" s="3">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v>2014</v>
      </c>
      <c r="D2222" s="3">
        <v>41849</v>
      </c>
      <c r="E2222" s="3">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1145.5999999999999</v>
      </c>
      <c r="T2222">
        <v>4</v>
      </c>
      <c r="U2222">
        <v>0.2</v>
      </c>
      <c r="V2222">
        <v>100.24</v>
      </c>
    </row>
    <row r="2223" spans="1:22" x14ac:dyDescent="0.3">
      <c r="A2223">
        <v>2222</v>
      </c>
      <c r="B2223" t="s">
        <v>5175</v>
      </c>
      <c r="C2223">
        <v>2012</v>
      </c>
      <c r="D2223" s="3">
        <v>41249</v>
      </c>
      <c r="E2223" s="3">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485.94</v>
      </c>
      <c r="T2223">
        <v>2</v>
      </c>
      <c r="U2223">
        <v>0.4</v>
      </c>
      <c r="V2223">
        <v>-89.088999999999999</v>
      </c>
    </row>
    <row r="2224" spans="1:22" x14ac:dyDescent="0.3">
      <c r="A2224">
        <v>2223</v>
      </c>
      <c r="B2224" t="s">
        <v>5175</v>
      </c>
      <c r="C2224">
        <v>2012</v>
      </c>
      <c r="D2224" s="3">
        <v>41249</v>
      </c>
      <c r="E2224" s="3">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4.6719999999999997</v>
      </c>
    </row>
    <row r="2225" spans="1:22" x14ac:dyDescent="0.3">
      <c r="A2225">
        <v>2224</v>
      </c>
      <c r="B2225" t="s">
        <v>5175</v>
      </c>
      <c r="C2225">
        <v>2012</v>
      </c>
      <c r="D2225" s="3">
        <v>41249</v>
      </c>
      <c r="E2225" s="3">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70.686000000000007</v>
      </c>
      <c r="T2225">
        <v>1</v>
      </c>
      <c r="U2225">
        <v>0.3</v>
      </c>
      <c r="V2225">
        <v>-24.235199999999999</v>
      </c>
    </row>
    <row r="2226" spans="1:22" x14ac:dyDescent="0.3">
      <c r="A2226">
        <v>2225</v>
      </c>
      <c r="B2226" t="s">
        <v>5179</v>
      </c>
      <c r="C2226">
        <v>2014</v>
      </c>
      <c r="D2226" s="3">
        <v>41852</v>
      </c>
      <c r="E2226" s="3">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17.815200000000001</v>
      </c>
    </row>
    <row r="2227" spans="1:22" x14ac:dyDescent="0.3">
      <c r="A2227">
        <v>2226</v>
      </c>
      <c r="B2227" t="s">
        <v>5182</v>
      </c>
      <c r="C2227">
        <v>2013</v>
      </c>
      <c r="D2227" s="3">
        <v>41353</v>
      </c>
      <c r="E2227" s="3">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72.293999999999997</v>
      </c>
      <c r="T2227">
        <v>1</v>
      </c>
      <c r="U2227">
        <v>0.7</v>
      </c>
      <c r="V2227">
        <v>-98.8018</v>
      </c>
    </row>
    <row r="2228" spans="1:22" x14ac:dyDescent="0.3">
      <c r="A2228">
        <v>2227</v>
      </c>
      <c r="B2228" t="s">
        <v>5188</v>
      </c>
      <c r="C2228">
        <v>2014</v>
      </c>
      <c r="D2228" s="3">
        <v>41850</v>
      </c>
      <c r="E2228" s="3">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2.8959999999999999</v>
      </c>
      <c r="T2228">
        <v>2</v>
      </c>
      <c r="U2228">
        <v>0.2</v>
      </c>
      <c r="V2228">
        <v>0.47060000000000002</v>
      </c>
    </row>
    <row r="2229" spans="1:22" x14ac:dyDescent="0.3">
      <c r="A2229">
        <v>2228</v>
      </c>
      <c r="B2229" t="s">
        <v>5188</v>
      </c>
      <c r="C2229">
        <v>2014</v>
      </c>
      <c r="D2229" s="3">
        <v>41850</v>
      </c>
      <c r="E2229" s="3">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v>
      </c>
      <c r="T2229">
        <v>1</v>
      </c>
      <c r="U2229">
        <v>0.2</v>
      </c>
      <c r="V2229">
        <v>15.599</v>
      </c>
    </row>
    <row r="2230" spans="1:22" x14ac:dyDescent="0.3">
      <c r="A2230">
        <v>2229</v>
      </c>
      <c r="B2230" t="s">
        <v>5189</v>
      </c>
      <c r="C2230">
        <v>2013</v>
      </c>
      <c r="D2230" s="3">
        <v>41549</v>
      </c>
      <c r="E2230" s="3">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v>
      </c>
    </row>
    <row r="2231" spans="1:22" x14ac:dyDescent="0.3">
      <c r="A2231">
        <v>2230</v>
      </c>
      <c r="B2231" t="s">
        <v>5190</v>
      </c>
      <c r="C2231">
        <v>2011</v>
      </c>
      <c r="D2231" s="3">
        <v>40633</v>
      </c>
      <c r="E2231" s="3">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673.56799999999998</v>
      </c>
      <c r="T2231">
        <v>2</v>
      </c>
      <c r="U2231">
        <v>0.2</v>
      </c>
      <c r="V2231">
        <v>252.58799999999999</v>
      </c>
    </row>
    <row r="2232" spans="1:22" x14ac:dyDescent="0.3">
      <c r="A2232">
        <v>2231</v>
      </c>
      <c r="B2232" t="s">
        <v>5190</v>
      </c>
      <c r="C2232">
        <v>2011</v>
      </c>
      <c r="D2232" s="3">
        <v>40633</v>
      </c>
      <c r="E2232" s="3">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v>
      </c>
    </row>
    <row r="2233" spans="1:22" x14ac:dyDescent="0.3">
      <c r="A2233">
        <v>2232</v>
      </c>
      <c r="B2233" t="s">
        <v>5193</v>
      </c>
      <c r="C2233">
        <v>2014</v>
      </c>
      <c r="D2233" s="3">
        <v>41817</v>
      </c>
      <c r="E2233" s="3">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31.587</v>
      </c>
    </row>
    <row r="2234" spans="1:22" x14ac:dyDescent="0.3">
      <c r="A2234">
        <v>2233</v>
      </c>
      <c r="B2234" t="s">
        <v>5196</v>
      </c>
      <c r="C2234">
        <v>2014</v>
      </c>
      <c r="D2234" s="3">
        <v>41830</v>
      </c>
      <c r="E2234" s="3">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14.307499999999999</v>
      </c>
    </row>
    <row r="2235" spans="1:22" x14ac:dyDescent="0.3">
      <c r="A2235">
        <v>2234</v>
      </c>
      <c r="B2235" t="s">
        <v>5199</v>
      </c>
      <c r="C2235">
        <v>2012</v>
      </c>
      <c r="D2235" s="3">
        <v>41257</v>
      </c>
      <c r="E2235" s="3">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35.996400000000001</v>
      </c>
    </row>
    <row r="2236" spans="1:22" x14ac:dyDescent="0.3">
      <c r="A2236">
        <v>2235</v>
      </c>
      <c r="B2236" t="s">
        <v>5202</v>
      </c>
      <c r="C2236">
        <v>2014</v>
      </c>
      <c r="D2236" s="3">
        <v>41979</v>
      </c>
      <c r="E2236" s="3">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67.659899999999993</v>
      </c>
    </row>
    <row r="2237" spans="1:22" x14ac:dyDescent="0.3">
      <c r="A2237">
        <v>2236</v>
      </c>
      <c r="B2237" t="s">
        <v>5204</v>
      </c>
      <c r="C2237">
        <v>2012</v>
      </c>
      <c r="D2237" s="3">
        <v>41167</v>
      </c>
      <c r="E2237" s="3">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11.451599999999999</v>
      </c>
    </row>
    <row r="2238" spans="1:22" x14ac:dyDescent="0.3">
      <c r="A2238">
        <v>2237</v>
      </c>
      <c r="B2238" t="s">
        <v>5204</v>
      </c>
      <c r="C2238">
        <v>2012</v>
      </c>
      <c r="D2238" s="3">
        <v>41167</v>
      </c>
      <c r="E2238" s="3">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8.2688000000000006</v>
      </c>
    </row>
    <row r="2239" spans="1:22" x14ac:dyDescent="0.3">
      <c r="A2239">
        <v>2238</v>
      </c>
      <c r="B2239" t="s">
        <v>5207</v>
      </c>
      <c r="C2239">
        <v>2013</v>
      </c>
      <c r="D2239" s="3">
        <v>41471</v>
      </c>
      <c r="E2239" s="3">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v>
      </c>
      <c r="T2239">
        <v>5</v>
      </c>
      <c r="U2239">
        <v>0</v>
      </c>
      <c r="V2239">
        <v>12.432</v>
      </c>
    </row>
    <row r="2240" spans="1:22" x14ac:dyDescent="0.3">
      <c r="A2240">
        <v>2239</v>
      </c>
      <c r="B2240" t="s">
        <v>5210</v>
      </c>
      <c r="C2240">
        <v>2014</v>
      </c>
      <c r="D2240" s="3">
        <v>41750</v>
      </c>
      <c r="E2240" s="3">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v>
      </c>
      <c r="T2240">
        <v>2</v>
      </c>
      <c r="U2240">
        <v>0.6</v>
      </c>
      <c r="V2240">
        <v>-52.17</v>
      </c>
    </row>
    <row r="2241" spans="1:22" x14ac:dyDescent="0.3">
      <c r="A2241">
        <v>2240</v>
      </c>
      <c r="B2241" t="s">
        <v>5213</v>
      </c>
      <c r="C2241">
        <v>2013</v>
      </c>
      <c r="D2241" s="3">
        <v>41594</v>
      </c>
      <c r="E2241" s="3">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5213</v>
      </c>
      <c r="C2242">
        <v>2013</v>
      </c>
      <c r="D2242" s="3">
        <v>41594</v>
      </c>
      <c r="E2242" s="3">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13.3476</v>
      </c>
    </row>
    <row r="2243" spans="1:22" x14ac:dyDescent="0.3">
      <c r="A2243">
        <v>2242</v>
      </c>
      <c r="B2243" t="s">
        <v>5218</v>
      </c>
      <c r="C2243">
        <v>2013</v>
      </c>
      <c r="D2243" s="3">
        <v>41605</v>
      </c>
      <c r="E2243" s="3">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494.98200000000003</v>
      </c>
      <c r="T2243">
        <v>3</v>
      </c>
      <c r="U2243">
        <v>0.4</v>
      </c>
      <c r="V2243">
        <v>-115.4958</v>
      </c>
    </row>
    <row r="2244" spans="1:22" x14ac:dyDescent="0.3">
      <c r="A2244">
        <v>2243</v>
      </c>
      <c r="B2244" t="s">
        <v>5219</v>
      </c>
      <c r="C2244">
        <v>2014</v>
      </c>
      <c r="D2244" s="3">
        <v>41965</v>
      </c>
      <c r="E2244" s="3">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5219</v>
      </c>
      <c r="C2245">
        <v>2014</v>
      </c>
      <c r="D2245" s="3">
        <v>41965</v>
      </c>
      <c r="E2245" s="3">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1.4456</v>
      </c>
    </row>
    <row r="2246" spans="1:22" x14ac:dyDescent="0.3">
      <c r="A2246">
        <v>2245</v>
      </c>
      <c r="B2246" t="s">
        <v>5219</v>
      </c>
      <c r="C2246">
        <v>2014</v>
      </c>
      <c r="D2246" s="3">
        <v>41965</v>
      </c>
      <c r="E2246" s="3">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3.5177999999999998</v>
      </c>
    </row>
    <row r="2247" spans="1:22" x14ac:dyDescent="0.3">
      <c r="A2247">
        <v>2246</v>
      </c>
      <c r="B2247" t="s">
        <v>5219</v>
      </c>
      <c r="C2247">
        <v>2014</v>
      </c>
      <c r="D2247" s="3">
        <v>41965</v>
      </c>
      <c r="E2247" s="3">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5219</v>
      </c>
      <c r="C2248">
        <v>2014</v>
      </c>
      <c r="D2248" s="3">
        <v>41965</v>
      </c>
      <c r="E2248" s="3">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v>
      </c>
      <c r="T2248">
        <v>3</v>
      </c>
      <c r="U2248">
        <v>0.2</v>
      </c>
      <c r="V2248">
        <v>49.498199999999997</v>
      </c>
    </row>
    <row r="2249" spans="1:22" x14ac:dyDescent="0.3">
      <c r="A2249">
        <v>2248</v>
      </c>
      <c r="B2249" t="s">
        <v>5222</v>
      </c>
      <c r="C2249">
        <v>2012</v>
      </c>
      <c r="D2249" s="3">
        <v>40954</v>
      </c>
      <c r="E2249" s="3">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
      <c r="A2250">
        <v>2249</v>
      </c>
      <c r="B2250" t="s">
        <v>5222</v>
      </c>
      <c r="C2250">
        <v>2012</v>
      </c>
      <c r="D2250" s="3">
        <v>40954</v>
      </c>
      <c r="E2250" s="3">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13.0375</v>
      </c>
    </row>
    <row r="2251" spans="1:22" x14ac:dyDescent="0.3">
      <c r="A2251">
        <v>2250</v>
      </c>
      <c r="B2251" t="s">
        <v>5222</v>
      </c>
      <c r="C2251">
        <v>2012</v>
      </c>
      <c r="D2251" s="3">
        <v>40954</v>
      </c>
      <c r="E2251" s="3">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5222</v>
      </c>
      <c r="C2252">
        <v>2012</v>
      </c>
      <c r="D2252" s="3">
        <v>40954</v>
      </c>
      <c r="E2252" s="3">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541.44000000000005</v>
      </c>
      <c r="T2252">
        <v>6</v>
      </c>
      <c r="U2252">
        <v>0</v>
      </c>
      <c r="V2252">
        <v>157.01759999999999</v>
      </c>
    </row>
    <row r="2253" spans="1:22" x14ac:dyDescent="0.3">
      <c r="A2253">
        <v>2252</v>
      </c>
      <c r="B2253" t="s">
        <v>5222</v>
      </c>
      <c r="C2253">
        <v>2012</v>
      </c>
      <c r="D2253" s="3">
        <v>40954</v>
      </c>
      <c r="E2253" s="3">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
      <c r="A2254">
        <v>2253</v>
      </c>
      <c r="B2254" t="s">
        <v>5230</v>
      </c>
      <c r="C2254">
        <v>2013</v>
      </c>
      <c r="D2254" s="3">
        <v>41380</v>
      </c>
      <c r="E2254" s="3">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5231</v>
      </c>
      <c r="C2255">
        <v>2012</v>
      </c>
      <c r="D2255" s="3">
        <v>41180</v>
      </c>
      <c r="E2255" s="3">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14.2758</v>
      </c>
    </row>
    <row r="2256" spans="1:22" x14ac:dyDescent="0.3">
      <c r="A2256">
        <v>2255</v>
      </c>
      <c r="B2256" t="s">
        <v>5231</v>
      </c>
      <c r="C2256">
        <v>2012</v>
      </c>
      <c r="D2256" s="3">
        <v>41180</v>
      </c>
      <c r="E2256" s="3">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15.246</v>
      </c>
    </row>
    <row r="2257" spans="1:22" x14ac:dyDescent="0.3">
      <c r="A2257">
        <v>2256</v>
      </c>
      <c r="B2257" t="s">
        <v>5232</v>
      </c>
      <c r="C2257">
        <v>2013</v>
      </c>
      <c r="D2257" s="3">
        <v>41535</v>
      </c>
      <c r="E2257" s="3">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437.85</v>
      </c>
      <c r="T2257">
        <v>3</v>
      </c>
      <c r="U2257">
        <v>0</v>
      </c>
      <c r="V2257">
        <v>131.35499999999999</v>
      </c>
    </row>
    <row r="2258" spans="1:22" x14ac:dyDescent="0.3">
      <c r="A2258">
        <v>2257</v>
      </c>
      <c r="B2258" t="s">
        <v>5232</v>
      </c>
      <c r="C2258">
        <v>2013</v>
      </c>
      <c r="D2258" s="3">
        <v>41535</v>
      </c>
      <c r="E2258" s="3">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
      <c r="A2259">
        <v>2258</v>
      </c>
      <c r="B2259" t="s">
        <v>5237</v>
      </c>
      <c r="C2259">
        <v>2014</v>
      </c>
      <c r="D2259" s="3">
        <v>41807</v>
      </c>
      <c r="E2259" s="3">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90.971999999999994</v>
      </c>
    </row>
    <row r="2260" spans="1:22" x14ac:dyDescent="0.3">
      <c r="A2260">
        <v>2259</v>
      </c>
      <c r="B2260" t="s">
        <v>5237</v>
      </c>
      <c r="C2260">
        <v>2014</v>
      </c>
      <c r="D2260" s="3">
        <v>41807</v>
      </c>
      <c r="E2260" s="3">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8.7138000000000009</v>
      </c>
    </row>
    <row r="2261" spans="1:22" x14ac:dyDescent="0.3">
      <c r="A2261">
        <v>2260</v>
      </c>
      <c r="B2261" t="s">
        <v>5240</v>
      </c>
      <c r="C2261">
        <v>2012</v>
      </c>
      <c r="D2261" s="3">
        <v>41221</v>
      </c>
      <c r="E2261" s="3">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5240</v>
      </c>
      <c r="C2262">
        <v>2012</v>
      </c>
      <c r="D2262" s="3">
        <v>41221</v>
      </c>
      <c r="E2262" s="3">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371.97</v>
      </c>
      <c r="T2262">
        <v>3</v>
      </c>
      <c r="U2262">
        <v>0</v>
      </c>
      <c r="V2262">
        <v>66.954599999999999</v>
      </c>
    </row>
    <row r="2263" spans="1:22" x14ac:dyDescent="0.3">
      <c r="A2263">
        <v>2262</v>
      </c>
      <c r="B2263" t="s">
        <v>5243</v>
      </c>
      <c r="C2263">
        <v>2012</v>
      </c>
      <c r="D2263" s="3">
        <v>41261</v>
      </c>
      <c r="E2263" s="3">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v>
      </c>
    </row>
    <row r="2264" spans="1:22" x14ac:dyDescent="0.3">
      <c r="A2264">
        <v>2263</v>
      </c>
      <c r="B2264" t="s">
        <v>5246</v>
      </c>
      <c r="C2264">
        <v>2014</v>
      </c>
      <c r="D2264" s="3">
        <v>41677</v>
      </c>
      <c r="E2264" s="3">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359.97</v>
      </c>
      <c r="T2264">
        <v>3</v>
      </c>
      <c r="U2264">
        <v>0</v>
      </c>
      <c r="V2264">
        <v>79.193399999999997</v>
      </c>
    </row>
    <row r="2265" spans="1:22" x14ac:dyDescent="0.3">
      <c r="A2265">
        <v>2264</v>
      </c>
      <c r="B2265" t="s">
        <v>5249</v>
      </c>
      <c r="C2265">
        <v>2013</v>
      </c>
      <c r="D2265" s="3">
        <v>41593</v>
      </c>
      <c r="E2265" s="3">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v>
      </c>
    </row>
    <row r="2266" spans="1:22" x14ac:dyDescent="0.3">
      <c r="A2266">
        <v>2265</v>
      </c>
      <c r="B2266" t="s">
        <v>5249</v>
      </c>
      <c r="C2266">
        <v>2013</v>
      </c>
      <c r="D2266" s="3">
        <v>41593</v>
      </c>
      <c r="E2266" s="3">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5249</v>
      </c>
      <c r="C2267">
        <v>2013</v>
      </c>
      <c r="D2267" s="3">
        <v>41593</v>
      </c>
      <c r="E2267" s="3">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5252</v>
      </c>
      <c r="C2268">
        <v>2014</v>
      </c>
      <c r="D2268" s="3">
        <v>41925</v>
      </c>
      <c r="E2268" s="3">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v>
      </c>
      <c r="T2268">
        <v>2</v>
      </c>
      <c r="U2268">
        <v>0.2</v>
      </c>
      <c r="V2268">
        <v>2.6892</v>
      </c>
    </row>
    <row r="2269" spans="1:22" x14ac:dyDescent="0.3">
      <c r="A2269">
        <v>2268</v>
      </c>
      <c r="B2269" t="s">
        <v>5257</v>
      </c>
      <c r="C2269">
        <v>2014</v>
      </c>
      <c r="D2269" s="3">
        <v>41900</v>
      </c>
      <c r="E2269" s="3">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6.3503999999999996</v>
      </c>
    </row>
    <row r="2270" spans="1:22" x14ac:dyDescent="0.3">
      <c r="A2270">
        <v>2269</v>
      </c>
      <c r="B2270" t="s">
        <v>5262</v>
      </c>
      <c r="C2270">
        <v>2014</v>
      </c>
      <c r="D2270" s="3">
        <v>41994</v>
      </c>
      <c r="E2270" s="3">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3.1103999999999998</v>
      </c>
    </row>
    <row r="2271" spans="1:22" x14ac:dyDescent="0.3">
      <c r="A2271">
        <v>2270</v>
      </c>
      <c r="B2271" t="s">
        <v>5262</v>
      </c>
      <c r="C2271">
        <v>2014</v>
      </c>
      <c r="D2271" s="3">
        <v>41994</v>
      </c>
      <c r="E2271" s="3">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v>
      </c>
      <c r="T2271">
        <v>1</v>
      </c>
      <c r="U2271">
        <v>0.2</v>
      </c>
      <c r="V2271">
        <v>2.3571</v>
      </c>
    </row>
    <row r="2272" spans="1:22" x14ac:dyDescent="0.3">
      <c r="A2272">
        <v>2271</v>
      </c>
      <c r="B2272" t="s">
        <v>5265</v>
      </c>
      <c r="C2272">
        <v>2014</v>
      </c>
      <c r="D2272" s="3">
        <v>41976</v>
      </c>
      <c r="E2272" s="3">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4.1965000000000003</v>
      </c>
    </row>
    <row r="2273" spans="1:22" x14ac:dyDescent="0.3">
      <c r="A2273">
        <v>2272</v>
      </c>
      <c r="B2273" t="s">
        <v>5266</v>
      </c>
      <c r="C2273">
        <v>2012</v>
      </c>
      <c r="D2273" s="3">
        <v>41173</v>
      </c>
      <c r="E2273" s="3">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47.937600000000003</v>
      </c>
    </row>
    <row r="2274" spans="1:22" x14ac:dyDescent="0.3">
      <c r="A2274">
        <v>2273</v>
      </c>
      <c r="B2274" t="s">
        <v>5269</v>
      </c>
      <c r="C2274">
        <v>2012</v>
      </c>
      <c r="D2274" s="3">
        <v>40974</v>
      </c>
      <c r="E2274" s="3">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95.757199999999997</v>
      </c>
    </row>
    <row r="2275" spans="1:22" x14ac:dyDescent="0.3">
      <c r="A2275">
        <v>2274</v>
      </c>
      <c r="B2275" t="s">
        <v>5269</v>
      </c>
      <c r="C2275">
        <v>2012</v>
      </c>
      <c r="D2275" s="3">
        <v>40974</v>
      </c>
      <c r="E2275" s="3">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1119.9839999999999</v>
      </c>
      <c r="T2275">
        <v>2</v>
      </c>
      <c r="U2275">
        <v>0.2</v>
      </c>
      <c r="V2275">
        <v>377.99459999999999</v>
      </c>
    </row>
    <row r="2276" spans="1:22" x14ac:dyDescent="0.3">
      <c r="A2276">
        <v>2275</v>
      </c>
      <c r="B2276" t="s">
        <v>5274</v>
      </c>
      <c r="C2276">
        <v>2011</v>
      </c>
      <c r="D2276" s="3">
        <v>40819</v>
      </c>
      <c r="E2276" s="3">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3.5857999999999999</v>
      </c>
    </row>
    <row r="2277" spans="1:22" x14ac:dyDescent="0.3">
      <c r="A2277">
        <v>2276</v>
      </c>
      <c r="B2277" t="s">
        <v>5274</v>
      </c>
      <c r="C2277">
        <v>2011</v>
      </c>
      <c r="D2277" s="3">
        <v>40819</v>
      </c>
      <c r="E2277" s="3">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13.7646</v>
      </c>
    </row>
    <row r="2278" spans="1:22" x14ac:dyDescent="0.3">
      <c r="A2278">
        <v>2277</v>
      </c>
      <c r="B2278" t="s">
        <v>5277</v>
      </c>
      <c r="C2278">
        <v>2011</v>
      </c>
      <c r="D2278" s="3">
        <v>40721</v>
      </c>
      <c r="E2278" s="3">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5277</v>
      </c>
      <c r="C2279">
        <v>2011</v>
      </c>
      <c r="D2279" s="3">
        <v>40721</v>
      </c>
      <c r="E2279" s="3">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22.354800000000001</v>
      </c>
    </row>
    <row r="2280" spans="1:22" x14ac:dyDescent="0.3">
      <c r="A2280">
        <v>2279</v>
      </c>
      <c r="B2280" t="s">
        <v>5277</v>
      </c>
      <c r="C2280">
        <v>2011</v>
      </c>
      <c r="D2280" s="3">
        <v>40721</v>
      </c>
      <c r="E2280" s="3">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53.750399999999999</v>
      </c>
    </row>
    <row r="2281" spans="1:22" x14ac:dyDescent="0.3">
      <c r="A2281">
        <v>2280</v>
      </c>
      <c r="B2281" t="s">
        <v>5279</v>
      </c>
      <c r="C2281">
        <v>2014</v>
      </c>
      <c r="D2281" s="3">
        <v>41943</v>
      </c>
      <c r="E2281" s="3">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-6.0979999999999999</v>
      </c>
    </row>
    <row r="2282" spans="1:22" x14ac:dyDescent="0.3">
      <c r="A2282">
        <v>2281</v>
      </c>
      <c r="B2282" t="s">
        <v>5279</v>
      </c>
      <c r="C2282">
        <v>2014</v>
      </c>
      <c r="D2282" s="3">
        <v>41943</v>
      </c>
      <c r="E2282" s="3">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v>
      </c>
    </row>
    <row r="2283" spans="1:22" x14ac:dyDescent="0.3">
      <c r="A2283">
        <v>2282</v>
      </c>
      <c r="B2283" t="s">
        <v>5279</v>
      </c>
      <c r="C2283">
        <v>2014</v>
      </c>
      <c r="D2283" s="3">
        <v>41943</v>
      </c>
      <c r="E2283" s="3">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37.996200000000002</v>
      </c>
    </row>
    <row r="2284" spans="1:22" x14ac:dyDescent="0.3">
      <c r="A2284">
        <v>2283</v>
      </c>
      <c r="B2284" t="s">
        <v>5282</v>
      </c>
      <c r="C2284">
        <v>2013</v>
      </c>
      <c r="D2284" s="3">
        <v>41521</v>
      </c>
      <c r="E2284" s="3">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22.153600000000001</v>
      </c>
    </row>
    <row r="2285" spans="1:22" x14ac:dyDescent="0.3">
      <c r="A2285">
        <v>2284</v>
      </c>
      <c r="B2285" t="s">
        <v>5283</v>
      </c>
      <c r="C2285">
        <v>2012</v>
      </c>
      <c r="D2285" s="3">
        <v>40973</v>
      </c>
      <c r="E2285" s="3">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6.6976000000000004</v>
      </c>
    </row>
    <row r="2286" spans="1:22" x14ac:dyDescent="0.3">
      <c r="A2286">
        <v>2285</v>
      </c>
      <c r="B2286" t="s">
        <v>5283</v>
      </c>
      <c r="C2286">
        <v>2012</v>
      </c>
      <c r="D2286" s="3">
        <v>40973</v>
      </c>
      <c r="E2286" s="3">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16.386299999999999</v>
      </c>
    </row>
    <row r="2287" spans="1:22" x14ac:dyDescent="0.3">
      <c r="A2287">
        <v>2286</v>
      </c>
      <c r="B2287" t="s">
        <v>5286</v>
      </c>
      <c r="C2287">
        <v>2013</v>
      </c>
      <c r="D2287" s="3">
        <v>41400</v>
      </c>
      <c r="E2287" s="3">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v>
      </c>
      <c r="T2287">
        <v>3</v>
      </c>
      <c r="U2287">
        <v>0.2</v>
      </c>
      <c r="V2287">
        <v>5.2026000000000003</v>
      </c>
    </row>
    <row r="2288" spans="1:22" x14ac:dyDescent="0.3">
      <c r="A2288">
        <v>2287</v>
      </c>
      <c r="B2288" t="s">
        <v>5291</v>
      </c>
      <c r="C2288">
        <v>2014</v>
      </c>
      <c r="D2288" s="3">
        <v>41961</v>
      </c>
      <c r="E2288" s="3">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
      <c r="A2289">
        <v>2288</v>
      </c>
      <c r="B2289" t="s">
        <v>5294</v>
      </c>
      <c r="C2289">
        <v>2014</v>
      </c>
      <c r="D2289" s="3">
        <v>41792</v>
      </c>
      <c r="E2289" s="3">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v>
      </c>
      <c r="T2289">
        <v>5</v>
      </c>
      <c r="U2289">
        <v>0.2</v>
      </c>
      <c r="V2289">
        <v>1.3109999999999999</v>
      </c>
    </row>
    <row r="2290" spans="1:22" x14ac:dyDescent="0.3">
      <c r="A2290">
        <v>2289</v>
      </c>
      <c r="B2290" t="s">
        <v>5297</v>
      </c>
      <c r="C2290">
        <v>2014</v>
      </c>
      <c r="D2290" s="3">
        <v>41801</v>
      </c>
      <c r="E2290" s="3">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4.7560000000000002</v>
      </c>
    </row>
    <row r="2291" spans="1:22" x14ac:dyDescent="0.3">
      <c r="A2291">
        <v>2290</v>
      </c>
      <c r="B2291" t="s">
        <v>5298</v>
      </c>
      <c r="C2291">
        <v>2014</v>
      </c>
      <c r="D2291" s="3">
        <v>41648</v>
      </c>
      <c r="E2291" s="3">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
      <c r="A2292">
        <v>2291</v>
      </c>
      <c r="B2292" t="s">
        <v>5303</v>
      </c>
      <c r="C2292">
        <v>2012</v>
      </c>
      <c r="D2292" s="3">
        <v>41019</v>
      </c>
      <c r="E2292" s="3">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287.97000000000003</v>
      </c>
      <c r="T2292">
        <v>3</v>
      </c>
      <c r="U2292">
        <v>0</v>
      </c>
      <c r="V2292">
        <v>77.751900000000006</v>
      </c>
    </row>
    <row r="2293" spans="1:22" x14ac:dyDescent="0.3">
      <c r="A2293">
        <v>2292</v>
      </c>
      <c r="B2293" t="s">
        <v>5303</v>
      </c>
      <c r="C2293">
        <v>2012</v>
      </c>
      <c r="D2293" s="3">
        <v>41019</v>
      </c>
      <c r="E2293" s="3">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5303</v>
      </c>
      <c r="C2294">
        <v>2012</v>
      </c>
      <c r="D2294" s="3">
        <v>41019</v>
      </c>
      <c r="E2294" s="3">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6.2207999999999997</v>
      </c>
    </row>
    <row r="2295" spans="1:22" x14ac:dyDescent="0.3">
      <c r="A2295">
        <v>2294</v>
      </c>
      <c r="B2295" t="s">
        <v>5304</v>
      </c>
      <c r="C2295">
        <v>2012</v>
      </c>
      <c r="D2295" s="3">
        <v>41214</v>
      </c>
      <c r="E2295" s="3">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5305</v>
      </c>
      <c r="C2296">
        <v>2014</v>
      </c>
      <c r="D2296" s="3">
        <v>41997</v>
      </c>
      <c r="E2296" s="3">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5306</v>
      </c>
      <c r="C2297">
        <v>2012</v>
      </c>
      <c r="D2297" s="3">
        <v>41214</v>
      </c>
      <c r="E2297" s="3">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6.2191999999999998</v>
      </c>
    </row>
    <row r="2298" spans="1:22" x14ac:dyDescent="0.3">
      <c r="A2298">
        <v>2297</v>
      </c>
      <c r="B2298" t="s">
        <v>5306</v>
      </c>
      <c r="C2298">
        <v>2012</v>
      </c>
      <c r="D2298" s="3">
        <v>41214</v>
      </c>
      <c r="E2298" s="3">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5306</v>
      </c>
      <c r="C2299">
        <v>2012</v>
      </c>
      <c r="D2299" s="3">
        <v>41214</v>
      </c>
      <c r="E2299" s="3">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1.2885</v>
      </c>
    </row>
    <row r="2300" spans="1:22" x14ac:dyDescent="0.3">
      <c r="A2300">
        <v>2299</v>
      </c>
      <c r="B2300" t="s">
        <v>5306</v>
      </c>
      <c r="C2300">
        <v>2012</v>
      </c>
      <c r="D2300" s="3">
        <v>41214</v>
      </c>
      <c r="E2300" s="3">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5306</v>
      </c>
      <c r="C2301">
        <v>2012</v>
      </c>
      <c r="D2301" s="3">
        <v>41214</v>
      </c>
      <c r="E2301" s="3">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v>
      </c>
    </row>
    <row r="2302" spans="1:22" x14ac:dyDescent="0.3">
      <c r="A2302">
        <v>2301</v>
      </c>
      <c r="B2302" t="s">
        <v>5309</v>
      </c>
      <c r="C2302">
        <v>2011</v>
      </c>
      <c r="D2302" s="3">
        <v>40861</v>
      </c>
      <c r="E2302" s="3">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
      <c r="A2303">
        <v>2302</v>
      </c>
      <c r="B2303" t="s">
        <v>5309</v>
      </c>
      <c r="C2303">
        <v>2011</v>
      </c>
      <c r="D2303" s="3">
        <v>40861</v>
      </c>
      <c r="E2303" s="3">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5311</v>
      </c>
      <c r="C2304">
        <v>2013</v>
      </c>
      <c r="D2304" s="3">
        <v>41291</v>
      </c>
      <c r="E2304" s="3">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31.6</v>
      </c>
    </row>
    <row r="2305" spans="1:22" x14ac:dyDescent="0.3">
      <c r="A2305">
        <v>2304</v>
      </c>
      <c r="B2305" t="s">
        <v>5312</v>
      </c>
      <c r="C2305">
        <v>2014</v>
      </c>
      <c r="D2305" s="3">
        <v>41900</v>
      </c>
      <c r="E2305" s="3">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5312</v>
      </c>
      <c r="C2306">
        <v>2014</v>
      </c>
      <c r="D2306" s="3">
        <v>41900</v>
      </c>
      <c r="E2306" s="3">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49.970399999999998</v>
      </c>
    </row>
    <row r="2307" spans="1:22" x14ac:dyDescent="0.3">
      <c r="A2307">
        <v>2306</v>
      </c>
      <c r="B2307" t="s">
        <v>5313</v>
      </c>
      <c r="C2307">
        <v>2013</v>
      </c>
      <c r="D2307" s="3">
        <v>41632</v>
      </c>
      <c r="E2307" s="3">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141.37200000000001</v>
      </c>
      <c r="T2307">
        <v>2</v>
      </c>
      <c r="U2307">
        <v>0.3</v>
      </c>
      <c r="V2307">
        <v>-14.1372</v>
      </c>
    </row>
    <row r="2308" spans="1:22" x14ac:dyDescent="0.3">
      <c r="A2308">
        <v>2307</v>
      </c>
      <c r="B2308" t="s">
        <v>5314</v>
      </c>
      <c r="C2308">
        <v>2012</v>
      </c>
      <c r="D2308" s="3">
        <v>41127</v>
      </c>
      <c r="E2308" s="3">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9.8658000000000001</v>
      </c>
    </row>
    <row r="2309" spans="1:22" x14ac:dyDescent="0.3">
      <c r="A2309">
        <v>2308</v>
      </c>
      <c r="B2309" t="s">
        <v>5315</v>
      </c>
      <c r="C2309">
        <v>2014</v>
      </c>
      <c r="D2309" s="3">
        <v>41949</v>
      </c>
      <c r="E2309" s="3">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v>
      </c>
    </row>
    <row r="2310" spans="1:22" x14ac:dyDescent="0.3">
      <c r="A2310">
        <v>2309</v>
      </c>
      <c r="B2310" t="s">
        <v>5318</v>
      </c>
      <c r="C2310">
        <v>2014</v>
      </c>
      <c r="D2310" s="3">
        <v>41802</v>
      </c>
      <c r="E2310" s="3">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280.79199999999997</v>
      </c>
      <c r="T2310">
        <v>1</v>
      </c>
      <c r="U2310">
        <v>0.2</v>
      </c>
      <c r="V2310">
        <v>35.098999999999997</v>
      </c>
    </row>
    <row r="2311" spans="1:22" x14ac:dyDescent="0.3">
      <c r="A2311">
        <v>2310</v>
      </c>
      <c r="B2311" t="s">
        <v>5318</v>
      </c>
      <c r="C2311">
        <v>2014</v>
      </c>
      <c r="D2311" s="3">
        <v>41802</v>
      </c>
      <c r="E2311" s="3">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68.447999999999993</v>
      </c>
      <c r="T2311">
        <v>4</v>
      </c>
      <c r="U2311">
        <v>0.2</v>
      </c>
      <c r="V2311">
        <v>7.7004000000000001</v>
      </c>
    </row>
    <row r="2312" spans="1:22" x14ac:dyDescent="0.3">
      <c r="A2312">
        <v>2311</v>
      </c>
      <c r="B2312" t="s">
        <v>5318</v>
      </c>
      <c r="C2312">
        <v>2014</v>
      </c>
      <c r="D2312" s="3">
        <v>41802</v>
      </c>
      <c r="E2312" s="3">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6.6029999999999998</v>
      </c>
    </row>
    <row r="2313" spans="1:22" x14ac:dyDescent="0.3">
      <c r="A2313">
        <v>2312</v>
      </c>
      <c r="B2313" t="s">
        <v>5318</v>
      </c>
      <c r="C2313">
        <v>2014</v>
      </c>
      <c r="D2313" s="3">
        <v>41802</v>
      </c>
      <c r="E2313" s="3">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1.984</v>
      </c>
    </row>
    <row r="2314" spans="1:22" x14ac:dyDescent="0.3">
      <c r="A2314">
        <v>2313</v>
      </c>
      <c r="B2314" t="s">
        <v>5318</v>
      </c>
      <c r="C2314">
        <v>2014</v>
      </c>
      <c r="D2314" s="3">
        <v>41802</v>
      </c>
      <c r="E2314" s="3">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-48.508200000000002</v>
      </c>
    </row>
    <row r="2315" spans="1:22" x14ac:dyDescent="0.3">
      <c r="A2315">
        <v>2314</v>
      </c>
      <c r="B2315" t="s">
        <v>5321</v>
      </c>
      <c r="C2315">
        <v>2014</v>
      </c>
      <c r="D2315" s="3">
        <v>41841</v>
      </c>
      <c r="E2315" s="3">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6.8714000000000004</v>
      </c>
    </row>
    <row r="2316" spans="1:22" x14ac:dyDescent="0.3">
      <c r="A2316">
        <v>2315</v>
      </c>
      <c r="B2316" t="s">
        <v>5321</v>
      </c>
      <c r="C2316">
        <v>2014</v>
      </c>
      <c r="D2316" s="3">
        <v>41841</v>
      </c>
      <c r="E2316" s="3">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v>
      </c>
    </row>
    <row r="2317" spans="1:22" x14ac:dyDescent="0.3">
      <c r="A2317">
        <v>2316</v>
      </c>
      <c r="B2317" t="s">
        <v>5321</v>
      </c>
      <c r="C2317">
        <v>2014</v>
      </c>
      <c r="D2317" s="3">
        <v>41841</v>
      </c>
      <c r="E2317" s="3">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
      <c r="A2318">
        <v>2317</v>
      </c>
      <c r="B2318" t="s">
        <v>5321</v>
      </c>
      <c r="C2318">
        <v>2014</v>
      </c>
      <c r="D2318" s="3">
        <v>41841</v>
      </c>
      <c r="E2318" s="3">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27.440999999999999</v>
      </c>
    </row>
    <row r="2319" spans="1:22" x14ac:dyDescent="0.3">
      <c r="A2319">
        <v>2318</v>
      </c>
      <c r="B2319" t="s">
        <v>5321</v>
      </c>
      <c r="C2319">
        <v>2014</v>
      </c>
      <c r="D2319" s="3">
        <v>41841</v>
      </c>
      <c r="E2319" s="3">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
      <c r="A2320">
        <v>2319</v>
      </c>
      <c r="B2320" t="s">
        <v>5321</v>
      </c>
      <c r="C2320">
        <v>2014</v>
      </c>
      <c r="D2320" s="3">
        <v>41841</v>
      </c>
      <c r="E2320" s="3">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v>
      </c>
    </row>
    <row r="2321" spans="1:22" x14ac:dyDescent="0.3">
      <c r="A2321">
        <v>2320</v>
      </c>
      <c r="B2321" t="s">
        <v>5328</v>
      </c>
      <c r="C2321">
        <v>2012</v>
      </c>
      <c r="D2321" s="3">
        <v>41266</v>
      </c>
      <c r="E2321" s="3">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56.352800000000002</v>
      </c>
    </row>
    <row r="2322" spans="1:22" x14ac:dyDescent="0.3">
      <c r="A2322">
        <v>2321</v>
      </c>
      <c r="B2322" t="s">
        <v>5329</v>
      </c>
      <c r="C2322">
        <v>2014</v>
      </c>
      <c r="D2322" s="3">
        <v>41719</v>
      </c>
      <c r="E2322" s="3">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
      <c r="A2323">
        <v>2322</v>
      </c>
      <c r="B2323" t="s">
        <v>5332</v>
      </c>
      <c r="C2323">
        <v>2012</v>
      </c>
      <c r="D2323" s="3">
        <v>41274</v>
      </c>
      <c r="E2323" s="3">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44.527799999999999</v>
      </c>
    </row>
    <row r="2324" spans="1:22" x14ac:dyDescent="0.3">
      <c r="A2324">
        <v>2323</v>
      </c>
      <c r="B2324" t="s">
        <v>5332</v>
      </c>
      <c r="C2324">
        <v>2012</v>
      </c>
      <c r="D2324" s="3">
        <v>41274</v>
      </c>
      <c r="E2324" s="3">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27.894400000000001</v>
      </c>
    </row>
    <row r="2325" spans="1:22" x14ac:dyDescent="0.3">
      <c r="A2325">
        <v>2324</v>
      </c>
      <c r="B2325" t="s">
        <v>5332</v>
      </c>
      <c r="C2325">
        <v>2012</v>
      </c>
      <c r="D2325" s="3">
        <v>41274</v>
      </c>
      <c r="E2325" s="3">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5332</v>
      </c>
      <c r="C2326">
        <v>2012</v>
      </c>
      <c r="D2326" s="3">
        <v>41274</v>
      </c>
      <c r="E2326" s="3">
        <v>41277</v>
      </c>
      <c r="F2326" t="s">
        <v>23</v>
      </c>
      <c r="G2326" t="s">
        <v>2861</v>
      </c>
      <c r="H2326" t="s">
        <v>2862</v>
      </c>
      <c r="I2326" t="s">
        <v>41</v>
      </c>
      <c r="J2326" t="s">
        <v>27</v>
      </c>
      <c r="K2326" t="s">
        <v>28</v>
      </c>
      <c r="L2326" t="s">
        <v>29</v>
      </c>
      <c r="M2326">
        <v>42420</v>
      </c>
      <c r="N2326" t="s">
        <v>30</v>
      </c>
      <c r="O2326" t="s">
        <v>3917</v>
      </c>
      <c r="P2326" t="s">
        <v>46</v>
      </c>
      <c r="Q2326" t="s">
        <v>75</v>
      </c>
      <c r="R2326" t="s">
        <v>3918</v>
      </c>
      <c r="S2326">
        <v>364.8</v>
      </c>
      <c r="T2326">
        <v>12</v>
      </c>
      <c r="U2326">
        <v>0</v>
      </c>
      <c r="V2326">
        <v>167.80799999999999</v>
      </c>
    </row>
    <row r="2327" spans="1:22" x14ac:dyDescent="0.3">
      <c r="A2327">
        <v>2326</v>
      </c>
      <c r="B2327" t="s">
        <v>5333</v>
      </c>
      <c r="C2327">
        <v>2012</v>
      </c>
      <c r="D2327" s="3">
        <v>41167</v>
      </c>
      <c r="E2327" s="3">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v>
      </c>
      <c r="T2327">
        <v>3</v>
      </c>
      <c r="U2327">
        <v>0.2</v>
      </c>
      <c r="V2327">
        <v>29.952000000000002</v>
      </c>
    </row>
    <row r="2328" spans="1:22" x14ac:dyDescent="0.3">
      <c r="A2328">
        <v>2327</v>
      </c>
      <c r="B2328" t="s">
        <v>5333</v>
      </c>
      <c r="C2328">
        <v>2012</v>
      </c>
      <c r="D2328" s="3">
        <v>41167</v>
      </c>
      <c r="E2328" s="3">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v>
      </c>
    </row>
    <row r="2329" spans="1:22" x14ac:dyDescent="0.3">
      <c r="A2329">
        <v>2328</v>
      </c>
      <c r="B2329" t="s">
        <v>5333</v>
      </c>
      <c r="C2329">
        <v>2012</v>
      </c>
      <c r="D2329" s="3">
        <v>41167</v>
      </c>
      <c r="E2329" s="3">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6.2207999999999997</v>
      </c>
    </row>
    <row r="2330" spans="1:22" x14ac:dyDescent="0.3">
      <c r="A2330">
        <v>2329</v>
      </c>
      <c r="B2330" t="s">
        <v>5336</v>
      </c>
      <c r="C2330">
        <v>2014</v>
      </c>
      <c r="D2330" s="3">
        <v>41906</v>
      </c>
      <c r="E2330" s="3">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v>
      </c>
      <c r="T2330">
        <v>3</v>
      </c>
      <c r="U2330">
        <v>0.2</v>
      </c>
      <c r="V2330">
        <v>5.2026000000000003</v>
      </c>
    </row>
    <row r="2331" spans="1:22" x14ac:dyDescent="0.3">
      <c r="A2331">
        <v>2330</v>
      </c>
      <c r="B2331" t="s">
        <v>5342</v>
      </c>
      <c r="C2331">
        <v>2012</v>
      </c>
      <c r="D2331" s="3">
        <v>41268</v>
      </c>
      <c r="E2331" s="3">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-68.391999999999996</v>
      </c>
    </row>
    <row r="2332" spans="1:22" x14ac:dyDescent="0.3">
      <c r="A2332">
        <v>2331</v>
      </c>
      <c r="B2332" t="s">
        <v>5345</v>
      </c>
      <c r="C2332">
        <v>2013</v>
      </c>
      <c r="D2332" s="3">
        <v>41542</v>
      </c>
      <c r="E2332" s="3">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2.9371999999999998</v>
      </c>
    </row>
    <row r="2333" spans="1:22" x14ac:dyDescent="0.3">
      <c r="A2333">
        <v>2332</v>
      </c>
      <c r="B2333" t="s">
        <v>5345</v>
      </c>
      <c r="C2333">
        <v>2013</v>
      </c>
      <c r="D2333" s="3">
        <v>41542</v>
      </c>
      <c r="E2333" s="3">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
      <c r="A2334">
        <v>2333</v>
      </c>
      <c r="B2334" t="s">
        <v>5348</v>
      </c>
      <c r="C2334">
        <v>2014</v>
      </c>
      <c r="D2334" s="3">
        <v>41720</v>
      </c>
      <c r="E2334" s="3">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5348</v>
      </c>
      <c r="C2335">
        <v>2014</v>
      </c>
      <c r="D2335" s="3">
        <v>41720</v>
      </c>
      <c r="E2335" s="3">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2.8321999999999998</v>
      </c>
    </row>
    <row r="2336" spans="1:22" x14ac:dyDescent="0.3">
      <c r="A2336">
        <v>2335</v>
      </c>
      <c r="B2336" t="s">
        <v>5349</v>
      </c>
      <c r="C2336">
        <v>2011</v>
      </c>
      <c r="D2336" s="3">
        <v>40816</v>
      </c>
      <c r="E2336" s="3">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69.215999999999994</v>
      </c>
      <c r="T2336">
        <v>6</v>
      </c>
      <c r="U2336">
        <v>0.2</v>
      </c>
      <c r="V2336">
        <v>11.2476</v>
      </c>
    </row>
    <row r="2337" spans="1:22" x14ac:dyDescent="0.3">
      <c r="A2337">
        <v>2336</v>
      </c>
      <c r="B2337" t="s">
        <v>5353</v>
      </c>
      <c r="C2337">
        <v>2014</v>
      </c>
      <c r="D2337" s="3">
        <v>41984</v>
      </c>
      <c r="E2337" s="3">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5.1041999999999996</v>
      </c>
    </row>
    <row r="2338" spans="1:22" x14ac:dyDescent="0.3">
      <c r="A2338">
        <v>2337</v>
      </c>
      <c r="B2338" t="s">
        <v>5353</v>
      </c>
      <c r="C2338">
        <v>2014</v>
      </c>
      <c r="D2338" s="3">
        <v>41984</v>
      </c>
      <c r="E2338" s="3">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426.79</v>
      </c>
      <c r="T2338">
        <v>7</v>
      </c>
      <c r="U2338">
        <v>0</v>
      </c>
      <c r="V2338">
        <v>123.76909999999999</v>
      </c>
    </row>
    <row r="2339" spans="1:22" x14ac:dyDescent="0.3">
      <c r="A2339">
        <v>2338</v>
      </c>
      <c r="B2339" t="s">
        <v>5356</v>
      </c>
      <c r="C2339">
        <v>2011</v>
      </c>
      <c r="D2339" s="3">
        <v>40778</v>
      </c>
      <c r="E2339" s="3">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12.441599999999999</v>
      </c>
    </row>
    <row r="2340" spans="1:22" x14ac:dyDescent="0.3">
      <c r="A2340">
        <v>2339</v>
      </c>
      <c r="B2340" t="s">
        <v>5356</v>
      </c>
      <c r="C2340">
        <v>2011</v>
      </c>
      <c r="D2340" s="3">
        <v>40778</v>
      </c>
      <c r="E2340" s="3">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5359</v>
      </c>
      <c r="C2341">
        <v>2011</v>
      </c>
      <c r="D2341" s="3">
        <v>40774</v>
      </c>
      <c r="E2341" s="3">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1.742</v>
      </c>
    </row>
    <row r="2342" spans="1:22" x14ac:dyDescent="0.3">
      <c r="A2342">
        <v>2341</v>
      </c>
      <c r="B2342" t="s">
        <v>5360</v>
      </c>
      <c r="C2342">
        <v>2013</v>
      </c>
      <c r="D2342" s="3">
        <v>41589</v>
      </c>
      <c r="E2342" s="3">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5361</v>
      </c>
      <c r="C2343">
        <v>2011</v>
      </c>
      <c r="D2343" s="3">
        <v>40908</v>
      </c>
      <c r="E2343" s="3">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
      <c r="A2344">
        <v>2343</v>
      </c>
      <c r="B2344" t="s">
        <v>5361</v>
      </c>
      <c r="C2344">
        <v>2011</v>
      </c>
      <c r="D2344" s="3">
        <v>40908</v>
      </c>
      <c r="E2344" s="3">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
      <c r="A2345">
        <v>2344</v>
      </c>
      <c r="B2345" t="s">
        <v>5364</v>
      </c>
      <c r="C2345">
        <v>2011</v>
      </c>
      <c r="D2345" s="3">
        <v>40750</v>
      </c>
      <c r="E2345" s="3">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123.55200000000001</v>
      </c>
      <c r="T2345">
        <v>3</v>
      </c>
      <c r="U2345">
        <v>0.2</v>
      </c>
      <c r="V2345">
        <v>-29.343599999999999</v>
      </c>
    </row>
    <row r="2346" spans="1:22" x14ac:dyDescent="0.3">
      <c r="A2346">
        <v>2345</v>
      </c>
      <c r="B2346" t="s">
        <v>5365</v>
      </c>
      <c r="C2346">
        <v>2013</v>
      </c>
      <c r="D2346" s="3">
        <v>41327</v>
      </c>
      <c r="E2346" s="3">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137.28960000000001</v>
      </c>
    </row>
    <row r="2347" spans="1:22" x14ac:dyDescent="0.3">
      <c r="A2347">
        <v>2346</v>
      </c>
      <c r="B2347" t="s">
        <v>5368</v>
      </c>
      <c r="C2347">
        <v>2013</v>
      </c>
      <c r="D2347" s="3">
        <v>41347</v>
      </c>
      <c r="E2347" s="3">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24.527999999999999</v>
      </c>
    </row>
    <row r="2348" spans="1:22" x14ac:dyDescent="0.3">
      <c r="A2348">
        <v>2347</v>
      </c>
      <c r="B2348" t="s">
        <v>5368</v>
      </c>
      <c r="C2348">
        <v>2013</v>
      </c>
      <c r="D2348" s="3">
        <v>41347</v>
      </c>
      <c r="E2348" s="3">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1.272</v>
      </c>
      <c r="T2348">
        <v>2</v>
      </c>
      <c r="U2348">
        <v>0.8</v>
      </c>
      <c r="V2348">
        <v>-2.1623999999999999</v>
      </c>
    </row>
    <row r="2349" spans="1:22" x14ac:dyDescent="0.3">
      <c r="A2349">
        <v>2348</v>
      </c>
      <c r="B2349" t="s">
        <v>5368</v>
      </c>
      <c r="C2349">
        <v>2013</v>
      </c>
      <c r="D2349" s="3">
        <v>41347</v>
      </c>
      <c r="E2349" s="3">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5372</v>
      </c>
      <c r="C2350">
        <v>2014</v>
      </c>
      <c r="D2350" s="3">
        <v>41976</v>
      </c>
      <c r="E2350" s="3">
        <v>41977</v>
      </c>
      <c r="F2350" t="s">
        <v>1290</v>
      </c>
      <c r="G2350" t="s">
        <v>756</v>
      </c>
      <c r="H2350" t="s">
        <v>757</v>
      </c>
      <c r="I2350" t="s">
        <v>41</v>
      </c>
      <c r="J2350" t="s">
        <v>27</v>
      </c>
      <c r="K2350" t="s">
        <v>42</v>
      </c>
      <c r="L2350" t="s">
        <v>43</v>
      </c>
      <c r="M2350">
        <v>90032</v>
      </c>
      <c r="N2350" t="s">
        <v>44</v>
      </c>
      <c r="O2350" t="s">
        <v>2427</v>
      </c>
      <c r="P2350" t="s">
        <v>46</v>
      </c>
      <c r="Q2350" t="s">
        <v>75</v>
      </c>
      <c r="R2350" t="s">
        <v>186</v>
      </c>
      <c r="S2350">
        <v>9.0239999999999991</v>
      </c>
      <c r="T2350">
        <v>6</v>
      </c>
      <c r="U2350">
        <v>0.2</v>
      </c>
      <c r="V2350">
        <v>3.1583999999999999</v>
      </c>
    </row>
    <row r="2351" spans="1:22" x14ac:dyDescent="0.3">
      <c r="A2351">
        <v>2350</v>
      </c>
      <c r="B2351" t="s">
        <v>5372</v>
      </c>
      <c r="C2351">
        <v>2014</v>
      </c>
      <c r="D2351" s="3">
        <v>41976</v>
      </c>
      <c r="E2351" s="3">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22.5732</v>
      </c>
    </row>
    <row r="2352" spans="1:22" x14ac:dyDescent="0.3">
      <c r="A2352">
        <v>2351</v>
      </c>
      <c r="B2352" t="s">
        <v>5372</v>
      </c>
      <c r="C2352">
        <v>2014</v>
      </c>
      <c r="D2352" s="3">
        <v>41976</v>
      </c>
      <c r="E2352" s="3">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5372</v>
      </c>
      <c r="C2353">
        <v>2014</v>
      </c>
      <c r="D2353" s="3">
        <v>41976</v>
      </c>
      <c r="E2353" s="3">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v>
      </c>
    </row>
    <row r="2354" spans="1:22" x14ac:dyDescent="0.3">
      <c r="A2354">
        <v>2353</v>
      </c>
      <c r="B2354" t="s">
        <v>5372</v>
      </c>
      <c r="C2354">
        <v>2014</v>
      </c>
      <c r="D2354" s="3">
        <v>41976</v>
      </c>
      <c r="E2354" s="3">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5375</v>
      </c>
      <c r="C2355">
        <v>2012</v>
      </c>
      <c r="D2355" s="3">
        <v>41152</v>
      </c>
      <c r="E2355" s="3">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v>
      </c>
    </row>
    <row r="2356" spans="1:22" x14ac:dyDescent="0.3">
      <c r="A2356">
        <v>2355</v>
      </c>
      <c r="B2356" t="s">
        <v>5375</v>
      </c>
      <c r="C2356">
        <v>2012</v>
      </c>
      <c r="D2356" s="3">
        <v>41152</v>
      </c>
      <c r="E2356" s="3">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5375</v>
      </c>
      <c r="C2357">
        <v>2012</v>
      </c>
      <c r="D2357" s="3">
        <v>41152</v>
      </c>
      <c r="E2357" s="3">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15.699299999999999</v>
      </c>
    </row>
    <row r="2358" spans="1:22" x14ac:dyDescent="0.3">
      <c r="A2358">
        <v>2357</v>
      </c>
      <c r="B2358" t="s">
        <v>5375</v>
      </c>
      <c r="C2358">
        <v>2012</v>
      </c>
      <c r="D2358" s="3">
        <v>41152</v>
      </c>
      <c r="E2358" s="3">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80.991900000000001</v>
      </c>
    </row>
    <row r="2359" spans="1:22" x14ac:dyDescent="0.3">
      <c r="A2359">
        <v>2358</v>
      </c>
      <c r="B2359" t="s">
        <v>5382</v>
      </c>
      <c r="C2359">
        <v>2011</v>
      </c>
      <c r="D2359" s="3">
        <v>40619</v>
      </c>
      <c r="E2359" s="3">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-447.59469999999999</v>
      </c>
    </row>
    <row r="2360" spans="1:22" x14ac:dyDescent="0.3">
      <c r="A2360">
        <v>2359</v>
      </c>
      <c r="B2360" t="s">
        <v>5382</v>
      </c>
      <c r="C2360">
        <v>2011</v>
      </c>
      <c r="D2360" s="3">
        <v>40619</v>
      </c>
      <c r="E2360" s="3">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
      <c r="A2361">
        <v>2360</v>
      </c>
      <c r="B2361" t="s">
        <v>5382</v>
      </c>
      <c r="C2361">
        <v>2011</v>
      </c>
      <c r="D2361" s="3">
        <v>40619</v>
      </c>
      <c r="E2361" s="3">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v>
      </c>
    </row>
    <row r="2362" spans="1:22" x14ac:dyDescent="0.3">
      <c r="A2362">
        <v>2361</v>
      </c>
      <c r="B2362" t="s">
        <v>5382</v>
      </c>
      <c r="C2362">
        <v>2011</v>
      </c>
      <c r="D2362" s="3">
        <v>40619</v>
      </c>
      <c r="E2362" s="3">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
      <c r="A2363">
        <v>2362</v>
      </c>
      <c r="B2363" t="s">
        <v>5382</v>
      </c>
      <c r="C2363">
        <v>2011</v>
      </c>
      <c r="D2363" s="3">
        <v>40619</v>
      </c>
      <c r="E2363" s="3">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
      <c r="A2364">
        <v>2363</v>
      </c>
      <c r="B2364" t="s">
        <v>5387</v>
      </c>
      <c r="C2364">
        <v>2014</v>
      </c>
      <c r="D2364" s="3">
        <v>41746</v>
      </c>
      <c r="E2364" s="3">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v>
      </c>
      <c r="T2364">
        <v>5</v>
      </c>
      <c r="U2364">
        <v>0.7</v>
      </c>
      <c r="V2364">
        <v>-10.054</v>
      </c>
    </row>
    <row r="2365" spans="1:22" x14ac:dyDescent="0.3">
      <c r="A2365">
        <v>2364</v>
      </c>
      <c r="B2365" t="s">
        <v>5390</v>
      </c>
      <c r="C2365">
        <v>2013</v>
      </c>
      <c r="D2365" s="3">
        <v>41347</v>
      </c>
      <c r="E2365" s="3">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5390</v>
      </c>
      <c r="C2366">
        <v>2013</v>
      </c>
      <c r="D2366" s="3">
        <v>41347</v>
      </c>
      <c r="E2366" s="3">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
      <c r="A2367">
        <v>2366</v>
      </c>
      <c r="B2367" t="s">
        <v>5390</v>
      </c>
      <c r="C2367">
        <v>2013</v>
      </c>
      <c r="D2367" s="3">
        <v>41347</v>
      </c>
      <c r="E2367" s="3">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5393</v>
      </c>
      <c r="C2368">
        <v>2011</v>
      </c>
      <c r="D2368" s="3">
        <v>40871</v>
      </c>
      <c r="E2368" s="3">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120.712</v>
      </c>
      <c r="T2368">
        <v>1</v>
      </c>
      <c r="U2368">
        <v>0.2</v>
      </c>
      <c r="V2368">
        <v>-18.1068</v>
      </c>
    </row>
    <row r="2369" spans="1:22" x14ac:dyDescent="0.3">
      <c r="A2369">
        <v>2368</v>
      </c>
      <c r="B2369" t="s">
        <v>5397</v>
      </c>
      <c r="C2369">
        <v>2014</v>
      </c>
      <c r="D2369" s="3">
        <v>41681</v>
      </c>
      <c r="E2369" s="3">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11.328799999999999</v>
      </c>
    </row>
    <row r="2370" spans="1:22" x14ac:dyDescent="0.3">
      <c r="A2370">
        <v>2369</v>
      </c>
      <c r="B2370" t="s">
        <v>5398</v>
      </c>
      <c r="C2370">
        <v>2013</v>
      </c>
      <c r="D2370" s="3">
        <v>41541</v>
      </c>
      <c r="E2370" s="3">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532.70399999999995</v>
      </c>
      <c r="T2370">
        <v>6</v>
      </c>
      <c r="U2370">
        <v>0.2</v>
      </c>
      <c r="V2370">
        <v>-26.635200000000001</v>
      </c>
    </row>
    <row r="2371" spans="1:22" x14ac:dyDescent="0.3">
      <c r="A2371">
        <v>2370</v>
      </c>
      <c r="B2371" t="s">
        <v>5398</v>
      </c>
      <c r="C2371">
        <v>2013</v>
      </c>
      <c r="D2371" s="3">
        <v>41541</v>
      </c>
      <c r="E2371" s="3">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v>
      </c>
    </row>
    <row r="2372" spans="1:22" x14ac:dyDescent="0.3">
      <c r="A2372">
        <v>2371</v>
      </c>
      <c r="B2372" t="s">
        <v>5403</v>
      </c>
      <c r="C2372">
        <v>2014</v>
      </c>
      <c r="D2372" s="3">
        <v>41828</v>
      </c>
      <c r="E2372" s="3">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v>
      </c>
    </row>
    <row r="2373" spans="1:22" x14ac:dyDescent="0.3">
      <c r="A2373">
        <v>2372</v>
      </c>
      <c r="B2373" t="s">
        <v>5404</v>
      </c>
      <c r="C2373">
        <v>2013</v>
      </c>
      <c r="D2373" s="3">
        <v>41463</v>
      </c>
      <c r="E2373" s="3">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60.287999999999997</v>
      </c>
      <c r="T2373">
        <v>8</v>
      </c>
      <c r="U2373">
        <v>0.6</v>
      </c>
      <c r="V2373">
        <v>-27.1296</v>
      </c>
    </row>
    <row r="2374" spans="1:22" x14ac:dyDescent="0.3">
      <c r="A2374">
        <v>2373</v>
      </c>
      <c r="B2374" t="s">
        <v>5404</v>
      </c>
      <c r="C2374">
        <v>2013</v>
      </c>
      <c r="D2374" s="3">
        <v>41463</v>
      </c>
      <c r="E2374" s="3">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0.82250000000000001</v>
      </c>
    </row>
    <row r="2375" spans="1:22" x14ac:dyDescent="0.3">
      <c r="A2375">
        <v>2374</v>
      </c>
      <c r="B2375" t="s">
        <v>5404</v>
      </c>
      <c r="C2375">
        <v>2013</v>
      </c>
      <c r="D2375" s="3">
        <v>41463</v>
      </c>
      <c r="E2375" s="3">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23.687999999999999</v>
      </c>
      <c r="T2375">
        <v>9</v>
      </c>
      <c r="U2375">
        <v>0.2</v>
      </c>
      <c r="V2375">
        <v>7.6985999999999999</v>
      </c>
    </row>
    <row r="2376" spans="1:22" x14ac:dyDescent="0.3">
      <c r="A2376">
        <v>2375</v>
      </c>
      <c r="B2376" t="s">
        <v>5404</v>
      </c>
      <c r="C2376">
        <v>2013</v>
      </c>
      <c r="D2376" s="3">
        <v>41463</v>
      </c>
      <c r="E2376" s="3">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253.37200000000001</v>
      </c>
      <c r="T2376">
        <v>2</v>
      </c>
      <c r="U2376">
        <v>0.3</v>
      </c>
      <c r="V2376">
        <v>-14.478400000000001</v>
      </c>
    </row>
    <row r="2377" spans="1:22" x14ac:dyDescent="0.3">
      <c r="A2377">
        <v>2376</v>
      </c>
      <c r="B2377" t="s">
        <v>5407</v>
      </c>
      <c r="C2377">
        <v>2014</v>
      </c>
      <c r="D2377" s="3">
        <v>41664</v>
      </c>
      <c r="E2377" s="3">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v>
      </c>
    </row>
    <row r="2378" spans="1:22" x14ac:dyDescent="0.3">
      <c r="A2378">
        <v>2377</v>
      </c>
      <c r="B2378" t="s">
        <v>5408</v>
      </c>
      <c r="C2378">
        <v>2011</v>
      </c>
      <c r="D2378" s="3">
        <v>40774</v>
      </c>
      <c r="E2378" s="3">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76.775999999999996</v>
      </c>
      <c r="T2378">
        <v>4</v>
      </c>
      <c r="U2378">
        <v>0.7</v>
      </c>
      <c r="V2378">
        <v>-58.861600000000003</v>
      </c>
    </row>
    <row r="2379" spans="1:22" x14ac:dyDescent="0.3">
      <c r="A2379">
        <v>2378</v>
      </c>
      <c r="B2379" t="s">
        <v>5408</v>
      </c>
      <c r="C2379">
        <v>2011</v>
      </c>
      <c r="D2379" s="3">
        <v>40774</v>
      </c>
      <c r="E2379" s="3">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9.1839999999999993</v>
      </c>
      <c r="T2379">
        <v>2</v>
      </c>
      <c r="U2379">
        <v>0.2</v>
      </c>
      <c r="V2379">
        <v>1.1479999999999999</v>
      </c>
    </row>
    <row r="2380" spans="1:22" x14ac:dyDescent="0.3">
      <c r="A2380">
        <v>2379</v>
      </c>
      <c r="B2380" t="s">
        <v>5411</v>
      </c>
      <c r="C2380">
        <v>2012</v>
      </c>
      <c r="D2380" s="3">
        <v>41249</v>
      </c>
      <c r="E2380" s="3">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5413</v>
      </c>
      <c r="C2381">
        <v>2013</v>
      </c>
      <c r="D2381" s="3">
        <v>41401</v>
      </c>
      <c r="E2381" s="3">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v>
      </c>
    </row>
    <row r="2382" spans="1:22" x14ac:dyDescent="0.3">
      <c r="A2382">
        <v>2381</v>
      </c>
      <c r="B2382" t="s">
        <v>5413</v>
      </c>
      <c r="C2382">
        <v>2013</v>
      </c>
      <c r="D2382" s="3">
        <v>41401</v>
      </c>
      <c r="E2382" s="3">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49.567999999999998</v>
      </c>
      <c r="T2382">
        <v>2</v>
      </c>
      <c r="U2382">
        <v>0.2</v>
      </c>
      <c r="V2382">
        <v>15.49</v>
      </c>
    </row>
    <row r="2383" spans="1:22" x14ac:dyDescent="0.3">
      <c r="A2383">
        <v>2382</v>
      </c>
      <c r="B2383" t="s">
        <v>5413</v>
      </c>
      <c r="C2383">
        <v>2013</v>
      </c>
      <c r="D2383" s="3">
        <v>41401</v>
      </c>
      <c r="E2383" s="3">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54.712000000000003</v>
      </c>
      <c r="T2383">
        <v>7</v>
      </c>
      <c r="U2383">
        <v>0.2</v>
      </c>
      <c r="V2383">
        <v>11.626300000000001</v>
      </c>
    </row>
    <row r="2384" spans="1:22" x14ac:dyDescent="0.3">
      <c r="A2384">
        <v>2383</v>
      </c>
      <c r="B2384" t="s">
        <v>5417</v>
      </c>
      <c r="C2384">
        <v>2014</v>
      </c>
      <c r="D2384" s="3">
        <v>41724</v>
      </c>
      <c r="E2384" s="3">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45.770400000000002</v>
      </c>
    </row>
    <row r="2385" spans="1:22" x14ac:dyDescent="0.3">
      <c r="A2385">
        <v>2384</v>
      </c>
      <c r="B2385" t="s">
        <v>5417</v>
      </c>
      <c r="C2385">
        <v>2014</v>
      </c>
      <c r="D2385" s="3">
        <v>41724</v>
      </c>
      <c r="E2385" s="3">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
      <c r="A2386">
        <v>2385</v>
      </c>
      <c r="B2386" t="s">
        <v>5417</v>
      </c>
      <c r="C2386">
        <v>2014</v>
      </c>
      <c r="D2386" s="3">
        <v>41724</v>
      </c>
      <c r="E2386" s="3">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v>
      </c>
      <c r="T2386">
        <v>4</v>
      </c>
      <c r="U2386">
        <v>0.2</v>
      </c>
      <c r="V2386">
        <v>62.747999999999998</v>
      </c>
    </row>
    <row r="2387" spans="1:22" x14ac:dyDescent="0.3">
      <c r="A2387">
        <v>2386</v>
      </c>
      <c r="B2387" t="s">
        <v>5417</v>
      </c>
      <c r="C2387">
        <v>2014</v>
      </c>
      <c r="D2387" s="3">
        <v>41724</v>
      </c>
      <c r="E2387" s="3">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v>
      </c>
    </row>
    <row r="2388" spans="1:22" x14ac:dyDescent="0.3">
      <c r="A2388">
        <v>2387</v>
      </c>
      <c r="B2388" t="s">
        <v>5417</v>
      </c>
      <c r="C2388">
        <v>2014</v>
      </c>
      <c r="D2388" s="3">
        <v>41724</v>
      </c>
      <c r="E2388" s="3">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479.98399999999998</v>
      </c>
      <c r="T2388">
        <v>2</v>
      </c>
      <c r="U2388">
        <v>0.2</v>
      </c>
      <c r="V2388">
        <v>59.997999999999998</v>
      </c>
    </row>
    <row r="2389" spans="1:22" x14ac:dyDescent="0.3">
      <c r="A2389">
        <v>2388</v>
      </c>
      <c r="B2389" t="s">
        <v>5427</v>
      </c>
      <c r="C2389">
        <v>2012</v>
      </c>
      <c r="D2389" s="3">
        <v>41255</v>
      </c>
      <c r="E2389" s="3">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3.6156000000000001</v>
      </c>
    </row>
    <row r="2390" spans="1:22" x14ac:dyDescent="0.3">
      <c r="A2390">
        <v>2389</v>
      </c>
      <c r="B2390" t="s">
        <v>5427</v>
      </c>
      <c r="C2390">
        <v>2012</v>
      </c>
      <c r="D2390" s="3">
        <v>41255</v>
      </c>
      <c r="E2390" s="3">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
      <c r="A2391">
        <v>2390</v>
      </c>
      <c r="B2391" t="s">
        <v>5431</v>
      </c>
      <c r="C2391">
        <v>2012</v>
      </c>
      <c r="D2391" s="3">
        <v>41249</v>
      </c>
      <c r="E2391" s="3">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3.1103999999999998</v>
      </c>
    </row>
    <row r="2392" spans="1:22" x14ac:dyDescent="0.3">
      <c r="A2392">
        <v>2391</v>
      </c>
      <c r="B2392" t="s">
        <v>5431</v>
      </c>
      <c r="C2392">
        <v>2012</v>
      </c>
      <c r="D2392" s="3">
        <v>41249</v>
      </c>
      <c r="E2392" s="3">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20.511399999999998</v>
      </c>
    </row>
    <row r="2393" spans="1:22" x14ac:dyDescent="0.3">
      <c r="A2393">
        <v>2392</v>
      </c>
      <c r="B2393" t="s">
        <v>5431</v>
      </c>
      <c r="C2393">
        <v>2012</v>
      </c>
      <c r="D2393" s="3">
        <v>41249</v>
      </c>
      <c r="E2393" s="3">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97.194599999999994</v>
      </c>
    </row>
    <row r="2394" spans="1:22" x14ac:dyDescent="0.3">
      <c r="A2394">
        <v>2393</v>
      </c>
      <c r="B2394" t="s">
        <v>5431</v>
      </c>
      <c r="C2394">
        <v>2012</v>
      </c>
      <c r="D2394" s="3">
        <v>41249</v>
      </c>
      <c r="E2394" s="3">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42.150399999999998</v>
      </c>
    </row>
    <row r="2395" spans="1:22" x14ac:dyDescent="0.3">
      <c r="A2395">
        <v>2394</v>
      </c>
      <c r="B2395" t="s">
        <v>5440</v>
      </c>
      <c r="C2395">
        <v>2013</v>
      </c>
      <c r="D2395" s="3">
        <v>41351</v>
      </c>
      <c r="E2395" s="3">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5442</v>
      </c>
      <c r="C2396">
        <v>2012</v>
      </c>
      <c r="D2396" s="3">
        <v>41227</v>
      </c>
      <c r="E2396" s="3">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2.2559999999999998</v>
      </c>
    </row>
    <row r="2397" spans="1:22" x14ac:dyDescent="0.3">
      <c r="A2397">
        <v>2396</v>
      </c>
      <c r="B2397" t="s">
        <v>5442</v>
      </c>
      <c r="C2397">
        <v>2012</v>
      </c>
      <c r="D2397" s="3">
        <v>41227</v>
      </c>
      <c r="E2397" s="3">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5442</v>
      </c>
      <c r="C2398">
        <v>2012</v>
      </c>
      <c r="D2398" s="3">
        <v>41227</v>
      </c>
      <c r="E2398" s="3">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5443</v>
      </c>
      <c r="C2399">
        <v>2014</v>
      </c>
      <c r="D2399" s="3">
        <v>41866</v>
      </c>
      <c r="E2399" s="3">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5443</v>
      </c>
      <c r="C2400">
        <v>2014</v>
      </c>
      <c r="D2400" s="3">
        <v>41866</v>
      </c>
      <c r="E2400" s="3">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4.3368000000000002</v>
      </c>
    </row>
    <row r="2401" spans="1:22" x14ac:dyDescent="0.3">
      <c r="A2401">
        <v>2400</v>
      </c>
      <c r="B2401" t="s">
        <v>5444</v>
      </c>
      <c r="C2401">
        <v>2014</v>
      </c>
      <c r="D2401" s="3">
        <v>41892</v>
      </c>
      <c r="E2401" s="3">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12.5762</v>
      </c>
    </row>
    <row r="2402" spans="1:22" x14ac:dyDescent="0.3">
      <c r="A2402">
        <v>2401</v>
      </c>
      <c r="B2402" t="s">
        <v>5444</v>
      </c>
      <c r="C2402">
        <v>2014</v>
      </c>
      <c r="D2402" s="3">
        <v>41892</v>
      </c>
      <c r="E2402" s="3">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56.45</v>
      </c>
      <c r="T2402">
        <v>5</v>
      </c>
      <c r="U2402">
        <v>0</v>
      </c>
      <c r="V2402">
        <v>14.677</v>
      </c>
    </row>
    <row r="2403" spans="1:22" x14ac:dyDescent="0.3">
      <c r="A2403">
        <v>2402</v>
      </c>
      <c r="B2403" t="s">
        <v>5445</v>
      </c>
      <c r="C2403">
        <v>2014</v>
      </c>
      <c r="D2403" s="3">
        <v>41731</v>
      </c>
      <c r="E2403" s="3">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94.2</v>
      </c>
      <c r="T2403">
        <v>6</v>
      </c>
      <c r="U2403">
        <v>0</v>
      </c>
      <c r="V2403">
        <v>23.55</v>
      </c>
    </row>
    <row r="2404" spans="1:22" x14ac:dyDescent="0.3">
      <c r="A2404">
        <v>2403</v>
      </c>
      <c r="B2404" t="s">
        <v>5445</v>
      </c>
      <c r="C2404">
        <v>2014</v>
      </c>
      <c r="D2404" s="3">
        <v>41731</v>
      </c>
      <c r="E2404" s="3">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13.348000000000001</v>
      </c>
    </row>
    <row r="2405" spans="1:22" x14ac:dyDescent="0.3">
      <c r="A2405">
        <v>2404</v>
      </c>
      <c r="B2405" t="s">
        <v>5446</v>
      </c>
      <c r="C2405">
        <v>2013</v>
      </c>
      <c r="D2405" s="3">
        <v>41545</v>
      </c>
      <c r="E2405" s="3">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956.66480000000001</v>
      </c>
      <c r="T2405">
        <v>7</v>
      </c>
      <c r="U2405">
        <v>0.32</v>
      </c>
      <c r="V2405">
        <v>-225.0976</v>
      </c>
    </row>
    <row r="2406" spans="1:22" x14ac:dyDescent="0.3">
      <c r="A2406">
        <v>2405</v>
      </c>
      <c r="B2406" t="s">
        <v>5449</v>
      </c>
      <c r="C2406">
        <v>2014</v>
      </c>
      <c r="D2406" s="3">
        <v>41920</v>
      </c>
      <c r="E2406" s="3">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1115.9100000000001</v>
      </c>
      <c r="T2406">
        <v>9</v>
      </c>
      <c r="U2406">
        <v>0</v>
      </c>
      <c r="V2406">
        <v>200.8638</v>
      </c>
    </row>
    <row r="2407" spans="1:22" x14ac:dyDescent="0.3">
      <c r="A2407">
        <v>2406</v>
      </c>
      <c r="B2407" t="s">
        <v>5449</v>
      </c>
      <c r="C2407">
        <v>2014</v>
      </c>
      <c r="D2407" s="3">
        <v>41920</v>
      </c>
      <c r="E2407" s="3">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-28.967400000000001</v>
      </c>
    </row>
    <row r="2408" spans="1:22" x14ac:dyDescent="0.3">
      <c r="A2408">
        <v>2407</v>
      </c>
      <c r="B2408" t="s">
        <v>5449</v>
      </c>
      <c r="C2408">
        <v>2014</v>
      </c>
      <c r="D2408" s="3">
        <v>41920</v>
      </c>
      <c r="E2408" s="3">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v>
      </c>
      <c r="T2408">
        <v>10</v>
      </c>
      <c r="U2408">
        <v>0.2</v>
      </c>
      <c r="V2408">
        <v>26.972999999999999</v>
      </c>
    </row>
    <row r="2409" spans="1:22" x14ac:dyDescent="0.3">
      <c r="A2409">
        <v>2408</v>
      </c>
      <c r="B2409" t="s">
        <v>5450</v>
      </c>
      <c r="C2409">
        <v>2014</v>
      </c>
      <c r="D2409" s="3">
        <v>41660</v>
      </c>
      <c r="E2409" s="3">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5450</v>
      </c>
      <c r="C2410">
        <v>2014</v>
      </c>
      <c r="D2410" s="3">
        <v>41660</v>
      </c>
      <c r="E2410" s="3">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v>
      </c>
      <c r="T2410">
        <v>3</v>
      </c>
      <c r="U2410">
        <v>0.2</v>
      </c>
      <c r="V2410">
        <v>130.4913</v>
      </c>
    </row>
    <row r="2411" spans="1:22" x14ac:dyDescent="0.3">
      <c r="A2411">
        <v>2410</v>
      </c>
      <c r="B2411" t="s">
        <v>5455</v>
      </c>
      <c r="C2411">
        <v>2014</v>
      </c>
      <c r="D2411" s="3">
        <v>41722</v>
      </c>
      <c r="E2411" s="3">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76.2624</v>
      </c>
    </row>
    <row r="2412" spans="1:22" x14ac:dyDescent="0.3">
      <c r="A2412">
        <v>2411</v>
      </c>
      <c r="B2412" t="s">
        <v>5456</v>
      </c>
      <c r="C2412">
        <v>2011</v>
      </c>
      <c r="D2412" s="3">
        <v>40756</v>
      </c>
      <c r="E2412" s="3">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1.917</v>
      </c>
    </row>
    <row r="2413" spans="1:22" x14ac:dyDescent="0.3">
      <c r="A2413">
        <v>2412</v>
      </c>
      <c r="B2413" t="s">
        <v>5457</v>
      </c>
      <c r="C2413">
        <v>2012</v>
      </c>
      <c r="D2413" s="3">
        <v>41067</v>
      </c>
      <c r="E2413" s="3">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2.6320000000000001</v>
      </c>
    </row>
    <row r="2414" spans="1:22" x14ac:dyDescent="0.3">
      <c r="A2414">
        <v>2413</v>
      </c>
      <c r="B2414" t="s">
        <v>5460</v>
      </c>
      <c r="C2414">
        <v>2011</v>
      </c>
      <c r="D2414" s="3">
        <v>40859</v>
      </c>
      <c r="E2414" s="3">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5460</v>
      </c>
      <c r="C2415">
        <v>2011</v>
      </c>
      <c r="D2415" s="3">
        <v>40859</v>
      </c>
      <c r="E2415" s="3">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629.06399999999996</v>
      </c>
      <c r="T2415">
        <v>3</v>
      </c>
      <c r="U2415">
        <v>0.2</v>
      </c>
      <c r="V2415">
        <v>31.453199999999999</v>
      </c>
    </row>
    <row r="2416" spans="1:22" x14ac:dyDescent="0.3">
      <c r="A2416">
        <v>2415</v>
      </c>
      <c r="B2416" t="s">
        <v>5461</v>
      </c>
      <c r="C2416">
        <v>2013</v>
      </c>
      <c r="D2416" s="3">
        <v>41638</v>
      </c>
      <c r="E2416" s="3">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754.45</v>
      </c>
      <c r="T2416">
        <v>5</v>
      </c>
      <c r="U2416">
        <v>0</v>
      </c>
      <c r="V2416">
        <v>60.356000000000002</v>
      </c>
    </row>
    <row r="2417" spans="1:22" x14ac:dyDescent="0.3">
      <c r="A2417">
        <v>2416</v>
      </c>
      <c r="B2417" t="s">
        <v>5462</v>
      </c>
      <c r="C2417">
        <v>2012</v>
      </c>
      <c r="D2417" s="3">
        <v>41096</v>
      </c>
      <c r="E2417" s="3">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60.392000000000003</v>
      </c>
    </row>
    <row r="2418" spans="1:22" x14ac:dyDescent="0.3">
      <c r="A2418">
        <v>2417</v>
      </c>
      <c r="B2418" t="s">
        <v>5464</v>
      </c>
      <c r="C2418">
        <v>2014</v>
      </c>
      <c r="D2418" s="3">
        <v>41925</v>
      </c>
      <c r="E2418" s="3">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v>
      </c>
    </row>
    <row r="2419" spans="1:22" x14ac:dyDescent="0.3">
      <c r="A2419">
        <v>2418</v>
      </c>
      <c r="B2419" t="s">
        <v>5464</v>
      </c>
      <c r="C2419">
        <v>2014</v>
      </c>
      <c r="D2419" s="3">
        <v>41925</v>
      </c>
      <c r="E2419" s="3">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v>
      </c>
      <c r="T2419">
        <v>3</v>
      </c>
      <c r="U2419">
        <v>0.2</v>
      </c>
      <c r="V2419">
        <v>29.952000000000002</v>
      </c>
    </row>
    <row r="2420" spans="1:22" x14ac:dyDescent="0.3">
      <c r="A2420">
        <v>2419</v>
      </c>
      <c r="B2420" t="s">
        <v>5468</v>
      </c>
      <c r="C2420">
        <v>2013</v>
      </c>
      <c r="D2420" s="3">
        <v>41416</v>
      </c>
      <c r="E2420" s="3">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v>
      </c>
    </row>
    <row r="2421" spans="1:22" x14ac:dyDescent="0.3">
      <c r="A2421">
        <v>2420</v>
      </c>
      <c r="B2421" t="s">
        <v>5472</v>
      </c>
      <c r="C2421">
        <v>2014</v>
      </c>
      <c r="D2421" s="3">
        <v>41953</v>
      </c>
      <c r="E2421" s="3">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3.1779999999999999</v>
      </c>
    </row>
    <row r="2422" spans="1:22" x14ac:dyDescent="0.3">
      <c r="A2422">
        <v>2421</v>
      </c>
      <c r="B2422" t="s">
        <v>5472</v>
      </c>
      <c r="C2422">
        <v>2014</v>
      </c>
      <c r="D2422" s="3">
        <v>41953</v>
      </c>
      <c r="E2422" s="3">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
      <c r="A2423">
        <v>2422</v>
      </c>
      <c r="B2423" t="s">
        <v>5476</v>
      </c>
      <c r="C2423">
        <v>2013</v>
      </c>
      <c r="D2423" s="3">
        <v>41383</v>
      </c>
      <c r="E2423" s="3">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5476</v>
      </c>
      <c r="C2424">
        <v>2013</v>
      </c>
      <c r="D2424" s="3">
        <v>41383</v>
      </c>
      <c r="E2424" s="3">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9.6639999999999997</v>
      </c>
      <c r="T2424">
        <v>2</v>
      </c>
      <c r="U2424">
        <v>0.2</v>
      </c>
      <c r="V2424">
        <v>3.2616000000000001</v>
      </c>
    </row>
    <row r="2425" spans="1:22" x14ac:dyDescent="0.3">
      <c r="A2425">
        <v>2424</v>
      </c>
      <c r="B2425" t="s">
        <v>5480</v>
      </c>
      <c r="C2425">
        <v>2014</v>
      </c>
      <c r="D2425" s="3">
        <v>41999</v>
      </c>
      <c r="E2425" s="3">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41.718600000000002</v>
      </c>
    </row>
    <row r="2426" spans="1:22" x14ac:dyDescent="0.3">
      <c r="A2426">
        <v>2425</v>
      </c>
      <c r="B2426" t="s">
        <v>5480</v>
      </c>
      <c r="C2426">
        <v>2014</v>
      </c>
      <c r="D2426" s="3">
        <v>41999</v>
      </c>
      <c r="E2426" s="3">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v>
      </c>
      <c r="T2426">
        <v>1</v>
      </c>
      <c r="U2426">
        <v>0.7</v>
      </c>
      <c r="V2426">
        <v>-10.4184</v>
      </c>
    </row>
    <row r="2427" spans="1:22" x14ac:dyDescent="0.3">
      <c r="A2427">
        <v>2426</v>
      </c>
      <c r="B2427" t="s">
        <v>5480</v>
      </c>
      <c r="C2427">
        <v>2014</v>
      </c>
      <c r="D2427" s="3">
        <v>41999</v>
      </c>
      <c r="E2427" s="3">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v>
      </c>
    </row>
    <row r="2428" spans="1:22" x14ac:dyDescent="0.3">
      <c r="A2428">
        <v>2427</v>
      </c>
      <c r="B2428" t="s">
        <v>5480</v>
      </c>
      <c r="C2428">
        <v>2014</v>
      </c>
      <c r="D2428" s="3">
        <v>41999</v>
      </c>
      <c r="E2428" s="3">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12.776400000000001</v>
      </c>
    </row>
    <row r="2429" spans="1:22" x14ac:dyDescent="0.3">
      <c r="A2429">
        <v>2428</v>
      </c>
      <c r="B2429" t="s">
        <v>5483</v>
      </c>
      <c r="C2429">
        <v>2013</v>
      </c>
      <c r="D2429" s="3">
        <v>41437</v>
      </c>
      <c r="E2429" s="3">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1.3440000000000001</v>
      </c>
      <c r="T2429">
        <v>4</v>
      </c>
      <c r="U2429">
        <v>0.8</v>
      </c>
      <c r="V2429">
        <v>-2.1503999999999999</v>
      </c>
    </row>
    <row r="2430" spans="1:22" x14ac:dyDescent="0.3">
      <c r="A2430">
        <v>2429</v>
      </c>
      <c r="B2430" t="s">
        <v>5483</v>
      </c>
      <c r="C2430">
        <v>2013</v>
      </c>
      <c r="D2430" s="3">
        <v>41437</v>
      </c>
      <c r="E2430" s="3">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8.2720000000000002</v>
      </c>
      <c r="T2430">
        <v>4</v>
      </c>
      <c r="U2430">
        <v>0.8</v>
      </c>
      <c r="V2430">
        <v>-13.6488</v>
      </c>
    </row>
    <row r="2431" spans="1:22" x14ac:dyDescent="0.3">
      <c r="A2431">
        <v>2430</v>
      </c>
      <c r="B2431" t="s">
        <v>5483</v>
      </c>
      <c r="C2431">
        <v>2013</v>
      </c>
      <c r="D2431" s="3">
        <v>41437</v>
      </c>
      <c r="E2431" s="3">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v>
      </c>
      <c r="T2431">
        <v>7</v>
      </c>
      <c r="U2431">
        <v>0.6</v>
      </c>
      <c r="V2431">
        <v>-9.0944000000000003</v>
      </c>
    </row>
    <row r="2432" spans="1:22" x14ac:dyDescent="0.3">
      <c r="A2432">
        <v>2431</v>
      </c>
      <c r="B2432" t="s">
        <v>5488</v>
      </c>
      <c r="C2432">
        <v>2014</v>
      </c>
      <c r="D2432" s="3">
        <v>41773</v>
      </c>
      <c r="E2432" s="3">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27.485600000000002</v>
      </c>
    </row>
    <row r="2433" spans="1:22" x14ac:dyDescent="0.3">
      <c r="A2433">
        <v>2432</v>
      </c>
      <c r="B2433" t="s">
        <v>5489</v>
      </c>
      <c r="C2433">
        <v>2014</v>
      </c>
      <c r="D2433" s="3">
        <v>42002</v>
      </c>
      <c r="E2433" s="3">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3.0339999999999998</v>
      </c>
    </row>
    <row r="2434" spans="1:22" x14ac:dyDescent="0.3">
      <c r="A2434">
        <v>2433</v>
      </c>
      <c r="B2434" t="s">
        <v>5490</v>
      </c>
      <c r="C2434">
        <v>2011</v>
      </c>
      <c r="D2434" s="3">
        <v>40627</v>
      </c>
      <c r="E2434" s="3">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
      <c r="A2435">
        <v>2434</v>
      </c>
      <c r="B2435" t="s">
        <v>5495</v>
      </c>
      <c r="C2435">
        <v>2014</v>
      </c>
      <c r="D2435" s="3">
        <v>41788</v>
      </c>
      <c r="E2435" s="3">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54.368000000000002</v>
      </c>
      <c r="T2435">
        <v>4</v>
      </c>
      <c r="U2435">
        <v>0.2</v>
      </c>
      <c r="V2435">
        <v>4.0776000000000003</v>
      </c>
    </row>
    <row r="2436" spans="1:22" x14ac:dyDescent="0.3">
      <c r="A2436">
        <v>2435</v>
      </c>
      <c r="B2436" t="s">
        <v>5496</v>
      </c>
      <c r="C2436">
        <v>2012</v>
      </c>
      <c r="D2436" s="3">
        <v>41227</v>
      </c>
      <c r="E2436" s="3">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5496</v>
      </c>
      <c r="C2437">
        <v>2012</v>
      </c>
      <c r="D2437" s="3">
        <v>41227</v>
      </c>
      <c r="E2437" s="3">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
      <c r="A2438">
        <v>2437</v>
      </c>
      <c r="B2438" t="s">
        <v>5499</v>
      </c>
      <c r="C2438">
        <v>2014</v>
      </c>
      <c r="D2438" s="3">
        <v>41824</v>
      </c>
      <c r="E2438" s="3">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5500</v>
      </c>
      <c r="C2439">
        <v>2011</v>
      </c>
      <c r="D2439" s="3">
        <v>40865</v>
      </c>
      <c r="E2439" s="3">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-99.266400000000004</v>
      </c>
    </row>
    <row r="2440" spans="1:22" x14ac:dyDescent="0.3">
      <c r="A2440">
        <v>2439</v>
      </c>
      <c r="B2440" t="s">
        <v>5500</v>
      </c>
      <c r="C2440">
        <v>2011</v>
      </c>
      <c r="D2440" s="3">
        <v>40865</v>
      </c>
      <c r="E2440" s="3">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5505</v>
      </c>
      <c r="C2441">
        <v>2014</v>
      </c>
      <c r="D2441" s="3">
        <v>41838</v>
      </c>
      <c r="E2441" s="3">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7.9039999999999999</v>
      </c>
      <c r="T2441">
        <v>2</v>
      </c>
      <c r="U2441">
        <v>0.2</v>
      </c>
      <c r="V2441">
        <v>2.1736</v>
      </c>
    </row>
    <row r="2442" spans="1:22" x14ac:dyDescent="0.3">
      <c r="A2442">
        <v>2441</v>
      </c>
      <c r="B2442" t="s">
        <v>5506</v>
      </c>
      <c r="C2442">
        <v>2013</v>
      </c>
      <c r="D2442" s="3">
        <v>41417</v>
      </c>
      <c r="E2442" s="3">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5506</v>
      </c>
      <c r="C2443">
        <v>2013</v>
      </c>
      <c r="D2443" s="3">
        <v>41417</v>
      </c>
      <c r="E2443" s="3">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174.286</v>
      </c>
      <c r="T2443">
        <v>2</v>
      </c>
      <c r="U2443">
        <v>0.3</v>
      </c>
      <c r="V2443">
        <v>-19.918399999999998</v>
      </c>
    </row>
    <row r="2444" spans="1:22" x14ac:dyDescent="0.3">
      <c r="A2444">
        <v>2443</v>
      </c>
      <c r="B2444" t="s">
        <v>5506</v>
      </c>
      <c r="C2444">
        <v>2013</v>
      </c>
      <c r="D2444" s="3">
        <v>41417</v>
      </c>
      <c r="E2444" s="3">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172.33840000000001</v>
      </c>
    </row>
    <row r="2445" spans="1:22" x14ac:dyDescent="0.3">
      <c r="A2445">
        <v>2444</v>
      </c>
      <c r="B2445" t="s">
        <v>5506</v>
      </c>
      <c r="C2445">
        <v>2013</v>
      </c>
      <c r="D2445" s="3">
        <v>41417</v>
      </c>
      <c r="E2445" s="3">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30.431999999999999</v>
      </c>
    </row>
    <row r="2446" spans="1:22" x14ac:dyDescent="0.3">
      <c r="A2446">
        <v>2445</v>
      </c>
      <c r="B2446" t="s">
        <v>5506</v>
      </c>
      <c r="C2446">
        <v>2013</v>
      </c>
      <c r="D2446" s="3">
        <v>41417</v>
      </c>
      <c r="E2446" s="3">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v>
      </c>
      <c r="T2446">
        <v>6</v>
      </c>
      <c r="U2446">
        <v>0</v>
      </c>
      <c r="V2446">
        <v>12.9024</v>
      </c>
    </row>
    <row r="2447" spans="1:22" x14ac:dyDescent="0.3">
      <c r="A2447">
        <v>2446</v>
      </c>
      <c r="B2447" t="s">
        <v>5506</v>
      </c>
      <c r="C2447">
        <v>2013</v>
      </c>
      <c r="D2447" s="3">
        <v>41417</v>
      </c>
      <c r="E2447" s="3">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5510</v>
      </c>
      <c r="C2448">
        <v>2012</v>
      </c>
      <c r="D2448" s="3">
        <v>41177</v>
      </c>
      <c r="E2448" s="3">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5511</v>
      </c>
      <c r="C2449">
        <v>2013</v>
      </c>
      <c r="D2449" s="3">
        <v>41579</v>
      </c>
      <c r="E2449" s="3">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-14.081</v>
      </c>
    </row>
    <row r="2450" spans="1:22" x14ac:dyDescent="0.3">
      <c r="A2450">
        <v>2449</v>
      </c>
      <c r="B2450" t="s">
        <v>5512</v>
      </c>
      <c r="C2450">
        <v>2012</v>
      </c>
      <c r="D2450" s="3">
        <v>41166</v>
      </c>
      <c r="E2450" s="3">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5.3898000000000001</v>
      </c>
    </row>
    <row r="2451" spans="1:22" x14ac:dyDescent="0.3">
      <c r="A2451">
        <v>2450</v>
      </c>
      <c r="B2451" t="s">
        <v>5514</v>
      </c>
      <c r="C2451">
        <v>2013</v>
      </c>
      <c r="D2451" s="3">
        <v>41584</v>
      </c>
      <c r="E2451" s="3">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v>
      </c>
      <c r="T2451">
        <v>5</v>
      </c>
      <c r="U2451">
        <v>0.2</v>
      </c>
      <c r="V2451">
        <v>9.8279999999999994</v>
      </c>
    </row>
    <row r="2452" spans="1:22" x14ac:dyDescent="0.3">
      <c r="A2452">
        <v>2451</v>
      </c>
      <c r="B2452" t="s">
        <v>5517</v>
      </c>
      <c r="C2452">
        <v>2014</v>
      </c>
      <c r="D2452" s="3">
        <v>41716</v>
      </c>
      <c r="E2452" s="3">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
      <c r="A2453">
        <v>2452</v>
      </c>
      <c r="B2453" t="s">
        <v>5517</v>
      </c>
      <c r="C2453">
        <v>2014</v>
      </c>
      <c r="D2453" s="3">
        <v>41716</v>
      </c>
      <c r="E2453" s="3">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119.7</v>
      </c>
      <c r="T2453">
        <v>6</v>
      </c>
      <c r="U2453">
        <v>0</v>
      </c>
      <c r="V2453">
        <v>31.122</v>
      </c>
    </row>
    <row r="2454" spans="1:22" x14ac:dyDescent="0.3">
      <c r="A2454">
        <v>2453</v>
      </c>
      <c r="B2454" t="s">
        <v>5517</v>
      </c>
      <c r="C2454">
        <v>2014</v>
      </c>
      <c r="D2454" s="3">
        <v>41716</v>
      </c>
      <c r="E2454" s="3">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3.0861000000000001</v>
      </c>
    </row>
    <row r="2455" spans="1:22" x14ac:dyDescent="0.3">
      <c r="A2455">
        <v>2454</v>
      </c>
      <c r="B2455" t="s">
        <v>5517</v>
      </c>
      <c r="C2455">
        <v>2014</v>
      </c>
      <c r="D2455" s="3">
        <v>41716</v>
      </c>
      <c r="E2455" s="3">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5517</v>
      </c>
      <c r="C2456">
        <v>2014</v>
      </c>
      <c r="D2456" s="3">
        <v>41716</v>
      </c>
      <c r="E2456" s="3">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13.603999999999999</v>
      </c>
    </row>
    <row r="2457" spans="1:22" x14ac:dyDescent="0.3">
      <c r="A2457">
        <v>2456</v>
      </c>
      <c r="B2457" t="s">
        <v>5517</v>
      </c>
      <c r="C2457">
        <v>2014</v>
      </c>
      <c r="D2457" s="3">
        <v>41716</v>
      </c>
      <c r="E2457" s="3">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27.9344</v>
      </c>
    </row>
    <row r="2458" spans="1:22" x14ac:dyDescent="0.3">
      <c r="A2458">
        <v>2457</v>
      </c>
      <c r="B2458" t="s">
        <v>5517</v>
      </c>
      <c r="C2458">
        <v>2014</v>
      </c>
      <c r="D2458" s="3">
        <v>41716</v>
      </c>
      <c r="E2458" s="3">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3.4357000000000002</v>
      </c>
    </row>
    <row r="2459" spans="1:22" x14ac:dyDescent="0.3">
      <c r="A2459">
        <v>2458</v>
      </c>
      <c r="B2459" t="s">
        <v>5517</v>
      </c>
      <c r="C2459">
        <v>2014</v>
      </c>
      <c r="D2459" s="3">
        <v>41716</v>
      </c>
      <c r="E2459" s="3">
        <v>41721</v>
      </c>
      <c r="F2459" t="s">
        <v>23</v>
      </c>
      <c r="G2459" t="s">
        <v>5194</v>
      </c>
      <c r="H2459" t="s">
        <v>5195</v>
      </c>
      <c r="I2459" t="s">
        <v>26</v>
      </c>
      <c r="J2459" t="s">
        <v>27</v>
      </c>
      <c r="K2459" t="s">
        <v>266</v>
      </c>
      <c r="L2459" t="s">
        <v>267</v>
      </c>
      <c r="M2459">
        <v>10011</v>
      </c>
      <c r="N2459" t="s">
        <v>148</v>
      </c>
      <c r="O2459" t="s">
        <v>179</v>
      </c>
      <c r="P2459" t="s">
        <v>46</v>
      </c>
      <c r="Q2459" t="s">
        <v>68</v>
      </c>
      <c r="R2459" t="s">
        <v>180</v>
      </c>
      <c r="S2459">
        <v>59.1</v>
      </c>
      <c r="T2459">
        <v>6</v>
      </c>
      <c r="U2459">
        <v>0</v>
      </c>
      <c r="V2459">
        <v>22.457999999999998</v>
      </c>
    </row>
    <row r="2460" spans="1:22" x14ac:dyDescent="0.3">
      <c r="A2460">
        <v>2459</v>
      </c>
      <c r="B2460" t="s">
        <v>5517</v>
      </c>
      <c r="C2460">
        <v>2014</v>
      </c>
      <c r="D2460" s="3">
        <v>41716</v>
      </c>
      <c r="E2460" s="3">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12.097799999999999</v>
      </c>
    </row>
    <row r="2461" spans="1:22" x14ac:dyDescent="0.3">
      <c r="A2461">
        <v>2460</v>
      </c>
      <c r="B2461" t="s">
        <v>5520</v>
      </c>
      <c r="C2461">
        <v>2014</v>
      </c>
      <c r="D2461" s="3">
        <v>41867</v>
      </c>
      <c r="E2461" s="3">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5521</v>
      </c>
      <c r="C2462">
        <v>2012</v>
      </c>
      <c r="D2462" s="3">
        <v>41101</v>
      </c>
      <c r="E2462" s="3">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5521</v>
      </c>
      <c r="C2463">
        <v>2012</v>
      </c>
      <c r="D2463" s="3">
        <v>41101</v>
      </c>
      <c r="E2463" s="3">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34.423200000000001</v>
      </c>
    </row>
    <row r="2464" spans="1:22" x14ac:dyDescent="0.3">
      <c r="A2464">
        <v>2463</v>
      </c>
      <c r="B2464" t="s">
        <v>5524</v>
      </c>
      <c r="C2464">
        <v>2014</v>
      </c>
      <c r="D2464" s="3">
        <v>41977</v>
      </c>
      <c r="E2464" s="3">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v>
      </c>
      <c r="T2464">
        <v>5</v>
      </c>
      <c r="U2464">
        <v>0.2</v>
      </c>
      <c r="V2464">
        <v>29.372</v>
      </c>
    </row>
    <row r="2465" spans="1:22" x14ac:dyDescent="0.3">
      <c r="A2465">
        <v>2464</v>
      </c>
      <c r="B2465" t="s">
        <v>5524</v>
      </c>
      <c r="C2465">
        <v>2014</v>
      </c>
      <c r="D2465" s="3">
        <v>41977</v>
      </c>
      <c r="E2465" s="3">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14.624000000000001</v>
      </c>
      <c r="T2465">
        <v>2</v>
      </c>
      <c r="U2465">
        <v>0.2</v>
      </c>
      <c r="V2465">
        <v>5.1184000000000003</v>
      </c>
    </row>
    <row r="2466" spans="1:22" x14ac:dyDescent="0.3">
      <c r="A2466">
        <v>2465</v>
      </c>
      <c r="B2466" t="s">
        <v>5524</v>
      </c>
      <c r="C2466">
        <v>2014</v>
      </c>
      <c r="D2466" s="3">
        <v>41977</v>
      </c>
      <c r="E2466" s="3">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36.987299999999998</v>
      </c>
    </row>
    <row r="2467" spans="1:22" x14ac:dyDescent="0.3">
      <c r="A2467">
        <v>2466</v>
      </c>
      <c r="B2467" t="s">
        <v>5524</v>
      </c>
      <c r="C2467">
        <v>2014</v>
      </c>
      <c r="D2467" s="3">
        <v>41977</v>
      </c>
      <c r="E2467" s="3">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5525</v>
      </c>
      <c r="C2468">
        <v>2014</v>
      </c>
      <c r="D2468" s="3">
        <v>41764</v>
      </c>
      <c r="E2468" s="3">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4.0994999999999999</v>
      </c>
    </row>
    <row r="2469" spans="1:22" x14ac:dyDescent="0.3">
      <c r="A2469">
        <v>2468</v>
      </c>
      <c r="B2469" t="s">
        <v>5525</v>
      </c>
      <c r="C2469">
        <v>2014</v>
      </c>
      <c r="D2469" s="3">
        <v>41764</v>
      </c>
      <c r="E2469" s="3">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165.7176</v>
      </c>
    </row>
    <row r="2470" spans="1:22" x14ac:dyDescent="0.3">
      <c r="A2470">
        <v>2469</v>
      </c>
      <c r="B2470" t="s">
        <v>5525</v>
      </c>
      <c r="C2470">
        <v>2014</v>
      </c>
      <c r="D2470" s="3">
        <v>41764</v>
      </c>
      <c r="E2470" s="3">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v>
      </c>
      <c r="T2470">
        <v>5</v>
      </c>
      <c r="U2470">
        <v>0</v>
      </c>
      <c r="V2470">
        <v>15.552</v>
      </c>
    </row>
    <row r="2471" spans="1:22" x14ac:dyDescent="0.3">
      <c r="A2471">
        <v>2470</v>
      </c>
      <c r="B2471" t="s">
        <v>5525</v>
      </c>
      <c r="C2471">
        <v>2014</v>
      </c>
      <c r="D2471" s="3">
        <v>41764</v>
      </c>
      <c r="E2471" s="3">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5531</v>
      </c>
      <c r="C2472">
        <v>2013</v>
      </c>
      <c r="D2472" s="3">
        <v>41296</v>
      </c>
      <c r="E2472" s="3">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4.2816000000000001</v>
      </c>
    </row>
    <row r="2473" spans="1:22" x14ac:dyDescent="0.3">
      <c r="A2473">
        <v>2472</v>
      </c>
      <c r="B2473" t="s">
        <v>5531</v>
      </c>
      <c r="C2473">
        <v>2013</v>
      </c>
      <c r="D2473" s="3">
        <v>41296</v>
      </c>
      <c r="E2473" s="3">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451.13600000000002</v>
      </c>
      <c r="T2473">
        <v>4</v>
      </c>
      <c r="U2473">
        <v>0.2</v>
      </c>
      <c r="V2473">
        <v>-67.670400000000001</v>
      </c>
    </row>
    <row r="2474" spans="1:22" x14ac:dyDescent="0.3">
      <c r="A2474">
        <v>2473</v>
      </c>
      <c r="B2474" t="s">
        <v>5531</v>
      </c>
      <c r="C2474">
        <v>2013</v>
      </c>
      <c r="D2474" s="3">
        <v>41296</v>
      </c>
      <c r="E2474" s="3">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6.4863999999999997</v>
      </c>
    </row>
    <row r="2475" spans="1:22" x14ac:dyDescent="0.3">
      <c r="A2475">
        <v>2474</v>
      </c>
      <c r="B2475" t="s">
        <v>5537</v>
      </c>
      <c r="C2475">
        <v>2013</v>
      </c>
      <c r="D2475" s="3">
        <v>41582</v>
      </c>
      <c r="E2475" s="3">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v>
      </c>
      <c r="T2475">
        <v>2</v>
      </c>
      <c r="U2475">
        <v>0.2</v>
      </c>
      <c r="V2475">
        <v>-29.9178</v>
      </c>
    </row>
    <row r="2476" spans="1:22" x14ac:dyDescent="0.3">
      <c r="A2476">
        <v>2475</v>
      </c>
      <c r="B2476" t="s">
        <v>5537</v>
      </c>
      <c r="C2476">
        <v>2013</v>
      </c>
      <c r="D2476" s="3">
        <v>41582</v>
      </c>
      <c r="E2476" s="3">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
      <c r="A2477">
        <v>2476</v>
      </c>
      <c r="B2477" t="s">
        <v>5537</v>
      </c>
      <c r="C2477">
        <v>2013</v>
      </c>
      <c r="D2477" s="3">
        <v>41582</v>
      </c>
      <c r="E2477" s="3">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41.223700000000001</v>
      </c>
    </row>
    <row r="2478" spans="1:22" x14ac:dyDescent="0.3">
      <c r="A2478">
        <v>2477</v>
      </c>
      <c r="B2478" t="s">
        <v>5537</v>
      </c>
      <c r="C2478">
        <v>2013</v>
      </c>
      <c r="D2478" s="3">
        <v>41582</v>
      </c>
      <c r="E2478" s="3">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v>
      </c>
    </row>
    <row r="2479" spans="1:22" x14ac:dyDescent="0.3">
      <c r="A2479">
        <v>2478</v>
      </c>
      <c r="B2479" t="s">
        <v>5544</v>
      </c>
      <c r="C2479">
        <v>2014</v>
      </c>
      <c r="D2479" s="3">
        <v>41887</v>
      </c>
      <c r="E2479" s="3">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5547</v>
      </c>
      <c r="C2480">
        <v>2011</v>
      </c>
      <c r="D2480" s="3">
        <v>40799</v>
      </c>
      <c r="E2480" s="3">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v>
      </c>
    </row>
    <row r="2481" spans="1:22" x14ac:dyDescent="0.3">
      <c r="A2481">
        <v>2480</v>
      </c>
      <c r="B2481" t="s">
        <v>5548</v>
      </c>
      <c r="C2481">
        <v>2014</v>
      </c>
      <c r="D2481" s="3">
        <v>41810</v>
      </c>
      <c r="E2481" s="3">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11.183999999999999</v>
      </c>
      <c r="T2481">
        <v>1</v>
      </c>
      <c r="U2481">
        <v>0.2</v>
      </c>
      <c r="V2481">
        <v>0.83879999999999999</v>
      </c>
    </row>
    <row r="2482" spans="1:22" x14ac:dyDescent="0.3">
      <c r="A2482">
        <v>2481</v>
      </c>
      <c r="B2482" t="s">
        <v>5548</v>
      </c>
      <c r="C2482">
        <v>2014</v>
      </c>
      <c r="D2482" s="3">
        <v>41810</v>
      </c>
      <c r="E2482" s="3">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5551</v>
      </c>
      <c r="C2483">
        <v>2014</v>
      </c>
      <c r="D2483" s="3">
        <v>41998</v>
      </c>
      <c r="E2483" s="3">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v>
      </c>
      <c r="T2483">
        <v>6</v>
      </c>
      <c r="U2483">
        <v>0</v>
      </c>
      <c r="V2483">
        <v>0</v>
      </c>
    </row>
    <row r="2484" spans="1:22" x14ac:dyDescent="0.3">
      <c r="A2484">
        <v>2483</v>
      </c>
      <c r="B2484" t="s">
        <v>5552</v>
      </c>
      <c r="C2484">
        <v>2014</v>
      </c>
      <c r="D2484" s="3">
        <v>41880</v>
      </c>
      <c r="E2484" s="3">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11.429600000000001</v>
      </c>
    </row>
    <row r="2485" spans="1:22" x14ac:dyDescent="0.3">
      <c r="A2485">
        <v>2484</v>
      </c>
      <c r="B2485" t="s">
        <v>5552</v>
      </c>
      <c r="C2485">
        <v>2014</v>
      </c>
      <c r="D2485" s="3">
        <v>41880</v>
      </c>
      <c r="E2485" s="3">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250.30500000000001</v>
      </c>
    </row>
    <row r="2486" spans="1:22" x14ac:dyDescent="0.3">
      <c r="A2486">
        <v>2485</v>
      </c>
      <c r="B2486" t="s">
        <v>5552</v>
      </c>
      <c r="C2486">
        <v>2014</v>
      </c>
      <c r="D2486" s="3">
        <v>41880</v>
      </c>
      <c r="E2486" s="3">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v>
      </c>
      <c r="T2486">
        <v>5</v>
      </c>
      <c r="U2486">
        <v>0.2</v>
      </c>
      <c r="V2486">
        <v>32.396000000000001</v>
      </c>
    </row>
    <row r="2487" spans="1:22" x14ac:dyDescent="0.3">
      <c r="A2487">
        <v>2486</v>
      </c>
      <c r="B2487" t="s">
        <v>5552</v>
      </c>
      <c r="C2487">
        <v>2014</v>
      </c>
      <c r="D2487" s="3">
        <v>41880</v>
      </c>
      <c r="E2487" s="3">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1.4456</v>
      </c>
    </row>
    <row r="2488" spans="1:22" x14ac:dyDescent="0.3">
      <c r="A2488">
        <v>2487</v>
      </c>
      <c r="B2488" t="s">
        <v>5555</v>
      </c>
      <c r="C2488">
        <v>2012</v>
      </c>
      <c r="D2488" s="3">
        <v>40910</v>
      </c>
      <c r="E2488" s="3">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
      <c r="A2489">
        <v>2488</v>
      </c>
      <c r="B2489" t="s">
        <v>5555</v>
      </c>
      <c r="C2489">
        <v>2012</v>
      </c>
      <c r="D2489" s="3">
        <v>40910</v>
      </c>
      <c r="E2489" s="3">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2.6568000000000001</v>
      </c>
    </row>
    <row r="2490" spans="1:22" x14ac:dyDescent="0.3">
      <c r="A2490">
        <v>2489</v>
      </c>
      <c r="B2490" t="s">
        <v>5555</v>
      </c>
      <c r="C2490">
        <v>2012</v>
      </c>
      <c r="D2490" s="3">
        <v>40910</v>
      </c>
      <c r="E2490" s="3">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
      <c r="A2491">
        <v>2490</v>
      </c>
      <c r="B2491" t="s">
        <v>5560</v>
      </c>
      <c r="C2491">
        <v>2012</v>
      </c>
      <c r="D2491" s="3">
        <v>41191</v>
      </c>
      <c r="E2491" s="3">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
      <c r="A2492">
        <v>2491</v>
      </c>
      <c r="B2492" t="s">
        <v>5560</v>
      </c>
      <c r="C2492">
        <v>2012</v>
      </c>
      <c r="D2492" s="3">
        <v>41191</v>
      </c>
      <c r="E2492" s="3">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
      <c r="A2493">
        <v>2492</v>
      </c>
      <c r="B2493" t="s">
        <v>5567</v>
      </c>
      <c r="C2493">
        <v>2011</v>
      </c>
      <c r="D2493" s="3">
        <v>40890</v>
      </c>
      <c r="E2493" s="3">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41.510399999999997</v>
      </c>
    </row>
    <row r="2494" spans="1:22" x14ac:dyDescent="0.3">
      <c r="A2494">
        <v>2493</v>
      </c>
      <c r="B2494" t="s">
        <v>5568</v>
      </c>
      <c r="C2494">
        <v>2011</v>
      </c>
      <c r="D2494" s="3">
        <v>40866</v>
      </c>
      <c r="E2494" s="3">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1228.1786999999999</v>
      </c>
    </row>
    <row r="2495" spans="1:22" x14ac:dyDescent="0.3">
      <c r="A2495">
        <v>2494</v>
      </c>
      <c r="B2495" t="s">
        <v>5572</v>
      </c>
      <c r="C2495">
        <v>2013</v>
      </c>
      <c r="D2495" s="3">
        <v>41528</v>
      </c>
      <c r="E2495" s="3">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-34.392000000000003</v>
      </c>
    </row>
    <row r="2496" spans="1:22" x14ac:dyDescent="0.3">
      <c r="A2496">
        <v>2495</v>
      </c>
      <c r="B2496" t="s">
        <v>5572</v>
      </c>
      <c r="C2496">
        <v>2013</v>
      </c>
      <c r="D2496" s="3">
        <v>41528</v>
      </c>
      <c r="E2496" s="3">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v>
      </c>
    </row>
    <row r="2497" spans="1:22" x14ac:dyDescent="0.3">
      <c r="A2497">
        <v>2496</v>
      </c>
      <c r="B2497" t="s">
        <v>5573</v>
      </c>
      <c r="C2497">
        <v>2011</v>
      </c>
      <c r="D2497" s="3">
        <v>40710</v>
      </c>
      <c r="E2497" s="3">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32.392000000000003</v>
      </c>
    </row>
    <row r="2498" spans="1:22" x14ac:dyDescent="0.3">
      <c r="A2498">
        <v>2497</v>
      </c>
      <c r="B2498" t="s">
        <v>5577</v>
      </c>
      <c r="C2498">
        <v>2012</v>
      </c>
      <c r="D2498" s="3">
        <v>41178</v>
      </c>
      <c r="E2498" s="3">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18.609300000000001</v>
      </c>
    </row>
    <row r="2499" spans="1:22" x14ac:dyDescent="0.3">
      <c r="A2499">
        <v>2498</v>
      </c>
      <c r="B2499" t="s">
        <v>5577</v>
      </c>
      <c r="C2499">
        <v>2012</v>
      </c>
      <c r="D2499" s="3">
        <v>41178</v>
      </c>
      <c r="E2499" s="3">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58.496200000000002</v>
      </c>
    </row>
    <row r="2500" spans="1:22" x14ac:dyDescent="0.3">
      <c r="A2500">
        <v>2499</v>
      </c>
      <c r="B2500" t="s">
        <v>5578</v>
      </c>
      <c r="C2500">
        <v>2013</v>
      </c>
      <c r="D2500" s="3">
        <v>41414</v>
      </c>
      <c r="E2500" s="3">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9.5839999999999996</v>
      </c>
      <c r="T2500">
        <v>1</v>
      </c>
      <c r="U2500">
        <v>0.2</v>
      </c>
      <c r="V2500">
        <v>3.3544</v>
      </c>
    </row>
    <row r="2501" spans="1:22" x14ac:dyDescent="0.3">
      <c r="A2501">
        <v>2500</v>
      </c>
      <c r="B2501" t="s">
        <v>5579</v>
      </c>
      <c r="C2501">
        <v>2014</v>
      </c>
      <c r="D2501" s="3">
        <v>41813</v>
      </c>
      <c r="E2501" s="3">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37.607999999999997</v>
      </c>
      <c r="T2501">
        <v>3</v>
      </c>
      <c r="U2501">
        <v>0.2</v>
      </c>
      <c r="V2501">
        <v>12.6927</v>
      </c>
    </row>
    <row r="2502" spans="1:22" x14ac:dyDescent="0.3">
      <c r="A2502">
        <v>2501</v>
      </c>
      <c r="B2502" t="s">
        <v>5582</v>
      </c>
      <c r="C2502">
        <v>2014</v>
      </c>
      <c r="D2502" s="3">
        <v>41808</v>
      </c>
      <c r="E2502" s="3">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5582</v>
      </c>
      <c r="C2503">
        <v>2014</v>
      </c>
      <c r="D2503" s="3">
        <v>41808</v>
      </c>
      <c r="E2503" s="3">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2.3039999999999998</v>
      </c>
      <c r="T2503">
        <v>4</v>
      </c>
      <c r="U2503">
        <v>0.8</v>
      </c>
      <c r="V2503">
        <v>-3.5712000000000002</v>
      </c>
    </row>
    <row r="2504" spans="1:22" x14ac:dyDescent="0.3">
      <c r="A2504">
        <v>2503</v>
      </c>
      <c r="B2504" t="s">
        <v>5582</v>
      </c>
      <c r="C2504">
        <v>2014</v>
      </c>
      <c r="D2504" s="3">
        <v>41808</v>
      </c>
      <c r="E2504" s="3">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9.36</v>
      </c>
      <c r="T2504">
        <v>4</v>
      </c>
      <c r="U2504">
        <v>0.8</v>
      </c>
      <c r="V2504">
        <v>-16.38</v>
      </c>
    </row>
    <row r="2505" spans="1:22" x14ac:dyDescent="0.3">
      <c r="A2505">
        <v>2504</v>
      </c>
      <c r="B2505" t="s">
        <v>5585</v>
      </c>
      <c r="C2505">
        <v>2013</v>
      </c>
      <c r="D2505" s="3">
        <v>41593</v>
      </c>
      <c r="E2505" s="3">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5588</v>
      </c>
      <c r="C2506">
        <v>2011</v>
      </c>
      <c r="D2506" s="3">
        <v>40749</v>
      </c>
      <c r="E2506" s="3">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15.041600000000001</v>
      </c>
    </row>
    <row r="2507" spans="1:22" x14ac:dyDescent="0.3">
      <c r="A2507">
        <v>2506</v>
      </c>
      <c r="B2507" t="s">
        <v>5588</v>
      </c>
      <c r="C2507">
        <v>2011</v>
      </c>
      <c r="D2507" s="3">
        <v>40749</v>
      </c>
      <c r="E2507" s="3">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327.50599999999997</v>
      </c>
    </row>
    <row r="2508" spans="1:22" x14ac:dyDescent="0.3">
      <c r="A2508">
        <v>2507</v>
      </c>
      <c r="B2508" t="s">
        <v>5588</v>
      </c>
      <c r="C2508">
        <v>2011</v>
      </c>
      <c r="D2508" s="3">
        <v>40749</v>
      </c>
      <c r="E2508" s="3">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34.284799999999997</v>
      </c>
    </row>
    <row r="2509" spans="1:22" x14ac:dyDescent="0.3">
      <c r="A2509">
        <v>2508</v>
      </c>
      <c r="B2509" t="s">
        <v>5591</v>
      </c>
      <c r="C2509">
        <v>2012</v>
      </c>
      <c r="D2509" s="3">
        <v>41092</v>
      </c>
      <c r="E2509" s="3">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32.783999999999999</v>
      </c>
      <c r="T2509">
        <v>4</v>
      </c>
      <c r="U2509">
        <v>0.8</v>
      </c>
      <c r="V2509">
        <v>-85.238399999999999</v>
      </c>
    </row>
    <row r="2510" spans="1:22" x14ac:dyDescent="0.3">
      <c r="A2510">
        <v>2509</v>
      </c>
      <c r="B2510" t="s">
        <v>5594</v>
      </c>
      <c r="C2510">
        <v>2014</v>
      </c>
      <c r="D2510" s="3">
        <v>41701</v>
      </c>
      <c r="E2510" s="3">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14.7582</v>
      </c>
    </row>
    <row r="2511" spans="1:22" x14ac:dyDescent="0.3">
      <c r="A2511">
        <v>2510</v>
      </c>
      <c r="B2511" t="s">
        <v>5594</v>
      </c>
      <c r="C2511">
        <v>2014</v>
      </c>
      <c r="D2511" s="3">
        <v>41701</v>
      </c>
      <c r="E2511" s="3">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479.94</v>
      </c>
      <c r="T2511">
        <v>6</v>
      </c>
      <c r="U2511">
        <v>0</v>
      </c>
      <c r="V2511">
        <v>52.793399999999998</v>
      </c>
    </row>
    <row r="2512" spans="1:22" x14ac:dyDescent="0.3">
      <c r="A2512">
        <v>2511</v>
      </c>
      <c r="B2512" t="s">
        <v>5597</v>
      </c>
      <c r="C2512">
        <v>2013</v>
      </c>
      <c r="D2512" s="3">
        <v>41597</v>
      </c>
      <c r="E2512" s="3">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55.896000000000001</v>
      </c>
    </row>
    <row r="2513" spans="1:22" x14ac:dyDescent="0.3">
      <c r="A2513">
        <v>2512</v>
      </c>
      <c r="B2513" t="s">
        <v>5600</v>
      </c>
      <c r="C2513">
        <v>2012</v>
      </c>
      <c r="D2513" s="3">
        <v>41017</v>
      </c>
      <c r="E2513" s="3">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5601</v>
      </c>
      <c r="C2514">
        <v>2014</v>
      </c>
      <c r="D2514" s="3">
        <v>41976</v>
      </c>
      <c r="E2514" s="3">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v>
      </c>
      <c r="T2514">
        <v>5</v>
      </c>
      <c r="U2514">
        <v>0.7</v>
      </c>
      <c r="V2514">
        <v>-33.484000000000002</v>
      </c>
    </row>
    <row r="2515" spans="1:22" x14ac:dyDescent="0.3">
      <c r="A2515">
        <v>2514</v>
      </c>
      <c r="B2515" t="s">
        <v>5604</v>
      </c>
      <c r="C2515">
        <v>2013</v>
      </c>
      <c r="D2515" s="3">
        <v>41590</v>
      </c>
      <c r="E2515" s="3">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1.1996</v>
      </c>
    </row>
    <row r="2516" spans="1:22" x14ac:dyDescent="0.3">
      <c r="A2516">
        <v>2515</v>
      </c>
      <c r="B2516" t="s">
        <v>5604</v>
      </c>
      <c r="C2516">
        <v>2013</v>
      </c>
      <c r="D2516" s="3">
        <v>41590</v>
      </c>
      <c r="E2516" s="3">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-2.0568</v>
      </c>
    </row>
    <row r="2517" spans="1:22" x14ac:dyDescent="0.3">
      <c r="A2517">
        <v>2516</v>
      </c>
      <c r="B2517" t="s">
        <v>5605</v>
      </c>
      <c r="C2517">
        <v>2011</v>
      </c>
      <c r="D2517" s="3">
        <v>40791</v>
      </c>
      <c r="E2517" s="3">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19.824000000000002</v>
      </c>
    </row>
    <row r="2518" spans="1:22" x14ac:dyDescent="0.3">
      <c r="A2518">
        <v>2517</v>
      </c>
      <c r="B2518" t="s">
        <v>5606</v>
      </c>
      <c r="C2518">
        <v>2011</v>
      </c>
      <c r="D2518" s="3">
        <v>40862</v>
      </c>
      <c r="E2518" s="3">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604.65599999999995</v>
      </c>
      <c r="T2518">
        <v>9</v>
      </c>
      <c r="U2518">
        <v>0.2</v>
      </c>
      <c r="V2518">
        <v>204.07140000000001</v>
      </c>
    </row>
    <row r="2519" spans="1:22" x14ac:dyDescent="0.3">
      <c r="A2519">
        <v>2518</v>
      </c>
      <c r="B2519" t="s">
        <v>5607</v>
      </c>
      <c r="C2519">
        <v>2014</v>
      </c>
      <c r="D2519" s="3">
        <v>41762</v>
      </c>
      <c r="E2519" s="3">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12.993</v>
      </c>
    </row>
    <row r="2520" spans="1:22" x14ac:dyDescent="0.3">
      <c r="A2520">
        <v>2519</v>
      </c>
      <c r="B2520" t="s">
        <v>5608</v>
      </c>
      <c r="C2520">
        <v>2013</v>
      </c>
      <c r="D2520" s="3">
        <v>41563</v>
      </c>
      <c r="E2520" s="3">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
      <c r="A2521">
        <v>2520</v>
      </c>
      <c r="B2521" t="s">
        <v>5608</v>
      </c>
      <c r="C2521">
        <v>2013</v>
      </c>
      <c r="D2521" s="3">
        <v>41563</v>
      </c>
      <c r="E2521" s="3">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5608</v>
      </c>
      <c r="C2522">
        <v>2013</v>
      </c>
      <c r="D2522" s="3">
        <v>41563</v>
      </c>
      <c r="E2522" s="3">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868.59</v>
      </c>
      <c r="T2522">
        <v>3</v>
      </c>
      <c r="U2522">
        <v>0</v>
      </c>
      <c r="V2522">
        <v>251.89109999999999</v>
      </c>
    </row>
    <row r="2523" spans="1:22" x14ac:dyDescent="0.3">
      <c r="A2523">
        <v>2522</v>
      </c>
      <c r="B2523" t="s">
        <v>5608</v>
      </c>
      <c r="C2523">
        <v>2013</v>
      </c>
      <c r="D2523" s="3">
        <v>41563</v>
      </c>
      <c r="E2523" s="3">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6.2207999999999997</v>
      </c>
    </row>
    <row r="2524" spans="1:22" x14ac:dyDescent="0.3">
      <c r="A2524">
        <v>2523</v>
      </c>
      <c r="B2524" t="s">
        <v>5608</v>
      </c>
      <c r="C2524">
        <v>2013</v>
      </c>
      <c r="D2524" s="3">
        <v>41563</v>
      </c>
      <c r="E2524" s="3">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5608</v>
      </c>
      <c r="C2525">
        <v>2013</v>
      </c>
      <c r="D2525" s="3">
        <v>41563</v>
      </c>
      <c r="E2525" s="3">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55.936</v>
      </c>
    </row>
    <row r="2526" spans="1:22" x14ac:dyDescent="0.3">
      <c r="A2526">
        <v>2525</v>
      </c>
      <c r="B2526" t="s">
        <v>5613</v>
      </c>
      <c r="C2526">
        <v>2012</v>
      </c>
      <c r="D2526" s="3">
        <v>41005</v>
      </c>
      <c r="E2526" s="3">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42.048000000000002</v>
      </c>
      <c r="T2526">
        <v>9</v>
      </c>
      <c r="U2526">
        <v>0.2</v>
      </c>
      <c r="V2526">
        <v>5.2560000000000002</v>
      </c>
    </row>
    <row r="2527" spans="1:22" x14ac:dyDescent="0.3">
      <c r="A2527">
        <v>2526</v>
      </c>
      <c r="B2527" t="s">
        <v>5613</v>
      </c>
      <c r="C2527">
        <v>2012</v>
      </c>
      <c r="D2527" s="3">
        <v>41005</v>
      </c>
      <c r="E2527" s="3">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
      <c r="A2528">
        <v>2527</v>
      </c>
      <c r="B2528" t="s">
        <v>5613</v>
      </c>
      <c r="C2528">
        <v>2012</v>
      </c>
      <c r="D2528" s="3">
        <v>41005</v>
      </c>
      <c r="E2528" s="3">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6.9</v>
      </c>
      <c r="T2528">
        <v>3</v>
      </c>
      <c r="U2528">
        <v>0.8</v>
      </c>
      <c r="V2528">
        <v>-12.074999999999999</v>
      </c>
    </row>
    <row r="2529" spans="1:22" x14ac:dyDescent="0.3">
      <c r="A2529">
        <v>2528</v>
      </c>
      <c r="B2529" t="s">
        <v>5613</v>
      </c>
      <c r="C2529">
        <v>2012</v>
      </c>
      <c r="D2529" s="3">
        <v>41005</v>
      </c>
      <c r="E2529" s="3">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9.6479999999999997</v>
      </c>
      <c r="T2529">
        <v>6</v>
      </c>
      <c r="U2529">
        <v>0.8</v>
      </c>
      <c r="V2529">
        <v>-16.884</v>
      </c>
    </row>
    <row r="2530" spans="1:22" x14ac:dyDescent="0.3">
      <c r="A2530">
        <v>2529</v>
      </c>
      <c r="B2530" t="s">
        <v>5613</v>
      </c>
      <c r="C2530">
        <v>2012</v>
      </c>
      <c r="D2530" s="3">
        <v>41005</v>
      </c>
      <c r="E2530" s="3">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v>
      </c>
      <c r="T2530">
        <v>2</v>
      </c>
      <c r="U2530">
        <v>0.2</v>
      </c>
      <c r="V2530">
        <v>2.8883999999999999</v>
      </c>
    </row>
    <row r="2531" spans="1:22" x14ac:dyDescent="0.3">
      <c r="A2531">
        <v>2530</v>
      </c>
      <c r="B2531" t="s">
        <v>5618</v>
      </c>
      <c r="C2531">
        <v>2011</v>
      </c>
      <c r="D2531" s="3">
        <v>40840</v>
      </c>
      <c r="E2531" s="3">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v>
      </c>
      <c r="T2531">
        <v>2</v>
      </c>
      <c r="U2531">
        <v>0.2</v>
      </c>
      <c r="V2531">
        <v>3.6288</v>
      </c>
    </row>
    <row r="2532" spans="1:22" x14ac:dyDescent="0.3">
      <c r="A2532">
        <v>2531</v>
      </c>
      <c r="B2532" t="s">
        <v>5619</v>
      </c>
      <c r="C2532">
        <v>2011</v>
      </c>
      <c r="D2532" s="3">
        <v>40772</v>
      </c>
      <c r="E2532" s="3">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5619</v>
      </c>
      <c r="C2533">
        <v>2011</v>
      </c>
      <c r="D2533" s="3">
        <v>40772</v>
      </c>
      <c r="E2533" s="3">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
      <c r="A2534">
        <v>2533</v>
      </c>
      <c r="B2534" t="s">
        <v>5619</v>
      </c>
      <c r="C2534">
        <v>2011</v>
      </c>
      <c r="D2534" s="3">
        <v>40772</v>
      </c>
      <c r="E2534" s="3">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4.5612000000000004</v>
      </c>
    </row>
    <row r="2535" spans="1:22" x14ac:dyDescent="0.3">
      <c r="A2535">
        <v>2534</v>
      </c>
      <c r="B2535" t="s">
        <v>5619</v>
      </c>
      <c r="C2535">
        <v>2011</v>
      </c>
      <c r="D2535" s="3">
        <v>40772</v>
      </c>
      <c r="E2535" s="3">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122.3856</v>
      </c>
    </row>
    <row r="2536" spans="1:22" x14ac:dyDescent="0.3">
      <c r="A2536">
        <v>2535</v>
      </c>
      <c r="B2536" t="s">
        <v>5621</v>
      </c>
      <c r="C2536">
        <v>2014</v>
      </c>
      <c r="D2536" s="3">
        <v>41867</v>
      </c>
      <c r="E2536" s="3">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-337.80599999999998</v>
      </c>
    </row>
    <row r="2537" spans="1:22" x14ac:dyDescent="0.3">
      <c r="A2537">
        <v>2536</v>
      </c>
      <c r="B2537" t="s">
        <v>5622</v>
      </c>
      <c r="C2537">
        <v>2012</v>
      </c>
      <c r="D2537" s="3">
        <v>41158</v>
      </c>
      <c r="E2537" s="3">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5626</v>
      </c>
      <c r="C2538">
        <v>2012</v>
      </c>
      <c r="D2538" s="3">
        <v>40935</v>
      </c>
      <c r="E2538" s="3">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5626</v>
      </c>
      <c r="C2539">
        <v>2012</v>
      </c>
      <c r="D2539" s="3">
        <v>40935</v>
      </c>
      <c r="E2539" s="3">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5626</v>
      </c>
      <c r="C2540">
        <v>2012</v>
      </c>
      <c r="D2540" s="3">
        <v>40935</v>
      </c>
      <c r="E2540" s="3">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155.37</v>
      </c>
      <c r="T2540">
        <v>1</v>
      </c>
      <c r="U2540">
        <v>0.4</v>
      </c>
      <c r="V2540">
        <v>-36.253</v>
      </c>
    </row>
    <row r="2541" spans="1:22" x14ac:dyDescent="0.3">
      <c r="A2541">
        <v>2540</v>
      </c>
      <c r="B2541" t="s">
        <v>5629</v>
      </c>
      <c r="C2541">
        <v>2012</v>
      </c>
      <c r="D2541" s="3">
        <v>41106</v>
      </c>
      <c r="E2541" s="3">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v>
      </c>
      <c r="T2541">
        <v>6</v>
      </c>
      <c r="U2541">
        <v>0.2</v>
      </c>
      <c r="V2541">
        <v>-219.1644</v>
      </c>
    </row>
    <row r="2542" spans="1:22" x14ac:dyDescent="0.3">
      <c r="A2542">
        <v>2541</v>
      </c>
      <c r="B2542" t="s">
        <v>5629</v>
      </c>
      <c r="C2542">
        <v>2012</v>
      </c>
      <c r="D2542" s="3">
        <v>41106</v>
      </c>
      <c r="E2542" s="3">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78.767099999999999</v>
      </c>
    </row>
    <row r="2543" spans="1:22" x14ac:dyDescent="0.3">
      <c r="A2543">
        <v>2542</v>
      </c>
      <c r="B2543" t="s">
        <v>5630</v>
      </c>
      <c r="C2543">
        <v>2013</v>
      </c>
      <c r="D2543" s="3">
        <v>41395</v>
      </c>
      <c r="E2543" s="3">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5633</v>
      </c>
      <c r="C2544">
        <v>2011</v>
      </c>
      <c r="D2544" s="3">
        <v>40812</v>
      </c>
      <c r="E2544" s="3">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14.395200000000001</v>
      </c>
    </row>
    <row r="2545" spans="1:22" x14ac:dyDescent="0.3">
      <c r="A2545">
        <v>2544</v>
      </c>
      <c r="B2545" t="s">
        <v>5636</v>
      </c>
      <c r="C2545">
        <v>2013</v>
      </c>
      <c r="D2545" s="3">
        <v>41526</v>
      </c>
      <c r="E2545" s="3">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13.9152</v>
      </c>
    </row>
    <row r="2546" spans="1:22" x14ac:dyDescent="0.3">
      <c r="A2546">
        <v>2545</v>
      </c>
      <c r="B2546" t="s">
        <v>5636</v>
      </c>
      <c r="C2546">
        <v>2013</v>
      </c>
      <c r="D2546" s="3">
        <v>41526</v>
      </c>
      <c r="E2546" s="3">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5639</v>
      </c>
      <c r="C2547">
        <v>2014</v>
      </c>
      <c r="D2547" s="3">
        <v>41746</v>
      </c>
      <c r="E2547" s="3">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2.0592000000000001</v>
      </c>
    </row>
    <row r="2548" spans="1:22" x14ac:dyDescent="0.3">
      <c r="A2548">
        <v>2547</v>
      </c>
      <c r="B2548" t="s">
        <v>5639</v>
      </c>
      <c r="C2548">
        <v>2014</v>
      </c>
      <c r="D2548" s="3">
        <v>41746</v>
      </c>
      <c r="E2548" s="3">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-6.0490000000000004</v>
      </c>
    </row>
    <row r="2549" spans="1:22" x14ac:dyDescent="0.3">
      <c r="A2549">
        <v>2548</v>
      </c>
      <c r="B2549" t="s">
        <v>5640</v>
      </c>
      <c r="C2549">
        <v>2012</v>
      </c>
      <c r="D2549" s="3">
        <v>41137</v>
      </c>
      <c r="E2549" s="3">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5640</v>
      </c>
      <c r="C2550">
        <v>2012</v>
      </c>
      <c r="D2550" s="3">
        <v>41137</v>
      </c>
      <c r="E2550" s="3">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211.49549999999999</v>
      </c>
    </row>
    <row r="2551" spans="1:22" x14ac:dyDescent="0.3">
      <c r="A2551">
        <v>2550</v>
      </c>
      <c r="B2551" t="s">
        <v>5640</v>
      </c>
      <c r="C2551">
        <v>2012</v>
      </c>
      <c r="D2551" s="3">
        <v>41137</v>
      </c>
      <c r="E2551" s="3">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105.6456</v>
      </c>
    </row>
    <row r="2552" spans="1:22" x14ac:dyDescent="0.3">
      <c r="A2552">
        <v>2551</v>
      </c>
      <c r="B2552" t="s">
        <v>5640</v>
      </c>
      <c r="C2552">
        <v>2012</v>
      </c>
      <c r="D2552" s="3">
        <v>41137</v>
      </c>
      <c r="E2552" s="3">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5641</v>
      </c>
      <c r="C2553">
        <v>2014</v>
      </c>
      <c r="D2553" s="3">
        <v>41963</v>
      </c>
      <c r="E2553" s="3">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821.88</v>
      </c>
      <c r="T2553">
        <v>6</v>
      </c>
      <c r="U2553">
        <v>0</v>
      </c>
      <c r="V2553">
        <v>213.68879999999999</v>
      </c>
    </row>
    <row r="2554" spans="1:22" x14ac:dyDescent="0.3">
      <c r="A2554">
        <v>2553</v>
      </c>
      <c r="B2554" t="s">
        <v>5641</v>
      </c>
      <c r="C2554">
        <v>2014</v>
      </c>
      <c r="D2554" s="3">
        <v>41963</v>
      </c>
      <c r="E2554" s="3">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5644</v>
      </c>
      <c r="C2555">
        <v>2013</v>
      </c>
      <c r="D2555" s="3">
        <v>41532</v>
      </c>
      <c r="E2555" s="3">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12.441599999999999</v>
      </c>
    </row>
    <row r="2556" spans="1:22" x14ac:dyDescent="0.3">
      <c r="A2556">
        <v>2555</v>
      </c>
      <c r="B2556" t="s">
        <v>5645</v>
      </c>
      <c r="C2556">
        <v>2013</v>
      </c>
      <c r="D2556" s="3">
        <v>41502</v>
      </c>
      <c r="E2556" s="3">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70.554400000000001</v>
      </c>
    </row>
    <row r="2557" spans="1:22" x14ac:dyDescent="0.3">
      <c r="A2557">
        <v>2556</v>
      </c>
      <c r="B2557" t="s">
        <v>5649</v>
      </c>
      <c r="C2557">
        <v>2012</v>
      </c>
      <c r="D2557" s="3">
        <v>41178</v>
      </c>
      <c r="E2557" s="3">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
      <c r="A2558">
        <v>2557</v>
      </c>
      <c r="B2558" t="s">
        <v>5652</v>
      </c>
      <c r="C2558">
        <v>2013</v>
      </c>
      <c r="D2558" s="3">
        <v>41556</v>
      </c>
      <c r="E2558" s="3">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v>
      </c>
    </row>
    <row r="2559" spans="1:22" x14ac:dyDescent="0.3">
      <c r="A2559">
        <v>2558</v>
      </c>
      <c r="B2559" t="s">
        <v>5655</v>
      </c>
      <c r="C2559">
        <v>2012</v>
      </c>
      <c r="D2559" s="3">
        <v>40992</v>
      </c>
      <c r="E2559" s="3">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v>
      </c>
      <c r="T2559">
        <v>2</v>
      </c>
      <c r="U2559">
        <v>0.2</v>
      </c>
      <c r="V2559">
        <v>0.52439999999999998</v>
      </c>
    </row>
    <row r="2560" spans="1:22" x14ac:dyDescent="0.3">
      <c r="A2560">
        <v>2559</v>
      </c>
      <c r="B2560" t="s">
        <v>5656</v>
      </c>
      <c r="C2560">
        <v>2012</v>
      </c>
      <c r="D2560" s="3">
        <v>41060</v>
      </c>
      <c r="E2560" s="3">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140.68600000000001</v>
      </c>
    </row>
    <row r="2561" spans="1:22" x14ac:dyDescent="0.3">
      <c r="A2561">
        <v>2560</v>
      </c>
      <c r="B2561" t="s">
        <v>5656</v>
      </c>
      <c r="C2561">
        <v>2012</v>
      </c>
      <c r="D2561" s="3">
        <v>41060</v>
      </c>
      <c r="E2561" s="3">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v>
      </c>
    </row>
    <row r="2562" spans="1:22" x14ac:dyDescent="0.3">
      <c r="A2562">
        <v>2561</v>
      </c>
      <c r="B2562" t="s">
        <v>5656</v>
      </c>
      <c r="C2562">
        <v>2012</v>
      </c>
      <c r="D2562" s="3">
        <v>41060</v>
      </c>
      <c r="E2562" s="3">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61.389000000000003</v>
      </c>
    </row>
    <row r="2563" spans="1:22" x14ac:dyDescent="0.3">
      <c r="A2563">
        <v>2562</v>
      </c>
      <c r="B2563" t="s">
        <v>5659</v>
      </c>
      <c r="C2563">
        <v>2012</v>
      </c>
      <c r="D2563" s="3">
        <v>41268</v>
      </c>
      <c r="E2563" s="3">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5659</v>
      </c>
      <c r="C2564">
        <v>2012</v>
      </c>
      <c r="D2564" s="3">
        <v>41268</v>
      </c>
      <c r="E2564" s="3">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v>
      </c>
      <c r="T2564">
        <v>2</v>
      </c>
      <c r="U2564">
        <v>0.2</v>
      </c>
      <c r="V2564">
        <v>3.6288</v>
      </c>
    </row>
    <row r="2565" spans="1:22" x14ac:dyDescent="0.3">
      <c r="A2565">
        <v>2564</v>
      </c>
      <c r="B2565" t="s">
        <v>5661</v>
      </c>
      <c r="C2565">
        <v>2012</v>
      </c>
      <c r="D2565" s="3">
        <v>40985</v>
      </c>
      <c r="E2565" s="3">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
      <c r="A2566">
        <v>2565</v>
      </c>
      <c r="B2566" t="s">
        <v>5661</v>
      </c>
      <c r="C2566">
        <v>2012</v>
      </c>
      <c r="D2566" s="3">
        <v>40985</v>
      </c>
      <c r="E2566" s="3">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5664</v>
      </c>
      <c r="C2567">
        <v>2014</v>
      </c>
      <c r="D2567" s="3">
        <v>41995</v>
      </c>
      <c r="E2567" s="3">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27.69</v>
      </c>
    </row>
    <row r="2568" spans="1:22" x14ac:dyDescent="0.3">
      <c r="A2568">
        <v>2567</v>
      </c>
      <c r="B2568" t="s">
        <v>5667</v>
      </c>
      <c r="C2568">
        <v>2014</v>
      </c>
      <c r="D2568" s="3">
        <v>41945</v>
      </c>
      <c r="E2568" s="3">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v>
      </c>
      <c r="T2568">
        <v>5</v>
      </c>
      <c r="U2568">
        <v>0.2</v>
      </c>
      <c r="V2568">
        <v>7.85</v>
      </c>
    </row>
    <row r="2569" spans="1:22" x14ac:dyDescent="0.3">
      <c r="A2569">
        <v>2568</v>
      </c>
      <c r="B2569" t="s">
        <v>5667</v>
      </c>
      <c r="C2569">
        <v>2014</v>
      </c>
      <c r="D2569" s="3">
        <v>41945</v>
      </c>
      <c r="E2569" s="3">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v>
      </c>
    </row>
    <row r="2570" spans="1:22" x14ac:dyDescent="0.3">
      <c r="A2570">
        <v>2569</v>
      </c>
      <c r="B2570" t="s">
        <v>5671</v>
      </c>
      <c r="C2570">
        <v>2014</v>
      </c>
      <c r="D2570" s="3">
        <v>41890</v>
      </c>
      <c r="E2570" s="3">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133.86240000000001</v>
      </c>
    </row>
    <row r="2571" spans="1:22" x14ac:dyDescent="0.3">
      <c r="A2571">
        <v>2570</v>
      </c>
      <c r="B2571" t="s">
        <v>5672</v>
      </c>
      <c r="C2571">
        <v>2014</v>
      </c>
      <c r="D2571" s="3">
        <v>42001</v>
      </c>
      <c r="E2571" s="3">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5672</v>
      </c>
      <c r="C2572">
        <v>2014</v>
      </c>
      <c r="D2572" s="3">
        <v>42001</v>
      </c>
      <c r="E2572" s="3">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3.6432000000000002</v>
      </c>
    </row>
    <row r="2573" spans="1:22" x14ac:dyDescent="0.3">
      <c r="A2573">
        <v>2572</v>
      </c>
      <c r="B2573" t="s">
        <v>5673</v>
      </c>
      <c r="C2573">
        <v>2014</v>
      </c>
      <c r="D2573" s="3">
        <v>41837</v>
      </c>
      <c r="E2573" s="3">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2.9119999999999999</v>
      </c>
      <c r="T2573">
        <v>2</v>
      </c>
      <c r="U2573">
        <v>0.2</v>
      </c>
      <c r="V2573">
        <v>0.91</v>
      </c>
    </row>
    <row r="2574" spans="1:22" x14ac:dyDescent="0.3">
      <c r="A2574">
        <v>2573</v>
      </c>
      <c r="B2574" t="s">
        <v>5675</v>
      </c>
      <c r="C2574">
        <v>2013</v>
      </c>
      <c r="D2574" s="3">
        <v>41499</v>
      </c>
      <c r="E2574" s="3">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v>
      </c>
      <c r="T2574">
        <v>7</v>
      </c>
      <c r="U2574">
        <v>0.2</v>
      </c>
      <c r="V2574">
        <v>52.497900000000001</v>
      </c>
    </row>
    <row r="2575" spans="1:22" x14ac:dyDescent="0.3">
      <c r="A2575">
        <v>2574</v>
      </c>
      <c r="B2575" t="s">
        <v>5678</v>
      </c>
      <c r="C2575">
        <v>2014</v>
      </c>
      <c r="D2575" s="3">
        <v>41830</v>
      </c>
      <c r="E2575" s="3">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31.587</v>
      </c>
    </row>
    <row r="2576" spans="1:22" x14ac:dyDescent="0.3">
      <c r="A2576">
        <v>2575</v>
      </c>
      <c r="B2576" t="s">
        <v>5679</v>
      </c>
      <c r="C2576">
        <v>2011</v>
      </c>
      <c r="D2576" s="3">
        <v>40869</v>
      </c>
      <c r="E2576" s="3">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5679</v>
      </c>
      <c r="C2577">
        <v>2011</v>
      </c>
      <c r="D2577" s="3">
        <v>40869</v>
      </c>
      <c r="E2577" s="3">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5679</v>
      </c>
      <c r="C2578">
        <v>2011</v>
      </c>
      <c r="D2578" s="3">
        <v>40869</v>
      </c>
      <c r="E2578" s="3">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5.3391999999999999</v>
      </c>
    </row>
    <row r="2579" spans="1:22" x14ac:dyDescent="0.3">
      <c r="A2579">
        <v>2578</v>
      </c>
      <c r="B2579" t="s">
        <v>5679</v>
      </c>
      <c r="C2579">
        <v>2011</v>
      </c>
      <c r="D2579" s="3">
        <v>40869</v>
      </c>
      <c r="E2579" s="3">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
      <c r="A2580">
        <v>2579</v>
      </c>
      <c r="B2580" t="s">
        <v>5682</v>
      </c>
      <c r="C2580">
        <v>2011</v>
      </c>
      <c r="D2580" s="3">
        <v>40570</v>
      </c>
      <c r="E2580" s="3">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v>
      </c>
      <c r="T2580">
        <v>3</v>
      </c>
      <c r="U2580">
        <v>0</v>
      </c>
      <c r="V2580">
        <v>30.7818</v>
      </c>
    </row>
    <row r="2581" spans="1:22" x14ac:dyDescent="0.3">
      <c r="A2581">
        <v>2580</v>
      </c>
      <c r="B2581" t="s">
        <v>5682</v>
      </c>
      <c r="C2581">
        <v>2011</v>
      </c>
      <c r="D2581" s="3">
        <v>40570</v>
      </c>
      <c r="E2581" s="3">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5682</v>
      </c>
      <c r="C2582">
        <v>2011</v>
      </c>
      <c r="D2582" s="3">
        <v>40570</v>
      </c>
      <c r="E2582" s="3">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5682</v>
      </c>
      <c r="C2583">
        <v>2011</v>
      </c>
      <c r="D2583" s="3">
        <v>40570</v>
      </c>
      <c r="E2583" s="3">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
      <c r="A2584">
        <v>2583</v>
      </c>
      <c r="B2584" t="s">
        <v>5682</v>
      </c>
      <c r="C2584">
        <v>2011</v>
      </c>
      <c r="D2584" s="3">
        <v>40570</v>
      </c>
      <c r="E2584" s="3">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
      <c r="A2585">
        <v>2584</v>
      </c>
      <c r="B2585" t="s">
        <v>5682</v>
      </c>
      <c r="C2585">
        <v>2011</v>
      </c>
      <c r="D2585" s="3">
        <v>40570</v>
      </c>
      <c r="E2585" s="3">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12.42</v>
      </c>
      <c r="T2585">
        <v>3</v>
      </c>
      <c r="U2585">
        <v>0</v>
      </c>
      <c r="V2585">
        <v>4.4711999999999996</v>
      </c>
    </row>
    <row r="2586" spans="1:22" x14ac:dyDescent="0.3">
      <c r="A2586">
        <v>2585</v>
      </c>
      <c r="B2586" t="s">
        <v>5682</v>
      </c>
      <c r="C2586">
        <v>2011</v>
      </c>
      <c r="D2586" s="3">
        <v>40570</v>
      </c>
      <c r="E2586" s="3">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5689</v>
      </c>
      <c r="C2587">
        <v>2012</v>
      </c>
      <c r="D2587" s="3">
        <v>41216</v>
      </c>
      <c r="E2587" s="3">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6.6079999999999997</v>
      </c>
      <c r="T2587">
        <v>2</v>
      </c>
      <c r="U2587">
        <v>0.2</v>
      </c>
      <c r="V2587">
        <v>2.1476000000000002</v>
      </c>
    </row>
    <row r="2588" spans="1:22" x14ac:dyDescent="0.3">
      <c r="A2588">
        <v>2587</v>
      </c>
      <c r="B2588" t="s">
        <v>5691</v>
      </c>
      <c r="C2588">
        <v>2014</v>
      </c>
      <c r="D2588" s="3">
        <v>41821</v>
      </c>
      <c r="E2588" s="3">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67.113900000000001</v>
      </c>
    </row>
    <row r="2589" spans="1:22" x14ac:dyDescent="0.3">
      <c r="A2589">
        <v>2588</v>
      </c>
      <c r="B2589" t="s">
        <v>5691</v>
      </c>
      <c r="C2589">
        <v>2014</v>
      </c>
      <c r="D2589" s="3">
        <v>41821</v>
      </c>
      <c r="E2589" s="3">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9.7812000000000001</v>
      </c>
    </row>
    <row r="2590" spans="1:22" x14ac:dyDescent="0.3">
      <c r="A2590">
        <v>2589</v>
      </c>
      <c r="B2590" t="s">
        <v>5694</v>
      </c>
      <c r="C2590">
        <v>2013</v>
      </c>
      <c r="D2590" s="3">
        <v>41400</v>
      </c>
      <c r="E2590" s="3">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1.0165999999999999</v>
      </c>
    </row>
    <row r="2591" spans="1:22" x14ac:dyDescent="0.3">
      <c r="A2591">
        <v>2590</v>
      </c>
      <c r="B2591" t="s">
        <v>5694</v>
      </c>
      <c r="C2591">
        <v>2013</v>
      </c>
      <c r="D2591" s="3">
        <v>41400</v>
      </c>
      <c r="E2591" s="3">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21.5397</v>
      </c>
    </row>
    <row r="2592" spans="1:22" x14ac:dyDescent="0.3">
      <c r="A2592">
        <v>2591</v>
      </c>
      <c r="B2592" t="s">
        <v>5695</v>
      </c>
      <c r="C2592">
        <v>2013</v>
      </c>
      <c r="D2592" s="3">
        <v>41526</v>
      </c>
      <c r="E2592" s="3">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14.135999999999999</v>
      </c>
      <c r="T2592">
        <v>2</v>
      </c>
      <c r="U2592">
        <v>0.6</v>
      </c>
      <c r="V2592">
        <v>-7.7747999999999999</v>
      </c>
    </row>
    <row r="2593" spans="1:22" x14ac:dyDescent="0.3">
      <c r="A2593">
        <v>2592</v>
      </c>
      <c r="B2593" t="s">
        <v>5695</v>
      </c>
      <c r="C2593">
        <v>2013</v>
      </c>
      <c r="D2593" s="3">
        <v>41526</v>
      </c>
      <c r="E2593" s="3">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
      <c r="A2594">
        <v>2593</v>
      </c>
      <c r="B2594" t="s">
        <v>5701</v>
      </c>
      <c r="C2594">
        <v>2014</v>
      </c>
      <c r="D2594" s="3">
        <v>41968</v>
      </c>
      <c r="E2594" s="3">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5701</v>
      </c>
      <c r="C2595">
        <v>2014</v>
      </c>
      <c r="D2595" s="3">
        <v>41968</v>
      </c>
      <c r="E2595" s="3">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157.36320000000001</v>
      </c>
    </row>
    <row r="2596" spans="1:22" x14ac:dyDescent="0.3">
      <c r="A2596">
        <v>2595</v>
      </c>
      <c r="B2596" t="s">
        <v>5703</v>
      </c>
      <c r="C2596">
        <v>2014</v>
      </c>
      <c r="D2596" s="3">
        <v>41773</v>
      </c>
      <c r="E2596" s="3">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5703</v>
      </c>
      <c r="C2597">
        <v>2014</v>
      </c>
      <c r="D2597" s="3">
        <v>41773</v>
      </c>
      <c r="E2597" s="3">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5703</v>
      </c>
      <c r="C2598">
        <v>2014</v>
      </c>
      <c r="D2598" s="3">
        <v>41773</v>
      </c>
      <c r="E2598" s="3">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158.75190000000001</v>
      </c>
    </row>
    <row r="2599" spans="1:22" x14ac:dyDescent="0.3">
      <c r="A2599">
        <v>2598</v>
      </c>
      <c r="B2599" t="s">
        <v>5703</v>
      </c>
      <c r="C2599">
        <v>2014</v>
      </c>
      <c r="D2599" s="3">
        <v>41773</v>
      </c>
      <c r="E2599" s="3">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95.461200000000005</v>
      </c>
    </row>
    <row r="2600" spans="1:22" x14ac:dyDescent="0.3">
      <c r="A2600">
        <v>2599</v>
      </c>
      <c r="B2600" t="s">
        <v>5703</v>
      </c>
      <c r="C2600">
        <v>2014</v>
      </c>
      <c r="D2600" s="3">
        <v>41773</v>
      </c>
      <c r="E2600" s="3">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v>
      </c>
      <c r="T2600">
        <v>3</v>
      </c>
      <c r="U2600">
        <v>0</v>
      </c>
      <c r="V2600">
        <v>7.3205999999999998</v>
      </c>
    </row>
    <row r="2601" spans="1:22" x14ac:dyDescent="0.3">
      <c r="A2601">
        <v>2600</v>
      </c>
      <c r="B2601" t="s">
        <v>5707</v>
      </c>
      <c r="C2601">
        <v>2014</v>
      </c>
      <c r="D2601" s="3">
        <v>41753</v>
      </c>
      <c r="E2601" s="3">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35.3626</v>
      </c>
    </row>
    <row r="2602" spans="1:22" x14ac:dyDescent="0.3">
      <c r="A2602">
        <v>2601</v>
      </c>
      <c r="B2602" t="s">
        <v>5707</v>
      </c>
      <c r="C2602">
        <v>2014</v>
      </c>
      <c r="D2602" s="3">
        <v>41753</v>
      </c>
      <c r="E2602" s="3">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v>
      </c>
      <c r="T2602">
        <v>7</v>
      </c>
      <c r="U2602">
        <v>0</v>
      </c>
      <c r="V2602">
        <v>36.813000000000002</v>
      </c>
    </row>
    <row r="2603" spans="1:22" x14ac:dyDescent="0.3">
      <c r="A2603">
        <v>2602</v>
      </c>
      <c r="B2603" t="s">
        <v>5708</v>
      </c>
      <c r="C2603">
        <v>2013</v>
      </c>
      <c r="D2603" s="3">
        <v>41430</v>
      </c>
      <c r="E2603" s="3">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v>
      </c>
      <c r="T2603">
        <v>3</v>
      </c>
      <c r="U2603">
        <v>0</v>
      </c>
      <c r="V2603">
        <v>7.0217999999999998</v>
      </c>
    </row>
    <row r="2604" spans="1:22" x14ac:dyDescent="0.3">
      <c r="A2604">
        <v>2603</v>
      </c>
      <c r="B2604" t="s">
        <v>5708</v>
      </c>
      <c r="C2604">
        <v>2013</v>
      </c>
      <c r="D2604" s="3">
        <v>41430</v>
      </c>
      <c r="E2604" s="3">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364.45949999999999</v>
      </c>
    </row>
    <row r="2605" spans="1:22" x14ac:dyDescent="0.3">
      <c r="A2605">
        <v>2604</v>
      </c>
      <c r="B2605" t="s">
        <v>5708</v>
      </c>
      <c r="C2605">
        <v>2013</v>
      </c>
      <c r="D2605" s="3">
        <v>41430</v>
      </c>
      <c r="E2605" s="3">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5.1294000000000004</v>
      </c>
    </row>
    <row r="2606" spans="1:22" x14ac:dyDescent="0.3">
      <c r="A2606">
        <v>2605</v>
      </c>
      <c r="B2606" t="s">
        <v>5708</v>
      </c>
      <c r="C2606">
        <v>2013</v>
      </c>
      <c r="D2606" s="3">
        <v>41430</v>
      </c>
      <c r="E2606" s="3">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5713</v>
      </c>
      <c r="C2607">
        <v>2011</v>
      </c>
      <c r="D2607" s="3">
        <v>40893</v>
      </c>
      <c r="E2607" s="3">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v>
      </c>
      <c r="T2607">
        <v>1</v>
      </c>
      <c r="U2607">
        <v>0.7</v>
      </c>
      <c r="V2607">
        <v>-0.85580000000000001</v>
      </c>
    </row>
    <row r="2608" spans="1:22" x14ac:dyDescent="0.3">
      <c r="A2608">
        <v>2607</v>
      </c>
      <c r="B2608" t="s">
        <v>5716</v>
      </c>
      <c r="C2608">
        <v>2013</v>
      </c>
      <c r="D2608" s="3">
        <v>41338</v>
      </c>
      <c r="E2608" s="3">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4.9271000000000003</v>
      </c>
    </row>
    <row r="2609" spans="1:22" x14ac:dyDescent="0.3">
      <c r="A2609">
        <v>2608</v>
      </c>
      <c r="B2609" t="s">
        <v>5719</v>
      </c>
      <c r="C2609">
        <v>2011</v>
      </c>
      <c r="D2609" s="3">
        <v>40872</v>
      </c>
      <c r="E2609" s="3">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
      <c r="A2610">
        <v>2609</v>
      </c>
      <c r="B2610" t="s">
        <v>5719</v>
      </c>
      <c r="C2610">
        <v>2011</v>
      </c>
      <c r="D2610" s="3">
        <v>40872</v>
      </c>
      <c r="E2610" s="3">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5719</v>
      </c>
      <c r="C2611">
        <v>2011</v>
      </c>
      <c r="D2611" s="3">
        <v>40872</v>
      </c>
      <c r="E2611" s="3">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1218.7349999999999</v>
      </c>
      <c r="T2611">
        <v>5</v>
      </c>
      <c r="U2611">
        <v>0.3</v>
      </c>
      <c r="V2611">
        <v>-121.87350000000001</v>
      </c>
    </row>
    <row r="2612" spans="1:22" x14ac:dyDescent="0.3">
      <c r="A2612">
        <v>2611</v>
      </c>
      <c r="B2612" t="s">
        <v>5719</v>
      </c>
      <c r="C2612">
        <v>2011</v>
      </c>
      <c r="D2612" s="3">
        <v>40872</v>
      </c>
      <c r="E2612" s="3">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5719</v>
      </c>
      <c r="C2613">
        <v>2011</v>
      </c>
      <c r="D2613" s="3">
        <v>40872</v>
      </c>
      <c r="E2613" s="3">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v>
      </c>
      <c r="T2613">
        <v>3</v>
      </c>
      <c r="U2613">
        <v>0.2</v>
      </c>
      <c r="V2613">
        <v>5.1012000000000004</v>
      </c>
    </row>
    <row r="2614" spans="1:22" x14ac:dyDescent="0.3">
      <c r="A2614">
        <v>2613</v>
      </c>
      <c r="B2614" t="s">
        <v>5719</v>
      </c>
      <c r="C2614">
        <v>2011</v>
      </c>
      <c r="D2614" s="3">
        <v>40872</v>
      </c>
      <c r="E2614" s="3">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-3.9624000000000001</v>
      </c>
    </row>
    <row r="2615" spans="1:22" x14ac:dyDescent="0.3">
      <c r="A2615">
        <v>2614</v>
      </c>
      <c r="B2615" t="s">
        <v>5722</v>
      </c>
      <c r="C2615">
        <v>2013</v>
      </c>
      <c r="D2615" s="3">
        <v>41393</v>
      </c>
      <c r="E2615" s="3">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41.567999999999998</v>
      </c>
      <c r="T2615">
        <v>2</v>
      </c>
      <c r="U2615">
        <v>0.2</v>
      </c>
      <c r="V2615">
        <v>2.5979999999999999</v>
      </c>
    </row>
    <row r="2616" spans="1:22" x14ac:dyDescent="0.3">
      <c r="A2616">
        <v>2615</v>
      </c>
      <c r="B2616" t="s">
        <v>5725</v>
      </c>
      <c r="C2616">
        <v>2011</v>
      </c>
      <c r="D2616" s="3">
        <v>40659</v>
      </c>
      <c r="E2616" s="3">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v>
      </c>
      <c r="T2616">
        <v>3</v>
      </c>
      <c r="U2616">
        <v>0.2</v>
      </c>
      <c r="V2616">
        <v>23.027999999999999</v>
      </c>
    </row>
    <row r="2617" spans="1:22" x14ac:dyDescent="0.3">
      <c r="A2617">
        <v>2616</v>
      </c>
      <c r="B2617" t="s">
        <v>5725</v>
      </c>
      <c r="C2617">
        <v>2011</v>
      </c>
      <c r="D2617" s="3">
        <v>40659</v>
      </c>
      <c r="E2617" s="3">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5.7149999999999999</v>
      </c>
    </row>
    <row r="2618" spans="1:22" x14ac:dyDescent="0.3">
      <c r="A2618">
        <v>2617</v>
      </c>
      <c r="B2618" t="s">
        <v>5728</v>
      </c>
      <c r="C2618">
        <v>2014</v>
      </c>
      <c r="D2618" s="3">
        <v>41731</v>
      </c>
      <c r="E2618" s="3">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
      <c r="A2619">
        <v>2618</v>
      </c>
      <c r="B2619" t="s">
        <v>5728</v>
      </c>
      <c r="C2619">
        <v>2014</v>
      </c>
      <c r="D2619" s="3">
        <v>41731</v>
      </c>
      <c r="E2619" s="3">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121.68</v>
      </c>
      <c r="T2619">
        <v>13</v>
      </c>
      <c r="U2619">
        <v>0.2</v>
      </c>
      <c r="V2619">
        <v>38.024999999999999</v>
      </c>
    </row>
    <row r="2620" spans="1:22" x14ac:dyDescent="0.3">
      <c r="A2620">
        <v>2619</v>
      </c>
      <c r="B2620" t="s">
        <v>5731</v>
      </c>
      <c r="C2620">
        <v>2014</v>
      </c>
      <c r="D2620" s="3">
        <v>41996</v>
      </c>
      <c r="E2620" s="3">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1.0842000000000001</v>
      </c>
    </row>
    <row r="2621" spans="1:22" x14ac:dyDescent="0.3">
      <c r="A2621">
        <v>2620</v>
      </c>
      <c r="B2621" t="s">
        <v>5731</v>
      </c>
      <c r="C2621">
        <v>2014</v>
      </c>
      <c r="D2621" s="3">
        <v>41996</v>
      </c>
      <c r="E2621" s="3">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6.7039999999999997</v>
      </c>
    </row>
    <row r="2622" spans="1:22" x14ac:dyDescent="0.3">
      <c r="A2622">
        <v>2621</v>
      </c>
      <c r="B2622" t="s">
        <v>5731</v>
      </c>
      <c r="C2622">
        <v>2014</v>
      </c>
      <c r="D2622" s="3">
        <v>41996</v>
      </c>
      <c r="E2622" s="3">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5731</v>
      </c>
      <c r="C2623">
        <v>2014</v>
      </c>
      <c r="D2623" s="3">
        <v>41996</v>
      </c>
      <c r="E2623" s="3">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5732</v>
      </c>
      <c r="C2624">
        <v>2011</v>
      </c>
      <c r="D2624" s="3">
        <v>40880</v>
      </c>
      <c r="E2624" s="3">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12.441599999999999</v>
      </c>
    </row>
    <row r="2625" spans="1:22" x14ac:dyDescent="0.3">
      <c r="A2625">
        <v>2624</v>
      </c>
      <c r="B2625" t="s">
        <v>5735</v>
      </c>
      <c r="C2625">
        <v>2014</v>
      </c>
      <c r="D2625" s="3">
        <v>41935</v>
      </c>
      <c r="E2625" s="3">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3919.9888000000001</v>
      </c>
    </row>
    <row r="2626" spans="1:22" x14ac:dyDescent="0.3">
      <c r="A2626">
        <v>2625</v>
      </c>
      <c r="B2626" t="s">
        <v>5735</v>
      </c>
      <c r="C2626">
        <v>2014</v>
      </c>
      <c r="D2626" s="3">
        <v>41935</v>
      </c>
      <c r="E2626" s="3">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5735</v>
      </c>
      <c r="C2627">
        <v>2014</v>
      </c>
      <c r="D2627" s="3">
        <v>41935</v>
      </c>
      <c r="E2627" s="3">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28.754999999999999</v>
      </c>
    </row>
    <row r="2628" spans="1:22" x14ac:dyDescent="0.3">
      <c r="A2628">
        <v>2627</v>
      </c>
      <c r="B2628" t="s">
        <v>5735</v>
      </c>
      <c r="C2628">
        <v>2014</v>
      </c>
      <c r="D2628" s="3">
        <v>41935</v>
      </c>
      <c r="E2628" s="3">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0.52990000000000004</v>
      </c>
    </row>
    <row r="2629" spans="1:22" x14ac:dyDescent="0.3">
      <c r="A2629">
        <v>2628</v>
      </c>
      <c r="B2629" t="s">
        <v>5740</v>
      </c>
      <c r="C2629">
        <v>2014</v>
      </c>
      <c r="D2629" s="3">
        <v>41957</v>
      </c>
      <c r="E2629" s="3">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60.863999999999997</v>
      </c>
      <c r="T2629">
        <v>4</v>
      </c>
      <c r="U2629">
        <v>0.2</v>
      </c>
      <c r="V2629">
        <v>9.1295999999999999</v>
      </c>
    </row>
    <row r="2630" spans="1:22" x14ac:dyDescent="0.3">
      <c r="A2630">
        <v>2629</v>
      </c>
      <c r="B2630" t="s">
        <v>5740</v>
      </c>
      <c r="C2630">
        <v>2014</v>
      </c>
      <c r="D2630" s="3">
        <v>41957</v>
      </c>
      <c r="E2630" s="3">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v>
      </c>
      <c r="T2630">
        <v>7</v>
      </c>
      <c r="U2630">
        <v>0.7</v>
      </c>
      <c r="V2630">
        <v>-935.95950000000005</v>
      </c>
    </row>
    <row r="2631" spans="1:22" x14ac:dyDescent="0.3">
      <c r="A2631">
        <v>2630</v>
      </c>
      <c r="B2631" t="s">
        <v>5740</v>
      </c>
      <c r="C2631">
        <v>2014</v>
      </c>
      <c r="D2631" s="3">
        <v>41957</v>
      </c>
      <c r="E2631" s="3">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v>
      </c>
      <c r="T2631">
        <v>10</v>
      </c>
      <c r="U2631">
        <v>0.7</v>
      </c>
      <c r="V2631">
        <v>-7.48</v>
      </c>
    </row>
    <row r="2632" spans="1:22" x14ac:dyDescent="0.3">
      <c r="A2632">
        <v>2631</v>
      </c>
      <c r="B2632" t="s">
        <v>5745</v>
      </c>
      <c r="C2632">
        <v>2012</v>
      </c>
      <c r="D2632" s="3">
        <v>41162</v>
      </c>
      <c r="E2632" s="3">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v>
      </c>
      <c r="T2632">
        <v>3</v>
      </c>
      <c r="U2632">
        <v>0</v>
      </c>
      <c r="V2632">
        <v>7.0217999999999998</v>
      </c>
    </row>
    <row r="2633" spans="1:22" x14ac:dyDescent="0.3">
      <c r="A2633">
        <v>2632</v>
      </c>
      <c r="B2633" t="s">
        <v>5746</v>
      </c>
      <c r="C2633">
        <v>2014</v>
      </c>
      <c r="D2633" s="3">
        <v>41775</v>
      </c>
      <c r="E2633" s="3">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v>
      </c>
    </row>
    <row r="2634" spans="1:22" x14ac:dyDescent="0.3">
      <c r="A2634">
        <v>2633</v>
      </c>
      <c r="B2634" t="s">
        <v>5746</v>
      </c>
      <c r="C2634">
        <v>2014</v>
      </c>
      <c r="D2634" s="3">
        <v>41775</v>
      </c>
      <c r="E2634" s="3">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4.2624000000000004</v>
      </c>
    </row>
    <row r="2635" spans="1:22" x14ac:dyDescent="0.3">
      <c r="A2635">
        <v>2634</v>
      </c>
      <c r="B2635" t="s">
        <v>5746</v>
      </c>
      <c r="C2635">
        <v>2014</v>
      </c>
      <c r="D2635" s="3">
        <v>41775</v>
      </c>
      <c r="E2635" s="3">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24.858000000000001</v>
      </c>
    </row>
    <row r="2636" spans="1:22" x14ac:dyDescent="0.3">
      <c r="A2636">
        <v>2635</v>
      </c>
      <c r="B2636" t="s">
        <v>5751</v>
      </c>
      <c r="C2636">
        <v>2012</v>
      </c>
      <c r="D2636" s="3">
        <v>41095</v>
      </c>
      <c r="E2636" s="3">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4.9279999999999999</v>
      </c>
      <c r="T2636">
        <v>2</v>
      </c>
      <c r="U2636">
        <v>0.2</v>
      </c>
      <c r="V2636">
        <v>0.73919999999999997</v>
      </c>
    </row>
    <row r="2637" spans="1:22" x14ac:dyDescent="0.3">
      <c r="A2637">
        <v>2636</v>
      </c>
      <c r="B2637" t="s">
        <v>5751</v>
      </c>
      <c r="C2637">
        <v>2012</v>
      </c>
      <c r="D2637" s="3">
        <v>41095</v>
      </c>
      <c r="E2637" s="3">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v>
      </c>
      <c r="T2637">
        <v>5</v>
      </c>
      <c r="U2637">
        <v>0.7</v>
      </c>
      <c r="V2637">
        <v>-5.7839999999999998</v>
      </c>
    </row>
    <row r="2638" spans="1:22" x14ac:dyDescent="0.3">
      <c r="A2638">
        <v>2637</v>
      </c>
      <c r="B2638" t="s">
        <v>5754</v>
      </c>
      <c r="C2638">
        <v>2012</v>
      </c>
      <c r="D2638" s="3">
        <v>41136</v>
      </c>
      <c r="E2638" s="3">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61.389000000000003</v>
      </c>
    </row>
    <row r="2639" spans="1:22" x14ac:dyDescent="0.3">
      <c r="A2639">
        <v>2638</v>
      </c>
      <c r="B2639" t="s">
        <v>5757</v>
      </c>
      <c r="C2639">
        <v>2014</v>
      </c>
      <c r="D2639" s="3">
        <v>41803</v>
      </c>
      <c r="E2639" s="3">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
      <c r="A2640">
        <v>2639</v>
      </c>
      <c r="B2640" t="s">
        <v>5757</v>
      </c>
      <c r="C2640">
        <v>2014</v>
      </c>
      <c r="D2640" s="3">
        <v>41803</v>
      </c>
      <c r="E2640" s="3">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4.2666000000000004</v>
      </c>
    </row>
    <row r="2641" spans="1:22" x14ac:dyDescent="0.3">
      <c r="A2641">
        <v>2640</v>
      </c>
      <c r="B2641" t="s">
        <v>5757</v>
      </c>
      <c r="C2641">
        <v>2014</v>
      </c>
      <c r="D2641" s="3">
        <v>41803</v>
      </c>
      <c r="E2641" s="3">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
      <c r="A2642">
        <v>2641</v>
      </c>
      <c r="B2642" t="s">
        <v>5757</v>
      </c>
      <c r="C2642">
        <v>2014</v>
      </c>
      <c r="D2642" s="3">
        <v>41803</v>
      </c>
      <c r="E2642" s="3">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143.04</v>
      </c>
    </row>
    <row r="2643" spans="1:22" x14ac:dyDescent="0.3">
      <c r="A2643">
        <v>2642</v>
      </c>
      <c r="B2643" t="s">
        <v>5764</v>
      </c>
      <c r="C2643">
        <v>2012</v>
      </c>
      <c r="D2643" s="3">
        <v>40959</v>
      </c>
      <c r="E2643" s="3">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2.9990000000000001</v>
      </c>
    </row>
    <row r="2644" spans="1:22" x14ac:dyDescent="0.3">
      <c r="A2644">
        <v>2643</v>
      </c>
      <c r="B2644" t="s">
        <v>5766</v>
      </c>
      <c r="C2644">
        <v>2013</v>
      </c>
      <c r="D2644" s="3">
        <v>41638</v>
      </c>
      <c r="E2644" s="3">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67.442400000000006</v>
      </c>
    </row>
    <row r="2645" spans="1:22" x14ac:dyDescent="0.3">
      <c r="A2645">
        <v>2644</v>
      </c>
      <c r="B2645" t="s">
        <v>5767</v>
      </c>
      <c r="C2645">
        <v>2013</v>
      </c>
      <c r="D2645" s="3">
        <v>41382</v>
      </c>
      <c r="E2645" s="3">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4.1391</v>
      </c>
    </row>
    <row r="2646" spans="1:22" x14ac:dyDescent="0.3">
      <c r="A2646">
        <v>2645</v>
      </c>
      <c r="B2646" t="s">
        <v>5767</v>
      </c>
      <c r="C2646">
        <v>2013</v>
      </c>
      <c r="D2646" s="3">
        <v>41382</v>
      </c>
      <c r="E2646" s="3">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18.623999999999999</v>
      </c>
      <c r="T2646">
        <v>8</v>
      </c>
      <c r="U2646">
        <v>0.2</v>
      </c>
      <c r="V2646">
        <v>6.2855999999999996</v>
      </c>
    </row>
    <row r="2647" spans="1:22" x14ac:dyDescent="0.3">
      <c r="A2647">
        <v>2646</v>
      </c>
      <c r="B2647" t="s">
        <v>5768</v>
      </c>
      <c r="C2647">
        <v>2011</v>
      </c>
      <c r="D2647" s="3">
        <v>40793</v>
      </c>
      <c r="E2647" s="3">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23.652899999999999</v>
      </c>
    </row>
    <row r="2648" spans="1:22" x14ac:dyDescent="0.3">
      <c r="A2648">
        <v>2647</v>
      </c>
      <c r="B2648" t="s">
        <v>5768</v>
      </c>
      <c r="C2648">
        <v>2011</v>
      </c>
      <c r="D2648" s="3">
        <v>40793</v>
      </c>
      <c r="E2648" s="3">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
      <c r="A2649">
        <v>2648</v>
      </c>
      <c r="B2649" t="s">
        <v>5768</v>
      </c>
      <c r="C2649">
        <v>2011</v>
      </c>
      <c r="D2649" s="3">
        <v>40793</v>
      </c>
      <c r="E2649" s="3">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6.2207999999999997</v>
      </c>
    </row>
    <row r="2650" spans="1:22" x14ac:dyDescent="0.3">
      <c r="A2650">
        <v>2649</v>
      </c>
      <c r="B2650" t="s">
        <v>5768</v>
      </c>
      <c r="C2650">
        <v>2011</v>
      </c>
      <c r="D2650" s="3">
        <v>40793</v>
      </c>
      <c r="E2650" s="3">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821.88</v>
      </c>
      <c r="T2650">
        <v>6</v>
      </c>
      <c r="U2650">
        <v>0</v>
      </c>
      <c r="V2650">
        <v>213.68879999999999</v>
      </c>
    </row>
    <row r="2651" spans="1:22" x14ac:dyDescent="0.3">
      <c r="A2651">
        <v>2650</v>
      </c>
      <c r="B2651" t="s">
        <v>5768</v>
      </c>
      <c r="C2651">
        <v>2011</v>
      </c>
      <c r="D2651" s="3">
        <v>40793</v>
      </c>
      <c r="E2651" s="3">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v>
      </c>
      <c r="T2651">
        <v>3</v>
      </c>
      <c r="U2651">
        <v>0</v>
      </c>
      <c r="V2651">
        <v>28.3095</v>
      </c>
    </row>
    <row r="2652" spans="1:22" x14ac:dyDescent="0.3">
      <c r="A2652">
        <v>2651</v>
      </c>
      <c r="B2652" t="s">
        <v>5774</v>
      </c>
      <c r="C2652">
        <v>2013</v>
      </c>
      <c r="D2652" s="3">
        <v>41544</v>
      </c>
      <c r="E2652" s="3">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424.95749999999998</v>
      </c>
      <c r="T2652">
        <v>5</v>
      </c>
      <c r="U2652">
        <v>0.15</v>
      </c>
      <c r="V2652">
        <v>19.998000000000001</v>
      </c>
    </row>
    <row r="2653" spans="1:22" x14ac:dyDescent="0.3">
      <c r="A2653">
        <v>2652</v>
      </c>
      <c r="B2653" t="s">
        <v>5775</v>
      </c>
      <c r="C2653">
        <v>2014</v>
      </c>
      <c r="D2653" s="3">
        <v>41900</v>
      </c>
      <c r="E2653" s="3">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v>
      </c>
      <c r="T2653">
        <v>3</v>
      </c>
      <c r="U2653">
        <v>0.2</v>
      </c>
      <c r="V2653">
        <v>3.5022000000000002</v>
      </c>
    </row>
    <row r="2654" spans="1:22" x14ac:dyDescent="0.3">
      <c r="A2654">
        <v>2653</v>
      </c>
      <c r="B2654" t="s">
        <v>5775</v>
      </c>
      <c r="C2654">
        <v>2014</v>
      </c>
      <c r="D2654" s="3">
        <v>41900</v>
      </c>
      <c r="E2654" s="3">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4.2717000000000001</v>
      </c>
    </row>
    <row r="2655" spans="1:22" x14ac:dyDescent="0.3">
      <c r="A2655">
        <v>2654</v>
      </c>
      <c r="B2655" t="s">
        <v>5775</v>
      </c>
      <c r="C2655">
        <v>2014</v>
      </c>
      <c r="D2655" s="3">
        <v>41900</v>
      </c>
      <c r="E2655" s="3">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
      <c r="A2656">
        <v>2655</v>
      </c>
      <c r="B2656" t="s">
        <v>5775</v>
      </c>
      <c r="C2656">
        <v>2014</v>
      </c>
      <c r="D2656" s="3">
        <v>41900</v>
      </c>
      <c r="E2656" s="3">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77.576400000000007</v>
      </c>
    </row>
    <row r="2657" spans="1:22" x14ac:dyDescent="0.3">
      <c r="A2657">
        <v>2656</v>
      </c>
      <c r="B2657" t="s">
        <v>5775</v>
      </c>
      <c r="C2657">
        <v>2014</v>
      </c>
      <c r="D2657" s="3">
        <v>41900</v>
      </c>
      <c r="E2657" s="3">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v>
      </c>
      <c r="T2657">
        <v>2</v>
      </c>
      <c r="U2657">
        <v>0.2</v>
      </c>
      <c r="V2657">
        <v>8.9543999999999997</v>
      </c>
    </row>
    <row r="2658" spans="1:22" x14ac:dyDescent="0.3">
      <c r="A2658">
        <v>2657</v>
      </c>
      <c r="B2658" t="s">
        <v>5775</v>
      </c>
      <c r="C2658">
        <v>2014</v>
      </c>
      <c r="D2658" s="3">
        <v>41900</v>
      </c>
      <c r="E2658" s="3">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5775</v>
      </c>
      <c r="C2659">
        <v>2014</v>
      </c>
      <c r="D2659" s="3">
        <v>41900</v>
      </c>
      <c r="E2659" s="3">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14.4</v>
      </c>
      <c r="T2659">
        <v>5</v>
      </c>
      <c r="U2659">
        <v>0</v>
      </c>
      <c r="V2659">
        <v>7.056</v>
      </c>
    </row>
    <row r="2660" spans="1:22" x14ac:dyDescent="0.3">
      <c r="A2660">
        <v>2659</v>
      </c>
      <c r="B2660" t="s">
        <v>5782</v>
      </c>
      <c r="C2660">
        <v>2013</v>
      </c>
      <c r="D2660" s="3">
        <v>41503</v>
      </c>
      <c r="E2660" s="3">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5.1041999999999996</v>
      </c>
    </row>
    <row r="2661" spans="1:22" x14ac:dyDescent="0.3">
      <c r="A2661">
        <v>2660</v>
      </c>
      <c r="B2661" t="s">
        <v>5783</v>
      </c>
      <c r="C2661">
        <v>2012</v>
      </c>
      <c r="D2661" s="3">
        <v>41267</v>
      </c>
      <c r="E2661" s="3">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99.432000000000002</v>
      </c>
    </row>
    <row r="2662" spans="1:22" x14ac:dyDescent="0.3">
      <c r="A2662">
        <v>2661</v>
      </c>
      <c r="B2662" t="s">
        <v>5784</v>
      </c>
      <c r="C2662">
        <v>2014</v>
      </c>
      <c r="D2662" s="3">
        <v>41972</v>
      </c>
      <c r="E2662" s="3">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
      <c r="A2663">
        <v>2662</v>
      </c>
      <c r="B2663" t="s">
        <v>5784</v>
      </c>
      <c r="C2663">
        <v>2014</v>
      </c>
      <c r="D2663" s="3">
        <v>41972</v>
      </c>
      <c r="E2663" s="3">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35.981999999999999</v>
      </c>
    </row>
    <row r="2664" spans="1:22" x14ac:dyDescent="0.3">
      <c r="A2664">
        <v>2663</v>
      </c>
      <c r="B2664" t="s">
        <v>5787</v>
      </c>
      <c r="C2664">
        <v>2014</v>
      </c>
      <c r="D2664" s="3">
        <v>41744</v>
      </c>
      <c r="E2664" s="3">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5790</v>
      </c>
      <c r="C2665">
        <v>2013</v>
      </c>
      <c r="D2665" s="3">
        <v>41396</v>
      </c>
      <c r="E2665" s="3">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v>
      </c>
      <c r="T2665">
        <v>1</v>
      </c>
      <c r="U2665">
        <v>0.2</v>
      </c>
      <c r="V2665">
        <v>1.2948</v>
      </c>
    </row>
    <row r="2666" spans="1:22" x14ac:dyDescent="0.3">
      <c r="A2666">
        <v>2665</v>
      </c>
      <c r="B2666" t="s">
        <v>5790</v>
      </c>
      <c r="C2666">
        <v>2013</v>
      </c>
      <c r="D2666" s="3">
        <v>41396</v>
      </c>
      <c r="E2666" s="3">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v>
      </c>
    </row>
    <row r="2667" spans="1:22" x14ac:dyDescent="0.3">
      <c r="A2667">
        <v>2666</v>
      </c>
      <c r="B2667" t="s">
        <v>5790</v>
      </c>
      <c r="C2667">
        <v>2013</v>
      </c>
      <c r="D2667" s="3">
        <v>41396</v>
      </c>
      <c r="E2667" s="3">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v>
      </c>
      <c r="T2667">
        <v>2</v>
      </c>
      <c r="U2667">
        <v>0.7</v>
      </c>
      <c r="V2667">
        <v>-2.0108000000000001</v>
      </c>
    </row>
    <row r="2668" spans="1:22" x14ac:dyDescent="0.3">
      <c r="A2668">
        <v>2667</v>
      </c>
      <c r="B2668" t="s">
        <v>5791</v>
      </c>
      <c r="C2668">
        <v>2013</v>
      </c>
      <c r="D2668" s="3">
        <v>41549</v>
      </c>
      <c r="E2668" s="3">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v>
      </c>
      <c r="T2668">
        <v>3</v>
      </c>
      <c r="U2668">
        <v>0.2</v>
      </c>
      <c r="V2668">
        <v>20.8719</v>
      </c>
    </row>
    <row r="2669" spans="1:22" x14ac:dyDescent="0.3">
      <c r="A2669">
        <v>2668</v>
      </c>
      <c r="B2669" t="s">
        <v>5791</v>
      </c>
      <c r="C2669">
        <v>2013</v>
      </c>
      <c r="D2669" s="3">
        <v>41549</v>
      </c>
      <c r="E2669" s="3">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9.5687999999999995</v>
      </c>
    </row>
    <row r="2670" spans="1:22" x14ac:dyDescent="0.3">
      <c r="A2670">
        <v>2669</v>
      </c>
      <c r="B2670" t="s">
        <v>5794</v>
      </c>
      <c r="C2670">
        <v>2012</v>
      </c>
      <c r="D2670" s="3">
        <v>41146</v>
      </c>
      <c r="E2670" s="3">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4.5881999999999996</v>
      </c>
    </row>
    <row r="2671" spans="1:22" x14ac:dyDescent="0.3">
      <c r="A2671">
        <v>2670</v>
      </c>
      <c r="B2671" t="s">
        <v>5794</v>
      </c>
      <c r="C2671">
        <v>2012</v>
      </c>
      <c r="D2671" s="3">
        <v>41146</v>
      </c>
      <c r="E2671" s="3">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29.668800000000001</v>
      </c>
    </row>
    <row r="2672" spans="1:22" x14ac:dyDescent="0.3">
      <c r="A2672">
        <v>2671</v>
      </c>
      <c r="B2672" t="s">
        <v>5797</v>
      </c>
      <c r="C2672">
        <v>2011</v>
      </c>
      <c r="D2672" s="3">
        <v>40795</v>
      </c>
      <c r="E2672" s="3">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5797</v>
      </c>
      <c r="C2673">
        <v>2011</v>
      </c>
      <c r="D2673" s="3">
        <v>40795</v>
      </c>
      <c r="E2673" s="3">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785.88</v>
      </c>
      <c r="T2673">
        <v>6</v>
      </c>
      <c r="U2673">
        <v>0</v>
      </c>
      <c r="V2673">
        <v>212.1876</v>
      </c>
    </row>
    <row r="2674" spans="1:22" x14ac:dyDescent="0.3">
      <c r="A2674">
        <v>2673</v>
      </c>
      <c r="B2674" t="s">
        <v>5797</v>
      </c>
      <c r="C2674">
        <v>2011</v>
      </c>
      <c r="D2674" s="3">
        <v>40795</v>
      </c>
      <c r="E2674" s="3">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
      <c r="A2675">
        <v>2674</v>
      </c>
      <c r="B2675" t="s">
        <v>5797</v>
      </c>
      <c r="C2675">
        <v>2011</v>
      </c>
      <c r="D2675" s="3">
        <v>40795</v>
      </c>
      <c r="E2675" s="3">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v>
      </c>
      <c r="T2675">
        <v>5</v>
      </c>
      <c r="U2675">
        <v>0</v>
      </c>
      <c r="V2675">
        <v>238.65299999999999</v>
      </c>
    </row>
    <row r="2676" spans="1:22" x14ac:dyDescent="0.3">
      <c r="A2676">
        <v>2675</v>
      </c>
      <c r="B2676" t="s">
        <v>5804</v>
      </c>
      <c r="C2676">
        <v>2014</v>
      </c>
      <c r="D2676" s="3">
        <v>41977</v>
      </c>
      <c r="E2676" s="3">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5807</v>
      </c>
      <c r="C2677">
        <v>2014</v>
      </c>
      <c r="D2677" s="3">
        <v>41971</v>
      </c>
      <c r="E2677" s="3">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0.76649999999999996</v>
      </c>
    </row>
    <row r="2678" spans="1:22" x14ac:dyDescent="0.3">
      <c r="A2678">
        <v>2677</v>
      </c>
      <c r="B2678" t="s">
        <v>5807</v>
      </c>
      <c r="C2678">
        <v>2014</v>
      </c>
      <c r="D2678" s="3">
        <v>41971</v>
      </c>
      <c r="E2678" s="3">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4.3583999999999996</v>
      </c>
    </row>
    <row r="2679" spans="1:22" x14ac:dyDescent="0.3">
      <c r="A2679">
        <v>2678</v>
      </c>
      <c r="B2679" t="s">
        <v>5808</v>
      </c>
      <c r="C2679">
        <v>2011</v>
      </c>
      <c r="D2679" s="3">
        <v>40715</v>
      </c>
      <c r="E2679" s="3">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11.087999999999999</v>
      </c>
      <c r="T2679">
        <v>7</v>
      </c>
      <c r="U2679">
        <v>0.7</v>
      </c>
      <c r="V2679">
        <v>-8.1311999999999998</v>
      </c>
    </row>
    <row r="2680" spans="1:22" x14ac:dyDescent="0.3">
      <c r="A2680">
        <v>2679</v>
      </c>
      <c r="B2680" t="s">
        <v>5808</v>
      </c>
      <c r="C2680">
        <v>2011</v>
      </c>
      <c r="D2680" s="3">
        <v>40715</v>
      </c>
      <c r="E2680" s="3">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-16.776</v>
      </c>
    </row>
    <row r="2681" spans="1:22" x14ac:dyDescent="0.3">
      <c r="A2681">
        <v>2680</v>
      </c>
      <c r="B2681" t="s">
        <v>5811</v>
      </c>
      <c r="C2681">
        <v>2014</v>
      </c>
      <c r="D2681" s="3">
        <v>41661</v>
      </c>
      <c r="E2681" s="3">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14.4</v>
      </c>
      <c r="T2681">
        <v>5</v>
      </c>
      <c r="U2681">
        <v>0</v>
      </c>
      <c r="V2681">
        <v>7.056</v>
      </c>
    </row>
    <row r="2682" spans="1:22" x14ac:dyDescent="0.3">
      <c r="A2682">
        <v>2681</v>
      </c>
      <c r="B2682" t="s">
        <v>5811</v>
      </c>
      <c r="C2682">
        <v>2014</v>
      </c>
      <c r="D2682" s="3">
        <v>41661</v>
      </c>
      <c r="E2682" s="3">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619.95000000000005</v>
      </c>
      <c r="T2682">
        <v>5</v>
      </c>
      <c r="U2682">
        <v>0</v>
      </c>
      <c r="V2682">
        <v>111.59099999999999</v>
      </c>
    </row>
    <row r="2683" spans="1:22" x14ac:dyDescent="0.3">
      <c r="A2683">
        <v>2682</v>
      </c>
      <c r="B2683" t="s">
        <v>5811</v>
      </c>
      <c r="C2683">
        <v>2014</v>
      </c>
      <c r="D2683" s="3">
        <v>41661</v>
      </c>
      <c r="E2683" s="3">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
      <c r="A2684">
        <v>2683</v>
      </c>
      <c r="B2684" t="s">
        <v>5811</v>
      </c>
      <c r="C2684">
        <v>2014</v>
      </c>
      <c r="D2684" s="3">
        <v>41661</v>
      </c>
      <c r="E2684" s="3">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350.97300000000001</v>
      </c>
      <c r="T2684">
        <v>3</v>
      </c>
      <c r="U2684">
        <v>0.1</v>
      </c>
      <c r="V2684">
        <v>152.0883</v>
      </c>
    </row>
    <row r="2685" spans="1:22" x14ac:dyDescent="0.3">
      <c r="A2685">
        <v>2684</v>
      </c>
      <c r="B2685" t="s">
        <v>5811</v>
      </c>
      <c r="C2685">
        <v>2014</v>
      </c>
      <c r="D2685" s="3">
        <v>41661</v>
      </c>
      <c r="E2685" s="3">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49.497</v>
      </c>
    </row>
    <row r="2686" spans="1:22" x14ac:dyDescent="0.3">
      <c r="A2686">
        <v>2685</v>
      </c>
      <c r="B2686" t="s">
        <v>5818</v>
      </c>
      <c r="C2686">
        <v>2014</v>
      </c>
      <c r="D2686" s="3">
        <v>41820</v>
      </c>
      <c r="E2686" s="3">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101.57940000000001</v>
      </c>
    </row>
    <row r="2687" spans="1:22" x14ac:dyDescent="0.3">
      <c r="A2687">
        <v>2686</v>
      </c>
      <c r="B2687" t="s">
        <v>5819</v>
      </c>
      <c r="C2687">
        <v>2013</v>
      </c>
      <c r="D2687" s="3">
        <v>41524</v>
      </c>
      <c r="E2687" s="3">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29.984999999999999</v>
      </c>
    </row>
    <row r="2688" spans="1:22" x14ac:dyDescent="0.3">
      <c r="A2688">
        <v>2687</v>
      </c>
      <c r="B2688" t="s">
        <v>5819</v>
      </c>
      <c r="C2688">
        <v>2013</v>
      </c>
      <c r="D2688" s="3">
        <v>41524</v>
      </c>
      <c r="E2688" s="3">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-2.4563999999999999</v>
      </c>
    </row>
    <row r="2689" spans="1:22" x14ac:dyDescent="0.3">
      <c r="A2689">
        <v>2688</v>
      </c>
      <c r="B2689" t="s">
        <v>5820</v>
      </c>
      <c r="C2689">
        <v>2013</v>
      </c>
      <c r="D2689" s="3">
        <v>41491</v>
      </c>
      <c r="E2689" s="3">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3.98</v>
      </c>
      <c r="T2689">
        <v>5</v>
      </c>
      <c r="U2689">
        <v>0.8</v>
      </c>
      <c r="V2689">
        <v>-6.5670000000000002</v>
      </c>
    </row>
    <row r="2690" spans="1:22" x14ac:dyDescent="0.3">
      <c r="A2690">
        <v>2689</v>
      </c>
      <c r="B2690" t="s">
        <v>5823</v>
      </c>
      <c r="C2690">
        <v>2012</v>
      </c>
      <c r="D2690" s="3">
        <v>41225</v>
      </c>
      <c r="E2690" s="3">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v>
      </c>
      <c r="T2690">
        <v>5</v>
      </c>
      <c r="U2690">
        <v>0</v>
      </c>
      <c r="V2690">
        <v>7.0650000000000004</v>
      </c>
    </row>
    <row r="2691" spans="1:22" x14ac:dyDescent="0.3">
      <c r="A2691">
        <v>2690</v>
      </c>
      <c r="B2691" t="s">
        <v>5826</v>
      </c>
      <c r="C2691">
        <v>2011</v>
      </c>
      <c r="D2691" s="3">
        <v>40724</v>
      </c>
      <c r="E2691" s="3">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1.64</v>
      </c>
    </row>
    <row r="2692" spans="1:22" x14ac:dyDescent="0.3">
      <c r="A2692">
        <v>2691</v>
      </c>
      <c r="B2692" t="s">
        <v>5827</v>
      </c>
      <c r="C2692">
        <v>2014</v>
      </c>
      <c r="D2692" s="3">
        <v>41978</v>
      </c>
      <c r="E2692" s="3">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5.3460000000000001</v>
      </c>
      <c r="T2692">
        <v>3</v>
      </c>
      <c r="U2692">
        <v>0.7</v>
      </c>
      <c r="V2692">
        <v>-4.4550000000000001</v>
      </c>
    </row>
    <row r="2693" spans="1:22" x14ac:dyDescent="0.3">
      <c r="A2693">
        <v>2692</v>
      </c>
      <c r="B2693" t="s">
        <v>5828</v>
      </c>
      <c r="C2693">
        <v>2013</v>
      </c>
      <c r="D2693" s="3">
        <v>41515</v>
      </c>
      <c r="E2693" s="3">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
      <c r="A2694">
        <v>2693</v>
      </c>
      <c r="B2694" t="s">
        <v>5828</v>
      </c>
      <c r="C2694">
        <v>2013</v>
      </c>
      <c r="D2694" s="3">
        <v>41515</v>
      </c>
      <c r="E2694" s="3">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
      <c r="A2695">
        <v>2694</v>
      </c>
      <c r="B2695" t="s">
        <v>5834</v>
      </c>
      <c r="C2695">
        <v>2013</v>
      </c>
      <c r="D2695" s="3">
        <v>41296</v>
      </c>
      <c r="E2695" s="3">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5835</v>
      </c>
      <c r="C2696">
        <v>2011</v>
      </c>
      <c r="D2696" s="3">
        <v>40831</v>
      </c>
      <c r="E2696" s="3">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4.0382999999999996</v>
      </c>
    </row>
    <row r="2697" spans="1:22" x14ac:dyDescent="0.3">
      <c r="A2697">
        <v>2696</v>
      </c>
      <c r="B2697" t="s">
        <v>5836</v>
      </c>
      <c r="C2697">
        <v>2013</v>
      </c>
      <c r="D2697" s="3">
        <v>41312</v>
      </c>
      <c r="E2697" s="3">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10.623200000000001</v>
      </c>
    </row>
    <row r="2698" spans="1:22" x14ac:dyDescent="0.3">
      <c r="A2698">
        <v>2697</v>
      </c>
      <c r="B2698" t="s">
        <v>5839</v>
      </c>
      <c r="C2698">
        <v>2011</v>
      </c>
      <c r="D2698" s="3">
        <v>40620</v>
      </c>
      <c r="E2698" s="3">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-16.425999999999998</v>
      </c>
    </row>
    <row r="2699" spans="1:22" x14ac:dyDescent="0.3">
      <c r="A2699">
        <v>2698</v>
      </c>
      <c r="B2699" t="s">
        <v>5839</v>
      </c>
      <c r="C2699">
        <v>2011</v>
      </c>
      <c r="D2699" s="3">
        <v>40620</v>
      </c>
      <c r="E2699" s="3">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-1811.0784000000001</v>
      </c>
    </row>
    <row r="2700" spans="1:22" x14ac:dyDescent="0.3">
      <c r="A2700">
        <v>2699</v>
      </c>
      <c r="B2700" t="s">
        <v>5839</v>
      </c>
      <c r="C2700">
        <v>2011</v>
      </c>
      <c r="D2700" s="3">
        <v>40620</v>
      </c>
      <c r="E2700" s="3">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7.4816000000000003</v>
      </c>
    </row>
    <row r="2701" spans="1:22" x14ac:dyDescent="0.3">
      <c r="A2701">
        <v>2700</v>
      </c>
      <c r="B2701" t="s">
        <v>5839</v>
      </c>
      <c r="C2701">
        <v>2011</v>
      </c>
      <c r="D2701" s="3">
        <v>40620</v>
      </c>
      <c r="E2701" s="3">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1.002</v>
      </c>
    </row>
    <row r="2702" spans="1:22" x14ac:dyDescent="0.3">
      <c r="A2702">
        <v>2701</v>
      </c>
      <c r="B2702" t="s">
        <v>5839</v>
      </c>
      <c r="C2702">
        <v>2011</v>
      </c>
      <c r="D2702" s="3">
        <v>40620</v>
      </c>
      <c r="E2702" s="3">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8.0765999999999991</v>
      </c>
    </row>
    <row r="2703" spans="1:22" x14ac:dyDescent="0.3">
      <c r="A2703">
        <v>2702</v>
      </c>
      <c r="B2703" t="s">
        <v>5839</v>
      </c>
      <c r="C2703">
        <v>2011</v>
      </c>
      <c r="D2703" s="3">
        <v>40620</v>
      </c>
      <c r="E2703" s="3">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5.9175000000000004</v>
      </c>
    </row>
    <row r="2704" spans="1:22" x14ac:dyDescent="0.3">
      <c r="A2704">
        <v>2703</v>
      </c>
      <c r="B2704" t="s">
        <v>5839</v>
      </c>
      <c r="C2704">
        <v>2011</v>
      </c>
      <c r="D2704" s="3">
        <v>40620</v>
      </c>
      <c r="E2704" s="3">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15.294</v>
      </c>
    </row>
    <row r="2705" spans="1:22" x14ac:dyDescent="0.3">
      <c r="A2705">
        <v>2704</v>
      </c>
      <c r="B2705" t="s">
        <v>5846</v>
      </c>
      <c r="C2705">
        <v>2011</v>
      </c>
      <c r="D2705" s="3">
        <v>40687</v>
      </c>
      <c r="E2705" s="3">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56.977200000000003</v>
      </c>
    </row>
    <row r="2706" spans="1:22" x14ac:dyDescent="0.3">
      <c r="A2706">
        <v>2705</v>
      </c>
      <c r="B2706" t="s">
        <v>5849</v>
      </c>
      <c r="C2706">
        <v>2014</v>
      </c>
      <c r="D2706" s="3">
        <v>41832</v>
      </c>
      <c r="E2706" s="3">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v>
      </c>
      <c r="T2706">
        <v>6</v>
      </c>
      <c r="U2706">
        <v>0</v>
      </c>
      <c r="V2706">
        <v>17.238</v>
      </c>
    </row>
    <row r="2707" spans="1:22" x14ac:dyDescent="0.3">
      <c r="A2707">
        <v>2706</v>
      </c>
      <c r="B2707" t="s">
        <v>5850</v>
      </c>
      <c r="C2707">
        <v>2014</v>
      </c>
      <c r="D2707" s="3">
        <v>41807</v>
      </c>
      <c r="E2707" s="3">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5850</v>
      </c>
      <c r="C2708">
        <v>2014</v>
      </c>
      <c r="D2708" s="3">
        <v>41807</v>
      </c>
      <c r="E2708" s="3">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
      <c r="A2709">
        <v>2708</v>
      </c>
      <c r="B2709" t="s">
        <v>5850</v>
      </c>
      <c r="C2709">
        <v>2014</v>
      </c>
      <c r="D2709" s="3">
        <v>41807</v>
      </c>
      <c r="E2709" s="3">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92.236800000000002</v>
      </c>
    </row>
    <row r="2710" spans="1:22" x14ac:dyDescent="0.3">
      <c r="A2710">
        <v>2709</v>
      </c>
      <c r="B2710" t="s">
        <v>5855</v>
      </c>
      <c r="C2710">
        <v>2012</v>
      </c>
      <c r="D2710" s="3">
        <v>40938</v>
      </c>
      <c r="E2710" s="3">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227.36</v>
      </c>
      <c r="T2710">
        <v>7</v>
      </c>
      <c r="U2710">
        <v>0</v>
      </c>
      <c r="V2710">
        <v>81.849599999999995</v>
      </c>
    </row>
    <row r="2711" spans="1:22" x14ac:dyDescent="0.3">
      <c r="A2711">
        <v>2710</v>
      </c>
      <c r="B2711" t="s">
        <v>5855</v>
      </c>
      <c r="C2711">
        <v>2012</v>
      </c>
      <c r="D2711" s="3">
        <v>40938</v>
      </c>
      <c r="E2711" s="3">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215.9973</v>
      </c>
    </row>
    <row r="2712" spans="1:22" x14ac:dyDescent="0.3">
      <c r="A2712">
        <v>2711</v>
      </c>
      <c r="B2712" t="s">
        <v>5858</v>
      </c>
      <c r="C2712">
        <v>2012</v>
      </c>
      <c r="D2712" s="3">
        <v>41254</v>
      </c>
      <c r="E2712" s="3">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12.827999999999999</v>
      </c>
      <c r="T2712">
        <v>2</v>
      </c>
      <c r="U2712">
        <v>0.7</v>
      </c>
      <c r="V2712">
        <v>-8.9795999999999996</v>
      </c>
    </row>
    <row r="2713" spans="1:22" x14ac:dyDescent="0.3">
      <c r="A2713">
        <v>2712</v>
      </c>
      <c r="B2713" t="s">
        <v>5859</v>
      </c>
      <c r="C2713">
        <v>2014</v>
      </c>
      <c r="D2713" s="3">
        <v>41922</v>
      </c>
      <c r="E2713" s="3">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45.887999999999998</v>
      </c>
      <c r="T2713">
        <v>4</v>
      </c>
      <c r="U2713">
        <v>0.2</v>
      </c>
      <c r="V2713">
        <v>9.1776</v>
      </c>
    </row>
    <row r="2714" spans="1:22" x14ac:dyDescent="0.3">
      <c r="A2714">
        <v>2713</v>
      </c>
      <c r="B2714" t="s">
        <v>5860</v>
      </c>
      <c r="C2714">
        <v>2014</v>
      </c>
      <c r="D2714" s="3">
        <v>41850</v>
      </c>
      <c r="E2714" s="3">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22.244399999999999</v>
      </c>
    </row>
    <row r="2715" spans="1:22" x14ac:dyDescent="0.3">
      <c r="A2715">
        <v>2714</v>
      </c>
      <c r="B2715" t="s">
        <v>5861</v>
      </c>
      <c r="C2715">
        <v>2011</v>
      </c>
      <c r="D2715" s="3">
        <v>40658</v>
      </c>
      <c r="E2715" s="3">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
      <c r="A2716">
        <v>2715</v>
      </c>
      <c r="B2716" t="s">
        <v>5863</v>
      </c>
      <c r="C2716">
        <v>2012</v>
      </c>
      <c r="D2716" s="3">
        <v>41244</v>
      </c>
      <c r="E2716" s="3">
        <v>41249</v>
      </c>
      <c r="F2716" t="s">
        <v>50</v>
      </c>
      <c r="G2716" t="s">
        <v>3837</v>
      </c>
      <c r="H2716" t="s">
        <v>3838</v>
      </c>
      <c r="I2716" t="s">
        <v>102</v>
      </c>
      <c r="J2716" t="s">
        <v>27</v>
      </c>
      <c r="K2716" t="s">
        <v>95</v>
      </c>
      <c r="L2716" t="s">
        <v>96</v>
      </c>
      <c r="M2716">
        <v>98105</v>
      </c>
      <c r="N2716" t="s">
        <v>44</v>
      </c>
      <c r="O2716" t="s">
        <v>4223</v>
      </c>
      <c r="P2716" t="s">
        <v>46</v>
      </c>
      <c r="Q2716" t="s">
        <v>68</v>
      </c>
      <c r="R2716" t="s">
        <v>4224</v>
      </c>
      <c r="S2716">
        <v>13.9</v>
      </c>
      <c r="T2716">
        <v>5</v>
      </c>
      <c r="U2716">
        <v>0</v>
      </c>
      <c r="V2716">
        <v>5.56</v>
      </c>
    </row>
    <row r="2717" spans="1:22" x14ac:dyDescent="0.3">
      <c r="A2717">
        <v>2716</v>
      </c>
      <c r="B2717" t="s">
        <v>5864</v>
      </c>
      <c r="C2717">
        <v>2011</v>
      </c>
      <c r="D2717" s="3">
        <v>40881</v>
      </c>
      <c r="E2717" s="3">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
      <c r="A2718">
        <v>2717</v>
      </c>
      <c r="B2718" t="s">
        <v>5867</v>
      </c>
      <c r="C2718">
        <v>2014</v>
      </c>
      <c r="D2718" s="3">
        <v>41878</v>
      </c>
      <c r="E2718" s="3">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5870</v>
      </c>
      <c r="C2719">
        <v>2011</v>
      </c>
      <c r="D2719" s="3">
        <v>40793</v>
      </c>
      <c r="E2719" s="3">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377.97</v>
      </c>
      <c r="T2719">
        <v>3</v>
      </c>
      <c r="U2719">
        <v>0</v>
      </c>
      <c r="V2719">
        <v>109.6113</v>
      </c>
    </row>
    <row r="2720" spans="1:22" x14ac:dyDescent="0.3">
      <c r="A2720">
        <v>2719</v>
      </c>
      <c r="B2720" t="s">
        <v>5873</v>
      </c>
      <c r="C2720">
        <v>2014</v>
      </c>
      <c r="D2720" s="3">
        <v>41995</v>
      </c>
      <c r="E2720" s="3">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33.577199999999998</v>
      </c>
    </row>
    <row r="2721" spans="1:22" x14ac:dyDescent="0.3">
      <c r="A2721">
        <v>2720</v>
      </c>
      <c r="B2721" t="s">
        <v>5874</v>
      </c>
      <c r="C2721">
        <v>2011</v>
      </c>
      <c r="D2721" s="3">
        <v>40883</v>
      </c>
      <c r="E2721" s="3">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23.975999999999999</v>
      </c>
      <c r="T2721">
        <v>3</v>
      </c>
      <c r="U2721">
        <v>0.6</v>
      </c>
      <c r="V2721">
        <v>-14.3856</v>
      </c>
    </row>
    <row r="2722" spans="1:22" x14ac:dyDescent="0.3">
      <c r="A2722">
        <v>2721</v>
      </c>
      <c r="B2722" t="s">
        <v>5875</v>
      </c>
      <c r="C2722">
        <v>2011</v>
      </c>
      <c r="D2722" s="3">
        <v>40851</v>
      </c>
      <c r="E2722" s="3">
        <v>40855</v>
      </c>
      <c r="F2722" t="s">
        <v>23</v>
      </c>
      <c r="G2722" t="s">
        <v>226</v>
      </c>
      <c r="H2722" t="s">
        <v>227</v>
      </c>
      <c r="I2722" t="s">
        <v>41</v>
      </c>
      <c r="J2722" t="s">
        <v>27</v>
      </c>
      <c r="K2722" t="s">
        <v>2273</v>
      </c>
      <c r="L2722" t="s">
        <v>88</v>
      </c>
      <c r="M2722">
        <v>27511</v>
      </c>
      <c r="N2722" t="s">
        <v>30</v>
      </c>
      <c r="O2722" t="s">
        <v>867</v>
      </c>
      <c r="P2722" t="s">
        <v>46</v>
      </c>
      <c r="Q2722" t="s">
        <v>269</v>
      </c>
      <c r="R2722" t="s">
        <v>868</v>
      </c>
      <c r="S2722">
        <v>8.3759999999999994</v>
      </c>
      <c r="T2722">
        <v>3</v>
      </c>
      <c r="U2722">
        <v>0.2</v>
      </c>
      <c r="V2722">
        <v>2.7222</v>
      </c>
    </row>
    <row r="2723" spans="1:22" x14ac:dyDescent="0.3">
      <c r="A2723">
        <v>2722</v>
      </c>
      <c r="B2723" t="s">
        <v>5875</v>
      </c>
      <c r="C2723">
        <v>2011</v>
      </c>
      <c r="D2723" s="3">
        <v>40851</v>
      </c>
      <c r="E2723" s="3">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v>
      </c>
      <c r="T2723">
        <v>5</v>
      </c>
      <c r="U2723">
        <v>0.2</v>
      </c>
      <c r="V2723">
        <v>5.0960000000000001</v>
      </c>
    </row>
    <row r="2724" spans="1:22" x14ac:dyDescent="0.3">
      <c r="A2724">
        <v>2723</v>
      </c>
      <c r="B2724" t="s">
        <v>5876</v>
      </c>
      <c r="C2724">
        <v>2013</v>
      </c>
      <c r="D2724" s="3">
        <v>41379</v>
      </c>
      <c r="E2724" s="3">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81.2</v>
      </c>
      <c r="T2724">
        <v>5</v>
      </c>
      <c r="U2724">
        <v>0</v>
      </c>
      <c r="V2724">
        <v>12.18</v>
      </c>
    </row>
    <row r="2725" spans="1:22" x14ac:dyDescent="0.3">
      <c r="A2725">
        <v>2724</v>
      </c>
      <c r="B2725" t="s">
        <v>5877</v>
      </c>
      <c r="C2725">
        <v>2011</v>
      </c>
      <c r="D2725" s="3">
        <v>40820</v>
      </c>
      <c r="E2725" s="3">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v>
      </c>
      <c r="T2725">
        <v>5</v>
      </c>
      <c r="U2725">
        <v>0</v>
      </c>
      <c r="V2725">
        <v>6.7915000000000001</v>
      </c>
    </row>
    <row r="2726" spans="1:22" x14ac:dyDescent="0.3">
      <c r="A2726">
        <v>2725</v>
      </c>
      <c r="B2726" t="s">
        <v>5877</v>
      </c>
      <c r="C2726">
        <v>2011</v>
      </c>
      <c r="D2726" s="3">
        <v>40820</v>
      </c>
      <c r="E2726" s="3">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95.647999999999996</v>
      </c>
      <c r="T2726">
        <v>2</v>
      </c>
      <c r="U2726">
        <v>0.2</v>
      </c>
      <c r="V2726">
        <v>31.085599999999999</v>
      </c>
    </row>
    <row r="2727" spans="1:22" x14ac:dyDescent="0.3">
      <c r="A2727">
        <v>2726</v>
      </c>
      <c r="B2727" t="s">
        <v>5880</v>
      </c>
      <c r="C2727">
        <v>2014</v>
      </c>
      <c r="D2727" s="3">
        <v>41951</v>
      </c>
      <c r="E2727" s="3">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v>
      </c>
    </row>
    <row r="2728" spans="1:22" x14ac:dyDescent="0.3">
      <c r="A2728">
        <v>2727</v>
      </c>
      <c r="B2728" t="s">
        <v>5880</v>
      </c>
      <c r="C2728">
        <v>2014</v>
      </c>
      <c r="D2728" s="3">
        <v>41951</v>
      </c>
      <c r="E2728" s="3">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-140.14080000000001</v>
      </c>
    </row>
    <row r="2729" spans="1:22" x14ac:dyDescent="0.3">
      <c r="A2729">
        <v>2728</v>
      </c>
      <c r="B2729" t="s">
        <v>5881</v>
      </c>
      <c r="C2729">
        <v>2014</v>
      </c>
      <c r="D2729" s="3">
        <v>41996</v>
      </c>
      <c r="E2729" s="3">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v>
      </c>
      <c r="T2729">
        <v>1</v>
      </c>
      <c r="U2729">
        <v>0.7</v>
      </c>
      <c r="V2729">
        <v>-1.3128</v>
      </c>
    </row>
    <row r="2730" spans="1:22" x14ac:dyDescent="0.3">
      <c r="A2730">
        <v>2729</v>
      </c>
      <c r="B2730" t="s">
        <v>5881</v>
      </c>
      <c r="C2730">
        <v>2014</v>
      </c>
      <c r="D2730" s="3">
        <v>41996</v>
      </c>
      <c r="E2730" s="3">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94.493700000000004</v>
      </c>
    </row>
    <row r="2731" spans="1:22" x14ac:dyDescent="0.3">
      <c r="A2731">
        <v>2730</v>
      </c>
      <c r="B2731" t="s">
        <v>5882</v>
      </c>
      <c r="C2731">
        <v>2014</v>
      </c>
      <c r="D2731" s="3">
        <v>41684</v>
      </c>
      <c r="E2731" s="3">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5882</v>
      </c>
      <c r="C2732">
        <v>2014</v>
      </c>
      <c r="D2732" s="3">
        <v>41684</v>
      </c>
      <c r="E2732" s="3">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v>
      </c>
    </row>
    <row r="2733" spans="1:22" x14ac:dyDescent="0.3">
      <c r="A2733">
        <v>2732</v>
      </c>
      <c r="B2733" t="s">
        <v>5882</v>
      </c>
      <c r="C2733">
        <v>2014</v>
      </c>
      <c r="D2733" s="3">
        <v>41684</v>
      </c>
      <c r="E2733" s="3">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5885</v>
      </c>
      <c r="C2734">
        <v>2011</v>
      </c>
      <c r="D2734" s="3">
        <v>40726</v>
      </c>
      <c r="E2734" s="3">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19.974599999999999</v>
      </c>
    </row>
    <row r="2735" spans="1:22" x14ac:dyDescent="0.3">
      <c r="A2735">
        <v>2734</v>
      </c>
      <c r="B2735" t="s">
        <v>5885</v>
      </c>
      <c r="C2735">
        <v>2011</v>
      </c>
      <c r="D2735" s="3">
        <v>40726</v>
      </c>
      <c r="E2735" s="3">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5886</v>
      </c>
      <c r="C2736">
        <v>2012</v>
      </c>
      <c r="D2736" s="3">
        <v>40960</v>
      </c>
      <c r="E2736" s="3">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23.086400000000001</v>
      </c>
    </row>
    <row r="2737" spans="1:22" x14ac:dyDescent="0.3">
      <c r="A2737">
        <v>2736</v>
      </c>
      <c r="B2737" t="s">
        <v>5888</v>
      </c>
      <c r="C2737">
        <v>2012</v>
      </c>
      <c r="D2737" s="3">
        <v>41226</v>
      </c>
      <c r="E2737" s="3">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377.97</v>
      </c>
      <c r="T2737">
        <v>3</v>
      </c>
      <c r="U2737">
        <v>0</v>
      </c>
      <c r="V2737">
        <v>94.492500000000007</v>
      </c>
    </row>
    <row r="2738" spans="1:22" x14ac:dyDescent="0.3">
      <c r="A2738">
        <v>2737</v>
      </c>
      <c r="B2738" t="s">
        <v>5888</v>
      </c>
      <c r="C2738">
        <v>2012</v>
      </c>
      <c r="D2738" s="3">
        <v>41226</v>
      </c>
      <c r="E2738" s="3">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5888</v>
      </c>
      <c r="C2739">
        <v>2012</v>
      </c>
      <c r="D2739" s="3">
        <v>41226</v>
      </c>
      <c r="E2739" s="3">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299.97000000000003</v>
      </c>
      <c r="T2739">
        <v>3</v>
      </c>
      <c r="U2739">
        <v>0</v>
      </c>
      <c r="V2739">
        <v>56.994300000000003</v>
      </c>
    </row>
    <row r="2740" spans="1:22" x14ac:dyDescent="0.3">
      <c r="A2740">
        <v>2739</v>
      </c>
      <c r="B2740" t="s">
        <v>5888</v>
      </c>
      <c r="C2740">
        <v>2012</v>
      </c>
      <c r="D2740" s="3">
        <v>41226</v>
      </c>
      <c r="E2740" s="3">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5891</v>
      </c>
      <c r="C2741">
        <v>2014</v>
      </c>
      <c r="D2741" s="3">
        <v>41746</v>
      </c>
      <c r="E2741" s="3">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9.5448000000000004</v>
      </c>
    </row>
    <row r="2742" spans="1:22" x14ac:dyDescent="0.3">
      <c r="A2742">
        <v>2741</v>
      </c>
      <c r="B2742" t="s">
        <v>5891</v>
      </c>
      <c r="C2742">
        <v>2014</v>
      </c>
      <c r="D2742" s="3">
        <v>41746</v>
      </c>
      <c r="E2742" s="3">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1.5588</v>
      </c>
    </row>
    <row r="2743" spans="1:22" x14ac:dyDescent="0.3">
      <c r="A2743">
        <v>2742</v>
      </c>
      <c r="B2743" t="s">
        <v>5897</v>
      </c>
      <c r="C2743">
        <v>2013</v>
      </c>
      <c r="D2743" s="3">
        <v>41330</v>
      </c>
      <c r="E2743" s="3">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5898</v>
      </c>
      <c r="C2744">
        <v>2011</v>
      </c>
      <c r="D2744" s="3">
        <v>40851</v>
      </c>
      <c r="E2744" s="3">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v>
      </c>
    </row>
    <row r="2745" spans="1:22" x14ac:dyDescent="0.3">
      <c r="A2745">
        <v>2744</v>
      </c>
      <c r="B2745" t="s">
        <v>5901</v>
      </c>
      <c r="C2745">
        <v>2012</v>
      </c>
      <c r="D2745" s="3">
        <v>41080</v>
      </c>
      <c r="E2745" s="3">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5901</v>
      </c>
      <c r="C2746">
        <v>2012</v>
      </c>
      <c r="D2746" s="3">
        <v>41080</v>
      </c>
      <c r="E2746" s="3">
        <v>41085</v>
      </c>
      <c r="F2746" t="s">
        <v>23</v>
      </c>
      <c r="G2746" t="s">
        <v>355</v>
      </c>
      <c r="H2746" t="s">
        <v>356</v>
      </c>
      <c r="I2746" t="s">
        <v>41</v>
      </c>
      <c r="J2746" t="s">
        <v>27</v>
      </c>
      <c r="K2746" t="s">
        <v>127</v>
      </c>
      <c r="L2746" t="s">
        <v>43</v>
      </c>
      <c r="M2746">
        <v>94122</v>
      </c>
      <c r="N2746" t="s">
        <v>44</v>
      </c>
      <c r="O2746" t="s">
        <v>313</v>
      </c>
      <c r="P2746" t="s">
        <v>71</v>
      </c>
      <c r="Q2746" t="s">
        <v>72</v>
      </c>
      <c r="R2746" t="s">
        <v>314</v>
      </c>
      <c r="S2746">
        <v>125.976</v>
      </c>
      <c r="T2746">
        <v>3</v>
      </c>
      <c r="U2746">
        <v>0.2</v>
      </c>
      <c r="V2746">
        <v>47.241</v>
      </c>
    </row>
    <row r="2747" spans="1:22" x14ac:dyDescent="0.3">
      <c r="A2747">
        <v>2746</v>
      </c>
      <c r="B2747" t="s">
        <v>5902</v>
      </c>
      <c r="C2747">
        <v>2014</v>
      </c>
      <c r="D2747" s="3">
        <v>41859</v>
      </c>
      <c r="E2747" s="3">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5903</v>
      </c>
      <c r="C2748">
        <v>2011</v>
      </c>
      <c r="D2748" s="3">
        <v>40675</v>
      </c>
      <c r="E2748" s="3">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5904</v>
      </c>
      <c r="C2749">
        <v>2012</v>
      </c>
      <c r="D2749" s="3">
        <v>41235</v>
      </c>
      <c r="E2749" s="3">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27.167999999999999</v>
      </c>
      <c r="T2749">
        <v>4</v>
      </c>
      <c r="U2749">
        <v>0.2</v>
      </c>
      <c r="V2749">
        <v>-1.3584000000000001</v>
      </c>
    </row>
    <row r="2750" spans="1:22" x14ac:dyDescent="0.3">
      <c r="A2750">
        <v>2749</v>
      </c>
      <c r="B2750" t="s">
        <v>5908</v>
      </c>
      <c r="C2750">
        <v>2012</v>
      </c>
      <c r="D2750" s="3">
        <v>41247</v>
      </c>
      <c r="E2750" s="3">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-6.0324</v>
      </c>
    </row>
    <row r="2751" spans="1:22" x14ac:dyDescent="0.3">
      <c r="A2751">
        <v>2750</v>
      </c>
      <c r="B2751" t="s">
        <v>5911</v>
      </c>
      <c r="C2751">
        <v>2011</v>
      </c>
      <c r="D2751" s="3">
        <v>40702</v>
      </c>
      <c r="E2751" s="3">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73.194000000000003</v>
      </c>
    </row>
    <row r="2752" spans="1:22" x14ac:dyDescent="0.3">
      <c r="A2752">
        <v>2751</v>
      </c>
      <c r="B2752" t="s">
        <v>5914</v>
      </c>
      <c r="C2752">
        <v>2011</v>
      </c>
      <c r="D2752" s="3">
        <v>40763</v>
      </c>
      <c r="E2752" s="3">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110.0528</v>
      </c>
    </row>
    <row r="2753" spans="1:22" x14ac:dyDescent="0.3">
      <c r="A2753">
        <v>2752</v>
      </c>
      <c r="B2753" t="s">
        <v>5918</v>
      </c>
      <c r="C2753">
        <v>2011</v>
      </c>
      <c r="D2753" s="3">
        <v>40689</v>
      </c>
      <c r="E2753" s="3">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225.29599999999999</v>
      </c>
      <c r="T2753">
        <v>2</v>
      </c>
      <c r="U2753">
        <v>0.2</v>
      </c>
      <c r="V2753">
        <v>22.529599999999999</v>
      </c>
    </row>
    <row r="2754" spans="1:22" x14ac:dyDescent="0.3">
      <c r="A2754">
        <v>2753</v>
      </c>
      <c r="B2754" t="s">
        <v>5919</v>
      </c>
      <c r="C2754">
        <v>2012</v>
      </c>
      <c r="D2754" s="3">
        <v>41016</v>
      </c>
      <c r="E2754" s="3">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2.2240000000000002</v>
      </c>
    </row>
    <row r="2755" spans="1:22" x14ac:dyDescent="0.3">
      <c r="A2755">
        <v>2754</v>
      </c>
      <c r="B2755" t="s">
        <v>5919</v>
      </c>
      <c r="C2755">
        <v>2012</v>
      </c>
      <c r="D2755" s="3">
        <v>41016</v>
      </c>
      <c r="E2755" s="3">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5919</v>
      </c>
      <c r="C2756">
        <v>2012</v>
      </c>
      <c r="D2756" s="3">
        <v>41016</v>
      </c>
      <c r="E2756" s="3">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v>
      </c>
      <c r="T2756">
        <v>5</v>
      </c>
      <c r="U2756">
        <v>0.2</v>
      </c>
      <c r="V2756">
        <v>68.596500000000006</v>
      </c>
    </row>
    <row r="2757" spans="1:22" x14ac:dyDescent="0.3">
      <c r="A2757">
        <v>2756</v>
      </c>
      <c r="B2757" t="s">
        <v>5919</v>
      </c>
      <c r="C2757">
        <v>2012</v>
      </c>
      <c r="D2757" s="3">
        <v>41016</v>
      </c>
      <c r="E2757" s="3">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1447.65</v>
      </c>
      <c r="T2757">
        <v>5</v>
      </c>
      <c r="U2757">
        <v>0</v>
      </c>
      <c r="V2757">
        <v>419.81849999999997</v>
      </c>
    </row>
    <row r="2758" spans="1:22" x14ac:dyDescent="0.3">
      <c r="A2758">
        <v>2757</v>
      </c>
      <c r="B2758" t="s">
        <v>5919</v>
      </c>
      <c r="C2758">
        <v>2012</v>
      </c>
      <c r="D2758" s="3">
        <v>41016</v>
      </c>
      <c r="E2758" s="3">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
      <c r="A2759">
        <v>2758</v>
      </c>
      <c r="B2759" t="s">
        <v>5922</v>
      </c>
      <c r="C2759">
        <v>2013</v>
      </c>
      <c r="D2759" s="3">
        <v>41437</v>
      </c>
      <c r="E2759" s="3">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239.97</v>
      </c>
      <c r="T2759">
        <v>3</v>
      </c>
      <c r="U2759">
        <v>0</v>
      </c>
      <c r="V2759">
        <v>71.991</v>
      </c>
    </row>
    <row r="2760" spans="1:22" x14ac:dyDescent="0.3">
      <c r="A2760">
        <v>2759</v>
      </c>
      <c r="B2760" t="s">
        <v>5923</v>
      </c>
      <c r="C2760">
        <v>2013</v>
      </c>
      <c r="D2760" s="3">
        <v>41345</v>
      </c>
      <c r="E2760" s="3">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31.537199999999999</v>
      </c>
    </row>
    <row r="2761" spans="1:22" x14ac:dyDescent="0.3">
      <c r="A2761">
        <v>2760</v>
      </c>
      <c r="B2761" t="s">
        <v>5923</v>
      </c>
      <c r="C2761">
        <v>2013</v>
      </c>
      <c r="D2761" s="3">
        <v>41345</v>
      </c>
      <c r="E2761" s="3">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125.14319999999999</v>
      </c>
    </row>
    <row r="2762" spans="1:22" x14ac:dyDescent="0.3">
      <c r="A2762">
        <v>2761</v>
      </c>
      <c r="B2762" t="s">
        <v>5926</v>
      </c>
      <c r="C2762">
        <v>2011</v>
      </c>
      <c r="D2762" s="3">
        <v>40689</v>
      </c>
      <c r="E2762" s="3">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5929</v>
      </c>
      <c r="C2763">
        <v>2014</v>
      </c>
      <c r="D2763" s="3">
        <v>41925</v>
      </c>
      <c r="E2763" s="3">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0.43559999999999999</v>
      </c>
    </row>
    <row r="2764" spans="1:22" x14ac:dyDescent="0.3">
      <c r="A2764">
        <v>2763</v>
      </c>
      <c r="B2764" t="s">
        <v>5929</v>
      </c>
      <c r="C2764">
        <v>2014</v>
      </c>
      <c r="D2764" s="3">
        <v>41925</v>
      </c>
      <c r="E2764" s="3">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5932</v>
      </c>
      <c r="C2765">
        <v>2014</v>
      </c>
      <c r="D2765" s="3">
        <v>41813</v>
      </c>
      <c r="E2765" s="3">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10.332000000000001</v>
      </c>
      <c r="T2765">
        <v>3</v>
      </c>
      <c r="U2765">
        <v>0.7</v>
      </c>
      <c r="V2765">
        <v>-7.5768000000000004</v>
      </c>
    </row>
    <row r="2766" spans="1:22" x14ac:dyDescent="0.3">
      <c r="A2766">
        <v>2765</v>
      </c>
      <c r="B2766" t="s">
        <v>5932</v>
      </c>
      <c r="C2766">
        <v>2014</v>
      </c>
      <c r="D2766" s="3">
        <v>41813</v>
      </c>
      <c r="E2766" s="3">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31.155000000000001</v>
      </c>
      <c r="T2766">
        <v>5</v>
      </c>
      <c r="U2766">
        <v>0.7</v>
      </c>
      <c r="V2766">
        <v>-23.8855</v>
      </c>
    </row>
    <row r="2767" spans="1:22" x14ac:dyDescent="0.3">
      <c r="A2767">
        <v>2766</v>
      </c>
      <c r="B2767" t="s">
        <v>5932</v>
      </c>
      <c r="C2767">
        <v>2014</v>
      </c>
      <c r="D2767" s="3">
        <v>41813</v>
      </c>
      <c r="E2767" s="3">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
      <c r="A2768">
        <v>2767</v>
      </c>
      <c r="B2768" t="s">
        <v>5937</v>
      </c>
      <c r="C2768">
        <v>2014</v>
      </c>
      <c r="D2768" s="3">
        <v>41655</v>
      </c>
      <c r="E2768" s="3">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3.8681999999999999</v>
      </c>
    </row>
    <row r="2769" spans="1:22" x14ac:dyDescent="0.3">
      <c r="A2769">
        <v>2768</v>
      </c>
      <c r="B2769" t="s">
        <v>5937</v>
      </c>
      <c r="C2769">
        <v>2014</v>
      </c>
      <c r="D2769" s="3">
        <v>41655</v>
      </c>
      <c r="E2769" s="3">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1924.16</v>
      </c>
      <c r="T2769">
        <v>8</v>
      </c>
      <c r="U2769">
        <v>0.2</v>
      </c>
      <c r="V2769">
        <v>312.67599999999999</v>
      </c>
    </row>
    <row r="2770" spans="1:22" x14ac:dyDescent="0.3">
      <c r="A2770">
        <v>2769</v>
      </c>
      <c r="B2770" t="s">
        <v>5940</v>
      </c>
      <c r="C2770">
        <v>2012</v>
      </c>
      <c r="D2770" s="3">
        <v>41001</v>
      </c>
      <c r="E2770" s="3">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32.192</v>
      </c>
      <c r="T2770">
        <v>2</v>
      </c>
      <c r="U2770">
        <v>0.8</v>
      </c>
      <c r="V2770">
        <v>-80.48</v>
      </c>
    </row>
    <row r="2771" spans="1:22" x14ac:dyDescent="0.3">
      <c r="A2771">
        <v>2770</v>
      </c>
      <c r="B2771" t="s">
        <v>5940</v>
      </c>
      <c r="C2771">
        <v>2012</v>
      </c>
      <c r="D2771" s="3">
        <v>41001</v>
      </c>
      <c r="E2771" s="3">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v>
      </c>
      <c r="T2771">
        <v>7</v>
      </c>
      <c r="U2771">
        <v>0.2</v>
      </c>
      <c r="V2771">
        <v>-0.62649999999999995</v>
      </c>
    </row>
    <row r="2772" spans="1:22" x14ac:dyDescent="0.3">
      <c r="A2772">
        <v>2771</v>
      </c>
      <c r="B2772" t="s">
        <v>5940</v>
      </c>
      <c r="C2772">
        <v>2012</v>
      </c>
      <c r="D2772" s="3">
        <v>41001</v>
      </c>
      <c r="E2772" s="3">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1.7990999999999999</v>
      </c>
    </row>
    <row r="2773" spans="1:22" x14ac:dyDescent="0.3">
      <c r="A2773">
        <v>2772</v>
      </c>
      <c r="B2773" t="s">
        <v>5945</v>
      </c>
      <c r="C2773">
        <v>2013</v>
      </c>
      <c r="D2773" s="3">
        <v>41521</v>
      </c>
      <c r="E2773" s="3">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14.17</v>
      </c>
    </row>
    <row r="2774" spans="1:22" x14ac:dyDescent="0.3">
      <c r="A2774">
        <v>2773</v>
      </c>
      <c r="B2774" t="s">
        <v>5947</v>
      </c>
      <c r="C2774">
        <v>2014</v>
      </c>
      <c r="D2774" s="3">
        <v>41984</v>
      </c>
      <c r="E2774" s="3">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5.7312000000000003</v>
      </c>
    </row>
    <row r="2775" spans="1:22" x14ac:dyDescent="0.3">
      <c r="A2775">
        <v>2774</v>
      </c>
      <c r="B2775" t="s">
        <v>5948</v>
      </c>
      <c r="C2775">
        <v>2013</v>
      </c>
      <c r="D2775" s="3">
        <v>41601</v>
      </c>
      <c r="E2775" s="3">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5949</v>
      </c>
      <c r="C2776">
        <v>2014</v>
      </c>
      <c r="D2776" s="3">
        <v>41955</v>
      </c>
      <c r="E2776" s="3">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v>
      </c>
      <c r="T2776">
        <v>2</v>
      </c>
      <c r="U2776">
        <v>0.2</v>
      </c>
      <c r="V2776">
        <v>3.6288</v>
      </c>
    </row>
    <row r="2777" spans="1:22" x14ac:dyDescent="0.3">
      <c r="A2777">
        <v>2776</v>
      </c>
      <c r="B2777" t="s">
        <v>5950</v>
      </c>
      <c r="C2777">
        <v>2013</v>
      </c>
      <c r="D2777" s="3">
        <v>41569</v>
      </c>
      <c r="E2777" s="3">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v>
      </c>
    </row>
    <row r="2778" spans="1:22" x14ac:dyDescent="0.3">
      <c r="A2778">
        <v>2777</v>
      </c>
      <c r="B2778" t="s">
        <v>5951</v>
      </c>
      <c r="C2778">
        <v>2012</v>
      </c>
      <c r="D2778" s="3">
        <v>41264</v>
      </c>
      <c r="E2778" s="3">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60.984000000000002</v>
      </c>
      <c r="T2778">
        <v>7</v>
      </c>
      <c r="U2778">
        <v>0.2</v>
      </c>
      <c r="V2778">
        <v>4.5738000000000003</v>
      </c>
    </row>
    <row r="2779" spans="1:22" x14ac:dyDescent="0.3">
      <c r="A2779">
        <v>2778</v>
      </c>
      <c r="B2779" t="s">
        <v>5952</v>
      </c>
      <c r="C2779">
        <v>2012</v>
      </c>
      <c r="D2779" s="3">
        <v>41107</v>
      </c>
      <c r="E2779" s="3">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-13.797599999999999</v>
      </c>
    </row>
    <row r="2780" spans="1:22" x14ac:dyDescent="0.3">
      <c r="A2780">
        <v>2779</v>
      </c>
      <c r="B2780" t="s">
        <v>5954</v>
      </c>
      <c r="C2780">
        <v>2014</v>
      </c>
      <c r="D2780" s="3">
        <v>41760</v>
      </c>
      <c r="E2780" s="3">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v>
      </c>
      <c r="T2780">
        <v>8</v>
      </c>
      <c r="U2780">
        <v>0.2</v>
      </c>
      <c r="V2780">
        <v>6.2160000000000002</v>
      </c>
    </row>
    <row r="2781" spans="1:22" x14ac:dyDescent="0.3">
      <c r="A2781">
        <v>2780</v>
      </c>
      <c r="B2781" t="s">
        <v>5954</v>
      </c>
      <c r="C2781">
        <v>2014</v>
      </c>
      <c r="D2781" s="3">
        <v>41760</v>
      </c>
      <c r="E2781" s="3">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2.3759999999999999</v>
      </c>
      <c r="T2781">
        <v>3</v>
      </c>
      <c r="U2781">
        <v>0.2</v>
      </c>
      <c r="V2781">
        <v>0.74250000000000005</v>
      </c>
    </row>
    <row r="2782" spans="1:22" x14ac:dyDescent="0.3">
      <c r="A2782">
        <v>2781</v>
      </c>
      <c r="B2782" t="s">
        <v>5958</v>
      </c>
      <c r="C2782">
        <v>2014</v>
      </c>
      <c r="D2782" s="3">
        <v>41766</v>
      </c>
      <c r="E2782" s="3">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5959</v>
      </c>
      <c r="C2783">
        <v>2014</v>
      </c>
      <c r="D2783" s="3">
        <v>41964</v>
      </c>
      <c r="E2783" s="3">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v>
      </c>
    </row>
    <row r="2784" spans="1:22" x14ac:dyDescent="0.3">
      <c r="A2784">
        <v>2783</v>
      </c>
      <c r="B2784" t="s">
        <v>5960</v>
      </c>
      <c r="C2784">
        <v>2013</v>
      </c>
      <c r="D2784" s="3">
        <v>41590</v>
      </c>
      <c r="E2784" s="3">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5961</v>
      </c>
      <c r="C2785">
        <v>2013</v>
      </c>
      <c r="D2785" s="3">
        <v>41584</v>
      </c>
      <c r="E2785" s="3">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23.988</v>
      </c>
      <c r="T2785">
        <v>2</v>
      </c>
      <c r="U2785">
        <v>0.4</v>
      </c>
      <c r="V2785">
        <v>-15.992000000000001</v>
      </c>
    </row>
    <row r="2786" spans="1:22" x14ac:dyDescent="0.3">
      <c r="A2786">
        <v>2785</v>
      </c>
      <c r="B2786" t="s">
        <v>5964</v>
      </c>
      <c r="C2786">
        <v>2013</v>
      </c>
      <c r="D2786" s="3">
        <v>41557</v>
      </c>
      <c r="E2786" s="3">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v>
      </c>
    </row>
    <row r="2787" spans="1:22" x14ac:dyDescent="0.3">
      <c r="A2787">
        <v>2786</v>
      </c>
      <c r="B2787" t="s">
        <v>5965</v>
      </c>
      <c r="C2787">
        <v>2012</v>
      </c>
      <c r="D2787" s="3">
        <v>41173</v>
      </c>
      <c r="E2787" s="3">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5965</v>
      </c>
      <c r="C2788">
        <v>2012</v>
      </c>
      <c r="D2788" s="3">
        <v>41173</v>
      </c>
      <c r="E2788" s="3">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2.528</v>
      </c>
    </row>
    <row r="2789" spans="1:22" x14ac:dyDescent="0.3">
      <c r="A2789">
        <v>2788</v>
      </c>
      <c r="B2789" t="s">
        <v>5968</v>
      </c>
      <c r="C2789">
        <v>2011</v>
      </c>
      <c r="D2789" s="3">
        <v>40879</v>
      </c>
      <c r="E2789" s="3">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-24.803000000000001</v>
      </c>
    </row>
    <row r="2790" spans="1:22" x14ac:dyDescent="0.3">
      <c r="A2790">
        <v>2789</v>
      </c>
      <c r="B2790" t="s">
        <v>5968</v>
      </c>
      <c r="C2790">
        <v>2011</v>
      </c>
      <c r="D2790" s="3">
        <v>40879</v>
      </c>
      <c r="E2790" s="3">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1.4406000000000001</v>
      </c>
    </row>
    <row r="2791" spans="1:22" x14ac:dyDescent="0.3">
      <c r="A2791">
        <v>2790</v>
      </c>
      <c r="B2791" t="s">
        <v>5968</v>
      </c>
      <c r="C2791">
        <v>2011</v>
      </c>
      <c r="D2791" s="3">
        <v>40879</v>
      </c>
      <c r="E2791" s="3">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v>
      </c>
      <c r="T2791">
        <v>5</v>
      </c>
      <c r="U2791">
        <v>0.6</v>
      </c>
      <c r="V2791">
        <v>-23.975999999999999</v>
      </c>
    </row>
    <row r="2792" spans="1:22" x14ac:dyDescent="0.3">
      <c r="A2792">
        <v>2791</v>
      </c>
      <c r="B2792" t="s">
        <v>5970</v>
      </c>
      <c r="C2792">
        <v>2011</v>
      </c>
      <c r="D2792" s="3">
        <v>40807</v>
      </c>
      <c r="E2792" s="3">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7.5284000000000004</v>
      </c>
    </row>
    <row r="2793" spans="1:22" x14ac:dyDescent="0.3">
      <c r="A2793">
        <v>2792</v>
      </c>
      <c r="B2793" t="s">
        <v>5970</v>
      </c>
      <c r="C2793">
        <v>2011</v>
      </c>
      <c r="D2793" s="3">
        <v>40807</v>
      </c>
      <c r="E2793" s="3">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36.270000000000003</v>
      </c>
      <c r="T2793">
        <v>3</v>
      </c>
      <c r="U2793">
        <v>0</v>
      </c>
      <c r="V2793">
        <v>10.881</v>
      </c>
    </row>
    <row r="2794" spans="1:22" x14ac:dyDescent="0.3">
      <c r="A2794">
        <v>2793</v>
      </c>
      <c r="B2794" t="s">
        <v>5970</v>
      </c>
      <c r="C2794">
        <v>2011</v>
      </c>
      <c r="D2794" s="3">
        <v>40807</v>
      </c>
      <c r="E2794" s="3">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3.1103999999999998</v>
      </c>
    </row>
    <row r="2795" spans="1:22" x14ac:dyDescent="0.3">
      <c r="A2795">
        <v>2794</v>
      </c>
      <c r="B2795" t="s">
        <v>5971</v>
      </c>
      <c r="C2795">
        <v>2011</v>
      </c>
      <c r="D2795" s="3">
        <v>40645</v>
      </c>
      <c r="E2795" s="3">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94.0702</v>
      </c>
    </row>
    <row r="2796" spans="1:22" x14ac:dyDescent="0.3">
      <c r="A2796">
        <v>2795</v>
      </c>
      <c r="B2796" t="s">
        <v>5971</v>
      </c>
      <c r="C2796">
        <v>2011</v>
      </c>
      <c r="D2796" s="3">
        <v>40645</v>
      </c>
      <c r="E2796" s="3">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438.36799999999999</v>
      </c>
      <c r="T2796">
        <v>4</v>
      </c>
      <c r="U2796">
        <v>0.2</v>
      </c>
      <c r="V2796">
        <v>38.357199999999999</v>
      </c>
    </row>
    <row r="2797" spans="1:22" x14ac:dyDescent="0.3">
      <c r="A2797">
        <v>2796</v>
      </c>
      <c r="B2797" t="s">
        <v>5971</v>
      </c>
      <c r="C2797">
        <v>2011</v>
      </c>
      <c r="D2797" s="3">
        <v>40645</v>
      </c>
      <c r="E2797" s="3">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6.5568999999999997</v>
      </c>
    </row>
    <row r="2798" spans="1:22" x14ac:dyDescent="0.3">
      <c r="A2798">
        <v>2797</v>
      </c>
      <c r="B2798" t="s">
        <v>5971</v>
      </c>
      <c r="C2798">
        <v>2011</v>
      </c>
      <c r="D2798" s="3">
        <v>40645</v>
      </c>
      <c r="E2798" s="3">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5973</v>
      </c>
      <c r="C2799">
        <v>2014</v>
      </c>
      <c r="D2799" s="3">
        <v>41933</v>
      </c>
      <c r="E2799" s="3">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4.1416000000000004</v>
      </c>
    </row>
    <row r="2800" spans="1:22" x14ac:dyDescent="0.3">
      <c r="A2800">
        <v>2799</v>
      </c>
      <c r="B2800" t="s">
        <v>5973</v>
      </c>
      <c r="C2800">
        <v>2014</v>
      </c>
      <c r="D2800" s="3">
        <v>41933</v>
      </c>
      <c r="E2800" s="3">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5973</v>
      </c>
      <c r="C2801">
        <v>2014</v>
      </c>
      <c r="D2801" s="3">
        <v>41933</v>
      </c>
      <c r="E2801" s="3">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v>
      </c>
      <c r="T2801">
        <v>5</v>
      </c>
      <c r="U2801">
        <v>0</v>
      </c>
      <c r="V2801">
        <v>70.007999999999996</v>
      </c>
    </row>
    <row r="2802" spans="1:22" x14ac:dyDescent="0.3">
      <c r="A2802">
        <v>2801</v>
      </c>
      <c r="B2802" t="s">
        <v>5974</v>
      </c>
      <c r="C2802">
        <v>2013</v>
      </c>
      <c r="D2802" s="3">
        <v>41573</v>
      </c>
      <c r="E2802" s="3">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v>
      </c>
      <c r="T2802">
        <v>5</v>
      </c>
      <c r="U2802">
        <v>0.2</v>
      </c>
      <c r="V2802">
        <v>78.396000000000001</v>
      </c>
    </row>
    <row r="2803" spans="1:22" x14ac:dyDescent="0.3">
      <c r="A2803">
        <v>2802</v>
      </c>
      <c r="B2803" t="s">
        <v>5975</v>
      </c>
      <c r="C2803">
        <v>2012</v>
      </c>
      <c r="D2803" s="3">
        <v>41214</v>
      </c>
      <c r="E2803" s="3">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1.7729999999999999</v>
      </c>
    </row>
    <row r="2804" spans="1:22" x14ac:dyDescent="0.3">
      <c r="A2804">
        <v>2803</v>
      </c>
      <c r="B2804" t="s">
        <v>5976</v>
      </c>
      <c r="C2804">
        <v>2014</v>
      </c>
      <c r="D2804" s="3">
        <v>41947</v>
      </c>
      <c r="E2804" s="3">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5979</v>
      </c>
      <c r="C2805">
        <v>2012</v>
      </c>
      <c r="D2805" s="3">
        <v>41041</v>
      </c>
      <c r="E2805" s="3">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5.7779999999999996</v>
      </c>
    </row>
    <row r="2806" spans="1:22" x14ac:dyDescent="0.3">
      <c r="A2806">
        <v>2805</v>
      </c>
      <c r="B2806" t="s">
        <v>5979</v>
      </c>
      <c r="C2806">
        <v>2012</v>
      </c>
      <c r="D2806" s="3">
        <v>41041</v>
      </c>
      <c r="E2806" s="3">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11.555999999999999</v>
      </c>
    </row>
    <row r="2807" spans="1:22" x14ac:dyDescent="0.3">
      <c r="A2807">
        <v>2806</v>
      </c>
      <c r="B2807" t="s">
        <v>5982</v>
      </c>
      <c r="C2807">
        <v>2012</v>
      </c>
      <c r="D2807" s="3">
        <v>41159</v>
      </c>
      <c r="E2807" s="3">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47.515999999999998</v>
      </c>
      <c r="T2807">
        <v>2</v>
      </c>
      <c r="U2807">
        <v>0.3</v>
      </c>
      <c r="V2807">
        <v>-2.0364</v>
      </c>
    </row>
    <row r="2808" spans="1:22" x14ac:dyDescent="0.3">
      <c r="A2808">
        <v>2807</v>
      </c>
      <c r="B2808" t="s">
        <v>5983</v>
      </c>
      <c r="C2808">
        <v>2012</v>
      </c>
      <c r="D2808" s="3">
        <v>41115</v>
      </c>
      <c r="E2808" s="3">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0.47099999999999997</v>
      </c>
    </row>
    <row r="2809" spans="1:22" x14ac:dyDescent="0.3">
      <c r="A2809">
        <v>2808</v>
      </c>
      <c r="B2809" t="s">
        <v>5983</v>
      </c>
      <c r="C2809">
        <v>2012</v>
      </c>
      <c r="D2809" s="3">
        <v>41115</v>
      </c>
      <c r="E2809" s="3">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6.2207999999999997</v>
      </c>
    </row>
    <row r="2810" spans="1:22" x14ac:dyDescent="0.3">
      <c r="A2810">
        <v>2809</v>
      </c>
      <c r="B2810" t="s">
        <v>5983</v>
      </c>
      <c r="C2810">
        <v>2012</v>
      </c>
      <c r="D2810" s="3">
        <v>41115</v>
      </c>
      <c r="E2810" s="3">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56.392000000000003</v>
      </c>
    </row>
    <row r="2811" spans="1:22" x14ac:dyDescent="0.3">
      <c r="A2811">
        <v>2810</v>
      </c>
      <c r="B2811" t="s">
        <v>5983</v>
      </c>
      <c r="C2811">
        <v>2012</v>
      </c>
      <c r="D2811" s="3">
        <v>41115</v>
      </c>
      <c r="E2811" s="3">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561.56799999999998</v>
      </c>
      <c r="T2811">
        <v>2</v>
      </c>
      <c r="U2811">
        <v>0.2</v>
      </c>
      <c r="V2811">
        <v>28.078399999999998</v>
      </c>
    </row>
    <row r="2812" spans="1:22" x14ac:dyDescent="0.3">
      <c r="A2812">
        <v>2811</v>
      </c>
      <c r="B2812" t="s">
        <v>5988</v>
      </c>
      <c r="C2812">
        <v>2012</v>
      </c>
      <c r="D2812" s="3">
        <v>41229</v>
      </c>
      <c r="E2812" s="3">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5988</v>
      </c>
      <c r="C2813">
        <v>2012</v>
      </c>
      <c r="D2813" s="3">
        <v>41229</v>
      </c>
      <c r="E2813" s="3">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185.58</v>
      </c>
      <c r="T2813">
        <v>6</v>
      </c>
      <c r="U2813">
        <v>0</v>
      </c>
      <c r="V2813">
        <v>76.087800000000001</v>
      </c>
    </row>
    <row r="2814" spans="1:22" x14ac:dyDescent="0.3">
      <c r="A2814">
        <v>2813</v>
      </c>
      <c r="B2814" t="s">
        <v>5988</v>
      </c>
      <c r="C2814">
        <v>2012</v>
      </c>
      <c r="D2814" s="3">
        <v>41229</v>
      </c>
      <c r="E2814" s="3">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36.398699999999998</v>
      </c>
    </row>
    <row r="2815" spans="1:22" x14ac:dyDescent="0.3">
      <c r="A2815">
        <v>2814</v>
      </c>
      <c r="B2815" t="s">
        <v>5988</v>
      </c>
      <c r="C2815">
        <v>2012</v>
      </c>
      <c r="D2815" s="3">
        <v>41229</v>
      </c>
      <c r="E2815" s="3">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229.99080000000001</v>
      </c>
    </row>
    <row r="2816" spans="1:22" x14ac:dyDescent="0.3">
      <c r="A2816">
        <v>2815</v>
      </c>
      <c r="B2816" t="s">
        <v>5988</v>
      </c>
      <c r="C2816">
        <v>2012</v>
      </c>
      <c r="D2816" s="3">
        <v>41229</v>
      </c>
      <c r="E2816" s="3">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111.1035</v>
      </c>
    </row>
    <row r="2817" spans="1:22" x14ac:dyDescent="0.3">
      <c r="A2817">
        <v>2816</v>
      </c>
      <c r="B2817" t="s">
        <v>5991</v>
      </c>
      <c r="C2817">
        <v>2012</v>
      </c>
      <c r="D2817" s="3">
        <v>41153</v>
      </c>
      <c r="E2817" s="3">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v>
      </c>
      <c r="T2817">
        <v>5</v>
      </c>
      <c r="U2817">
        <v>0</v>
      </c>
      <c r="V2817">
        <v>51.57</v>
      </c>
    </row>
    <row r="2818" spans="1:22" x14ac:dyDescent="0.3">
      <c r="A2818">
        <v>2817</v>
      </c>
      <c r="B2818" t="s">
        <v>5991</v>
      </c>
      <c r="C2818">
        <v>2012</v>
      </c>
      <c r="D2818" s="3">
        <v>41153</v>
      </c>
      <c r="E2818" s="3">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v>
      </c>
    </row>
    <row r="2819" spans="1:22" x14ac:dyDescent="0.3">
      <c r="A2819">
        <v>2818</v>
      </c>
      <c r="B2819" t="s">
        <v>5991</v>
      </c>
      <c r="C2819">
        <v>2012</v>
      </c>
      <c r="D2819" s="3">
        <v>41153</v>
      </c>
      <c r="E2819" s="3">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
      <c r="A2820">
        <v>2819</v>
      </c>
      <c r="B2820" t="s">
        <v>5991</v>
      </c>
      <c r="C2820">
        <v>2012</v>
      </c>
      <c r="D2820" s="3">
        <v>41153</v>
      </c>
      <c r="E2820" s="3">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315.74040000000002</v>
      </c>
    </row>
    <row r="2821" spans="1:22" x14ac:dyDescent="0.3">
      <c r="A2821">
        <v>2820</v>
      </c>
      <c r="B2821" t="s">
        <v>5994</v>
      </c>
      <c r="C2821">
        <v>2013</v>
      </c>
      <c r="D2821" s="3">
        <v>41400</v>
      </c>
      <c r="E2821" s="3">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v>
      </c>
      <c r="T2821">
        <v>5</v>
      </c>
      <c r="U2821">
        <v>0.2</v>
      </c>
      <c r="V2821">
        <v>2.3519999999999999</v>
      </c>
    </row>
    <row r="2822" spans="1:22" x14ac:dyDescent="0.3">
      <c r="A2822">
        <v>2821</v>
      </c>
      <c r="B2822" t="s">
        <v>5994</v>
      </c>
      <c r="C2822">
        <v>2013</v>
      </c>
      <c r="D2822" s="3">
        <v>41400</v>
      </c>
      <c r="E2822" s="3">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7.4694000000000003</v>
      </c>
    </row>
    <row r="2823" spans="1:22" x14ac:dyDescent="0.3">
      <c r="A2823">
        <v>2822</v>
      </c>
      <c r="B2823" t="s">
        <v>5997</v>
      </c>
      <c r="C2823">
        <v>2014</v>
      </c>
      <c r="D2823" s="3">
        <v>41640</v>
      </c>
      <c r="E2823" s="3">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v>
      </c>
    </row>
    <row r="2824" spans="1:22" x14ac:dyDescent="0.3">
      <c r="A2824">
        <v>2823</v>
      </c>
      <c r="B2824" t="s">
        <v>5998</v>
      </c>
      <c r="C2824">
        <v>2014</v>
      </c>
      <c r="D2824" s="3">
        <v>41901</v>
      </c>
      <c r="E2824" s="3">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0.55800000000000005</v>
      </c>
    </row>
    <row r="2825" spans="1:22" x14ac:dyDescent="0.3">
      <c r="A2825">
        <v>2824</v>
      </c>
      <c r="B2825" t="s">
        <v>5998</v>
      </c>
      <c r="C2825">
        <v>2014</v>
      </c>
      <c r="D2825" s="3">
        <v>41901</v>
      </c>
      <c r="E2825" s="3">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-2.9740000000000002</v>
      </c>
    </row>
    <row r="2826" spans="1:22" x14ac:dyDescent="0.3">
      <c r="A2826">
        <v>2825</v>
      </c>
      <c r="B2826" t="s">
        <v>5999</v>
      </c>
      <c r="C2826">
        <v>2011</v>
      </c>
      <c r="D2826" s="3">
        <v>40811</v>
      </c>
      <c r="E2826" s="3">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10.56</v>
      </c>
    </row>
    <row r="2827" spans="1:22" x14ac:dyDescent="0.3">
      <c r="A2827">
        <v>2826</v>
      </c>
      <c r="B2827" t="s">
        <v>5999</v>
      </c>
      <c r="C2827">
        <v>2011</v>
      </c>
      <c r="D2827" s="3">
        <v>40811</v>
      </c>
      <c r="E2827" s="3">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300.53280000000001</v>
      </c>
      <c r="T2827">
        <v>2</v>
      </c>
      <c r="U2827">
        <v>0.32</v>
      </c>
      <c r="V2827">
        <v>-97.231200000000001</v>
      </c>
    </row>
    <row r="2828" spans="1:22" x14ac:dyDescent="0.3">
      <c r="A2828">
        <v>2827</v>
      </c>
      <c r="B2828" t="s">
        <v>5999</v>
      </c>
      <c r="C2828">
        <v>2011</v>
      </c>
      <c r="D2828" s="3">
        <v>40811</v>
      </c>
      <c r="E2828" s="3">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2.7240000000000002</v>
      </c>
      <c r="T2828">
        <v>2</v>
      </c>
      <c r="U2828">
        <v>0.8</v>
      </c>
      <c r="V2828">
        <v>-4.3583999999999996</v>
      </c>
    </row>
    <row r="2829" spans="1:22" x14ac:dyDescent="0.3">
      <c r="A2829">
        <v>2828</v>
      </c>
      <c r="B2829" t="s">
        <v>5999</v>
      </c>
      <c r="C2829">
        <v>2011</v>
      </c>
      <c r="D2829" s="3">
        <v>40811</v>
      </c>
      <c r="E2829" s="3">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3.2639999999999998</v>
      </c>
      <c r="T2829">
        <v>2</v>
      </c>
      <c r="U2829">
        <v>0.2</v>
      </c>
      <c r="V2829">
        <v>1.1015999999999999</v>
      </c>
    </row>
    <row r="2830" spans="1:22" x14ac:dyDescent="0.3">
      <c r="A2830">
        <v>2829</v>
      </c>
      <c r="B2830" t="s">
        <v>6002</v>
      </c>
      <c r="C2830">
        <v>2013</v>
      </c>
      <c r="D2830" s="3">
        <v>41388</v>
      </c>
      <c r="E2830" s="3">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v>
      </c>
      <c r="T2830">
        <v>6</v>
      </c>
      <c r="U2830">
        <v>0.2</v>
      </c>
      <c r="V2830">
        <v>37.9176</v>
      </c>
    </row>
    <row r="2831" spans="1:22" x14ac:dyDescent="0.3">
      <c r="A2831">
        <v>2830</v>
      </c>
      <c r="B2831" t="s">
        <v>6002</v>
      </c>
      <c r="C2831">
        <v>2013</v>
      </c>
      <c r="D2831" s="3">
        <v>41388</v>
      </c>
      <c r="E2831" s="3">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6002</v>
      </c>
      <c r="C2832">
        <v>2013</v>
      </c>
      <c r="D2832" s="3">
        <v>41388</v>
      </c>
      <c r="E2832" s="3">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29.364000000000001</v>
      </c>
    </row>
    <row r="2833" spans="1:22" x14ac:dyDescent="0.3">
      <c r="A2833">
        <v>2832</v>
      </c>
      <c r="B2833" t="s">
        <v>6007</v>
      </c>
      <c r="C2833">
        <v>2011</v>
      </c>
      <c r="D2833" s="3">
        <v>40848</v>
      </c>
      <c r="E2833" s="3">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-94.332999999999998</v>
      </c>
    </row>
    <row r="2834" spans="1:22" x14ac:dyDescent="0.3">
      <c r="A2834">
        <v>2833</v>
      </c>
      <c r="B2834" t="s">
        <v>6007</v>
      </c>
      <c r="C2834">
        <v>2011</v>
      </c>
      <c r="D2834" s="3">
        <v>40848</v>
      </c>
      <c r="E2834" s="3">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
      <c r="A2835">
        <v>2834</v>
      </c>
      <c r="B2835" t="s">
        <v>6010</v>
      </c>
      <c r="C2835">
        <v>2014</v>
      </c>
      <c r="D2835" s="3">
        <v>41666</v>
      </c>
      <c r="E2835" s="3">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15.47</v>
      </c>
      <c r="T2835">
        <v>7</v>
      </c>
      <c r="U2835">
        <v>0</v>
      </c>
      <c r="V2835">
        <v>4.1768999999999998</v>
      </c>
    </row>
    <row r="2836" spans="1:22" x14ac:dyDescent="0.3">
      <c r="A2836">
        <v>2835</v>
      </c>
      <c r="B2836" t="s">
        <v>6010</v>
      </c>
      <c r="C2836">
        <v>2014</v>
      </c>
      <c r="D2836" s="3">
        <v>41666</v>
      </c>
      <c r="E2836" s="3">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6013</v>
      </c>
      <c r="C2837">
        <v>2014</v>
      </c>
      <c r="D2837" s="3">
        <v>41955</v>
      </c>
      <c r="E2837" s="3">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2.8313999999999999</v>
      </c>
    </row>
    <row r="2838" spans="1:22" x14ac:dyDescent="0.3">
      <c r="A2838">
        <v>2837</v>
      </c>
      <c r="B2838" t="s">
        <v>6013</v>
      </c>
      <c r="C2838">
        <v>2014</v>
      </c>
      <c r="D2838" s="3">
        <v>41955</v>
      </c>
      <c r="E2838" s="3">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
      <c r="A2839">
        <v>2838</v>
      </c>
      <c r="B2839" t="s">
        <v>6013</v>
      </c>
      <c r="C2839">
        <v>2014</v>
      </c>
      <c r="D2839" s="3">
        <v>41955</v>
      </c>
      <c r="E2839" s="3">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39.520000000000003</v>
      </c>
    </row>
    <row r="2840" spans="1:22" x14ac:dyDescent="0.3">
      <c r="A2840">
        <v>2839</v>
      </c>
      <c r="B2840" t="s">
        <v>6016</v>
      </c>
      <c r="C2840">
        <v>2013</v>
      </c>
      <c r="D2840" s="3">
        <v>41435</v>
      </c>
      <c r="E2840" s="3">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-27.827999999999999</v>
      </c>
    </row>
    <row r="2841" spans="1:22" x14ac:dyDescent="0.3">
      <c r="A2841">
        <v>2840</v>
      </c>
      <c r="B2841" t="s">
        <v>6017</v>
      </c>
      <c r="C2841">
        <v>2012</v>
      </c>
      <c r="D2841" s="3">
        <v>41155</v>
      </c>
      <c r="E2841" s="3">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31.285799999999998</v>
      </c>
    </row>
    <row r="2842" spans="1:22" x14ac:dyDescent="0.3">
      <c r="A2842">
        <v>2841</v>
      </c>
      <c r="B2842" t="s">
        <v>6018</v>
      </c>
      <c r="C2842">
        <v>2011</v>
      </c>
      <c r="D2842" s="3">
        <v>40616</v>
      </c>
      <c r="E2842" s="3">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6019</v>
      </c>
      <c r="C2843">
        <v>2014</v>
      </c>
      <c r="D2843" s="3">
        <v>41883</v>
      </c>
      <c r="E2843" s="3">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6020</v>
      </c>
      <c r="C2844">
        <v>2014</v>
      </c>
      <c r="D2844" s="3">
        <v>41722</v>
      </c>
      <c r="E2844" s="3">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-32.338799999999999</v>
      </c>
    </row>
    <row r="2845" spans="1:22" x14ac:dyDescent="0.3">
      <c r="A2845">
        <v>2844</v>
      </c>
      <c r="B2845" t="s">
        <v>6023</v>
      </c>
      <c r="C2845">
        <v>2014</v>
      </c>
      <c r="D2845" s="3">
        <v>41778</v>
      </c>
      <c r="E2845" s="3">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v>
      </c>
    </row>
    <row r="2846" spans="1:22" x14ac:dyDescent="0.3">
      <c r="A2846">
        <v>2845</v>
      </c>
      <c r="B2846" t="s">
        <v>6024</v>
      </c>
      <c r="C2846">
        <v>2013</v>
      </c>
      <c r="D2846" s="3">
        <v>41636</v>
      </c>
      <c r="E2846" s="3">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845.48800000000006</v>
      </c>
      <c r="T2846">
        <v>8</v>
      </c>
      <c r="U2846">
        <v>0.3</v>
      </c>
      <c r="V2846">
        <v>-12.0784</v>
      </c>
    </row>
    <row r="2847" spans="1:22" x14ac:dyDescent="0.3">
      <c r="A2847">
        <v>2846</v>
      </c>
      <c r="B2847" t="s">
        <v>6025</v>
      </c>
      <c r="C2847">
        <v>2014</v>
      </c>
      <c r="D2847" s="3">
        <v>41961</v>
      </c>
      <c r="E2847" s="3">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14.263199999999999</v>
      </c>
    </row>
    <row r="2848" spans="1:22" x14ac:dyDescent="0.3">
      <c r="A2848">
        <v>2847</v>
      </c>
      <c r="B2848" t="s">
        <v>6026</v>
      </c>
      <c r="C2848">
        <v>2014</v>
      </c>
      <c r="D2848" s="3">
        <v>41893</v>
      </c>
      <c r="E2848" s="3">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762.59400000000005</v>
      </c>
      <c r="T2848">
        <v>3</v>
      </c>
      <c r="U2848">
        <v>0.8</v>
      </c>
      <c r="V2848">
        <v>-1143.8910000000001</v>
      </c>
    </row>
    <row r="2849" spans="1:22" x14ac:dyDescent="0.3">
      <c r="A2849">
        <v>2848</v>
      </c>
      <c r="B2849" t="s">
        <v>6027</v>
      </c>
      <c r="C2849">
        <v>2014</v>
      </c>
      <c r="D2849" s="3">
        <v>41738</v>
      </c>
      <c r="E2849" s="3">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v>
      </c>
    </row>
    <row r="2850" spans="1:22" x14ac:dyDescent="0.3">
      <c r="A2850">
        <v>2849</v>
      </c>
      <c r="B2850" t="s">
        <v>6027</v>
      </c>
      <c r="C2850">
        <v>2014</v>
      </c>
      <c r="D2850" s="3">
        <v>41738</v>
      </c>
      <c r="E2850" s="3">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v>
      </c>
      <c r="T2850">
        <v>3</v>
      </c>
      <c r="U2850">
        <v>0</v>
      </c>
      <c r="V2850">
        <v>1264.7559000000001</v>
      </c>
    </row>
    <row r="2851" spans="1:22" x14ac:dyDescent="0.3">
      <c r="A2851">
        <v>2850</v>
      </c>
      <c r="B2851" t="s">
        <v>6032</v>
      </c>
      <c r="C2851">
        <v>2013</v>
      </c>
      <c r="D2851" s="3">
        <v>41607</v>
      </c>
      <c r="E2851" s="3">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7.4340000000000002</v>
      </c>
      <c r="T2851">
        <v>6</v>
      </c>
      <c r="U2851">
        <v>0.7</v>
      </c>
      <c r="V2851">
        <v>-5.6993999999999998</v>
      </c>
    </row>
    <row r="2852" spans="1:22" x14ac:dyDescent="0.3">
      <c r="A2852">
        <v>2851</v>
      </c>
      <c r="B2852" t="s">
        <v>6033</v>
      </c>
      <c r="C2852">
        <v>2013</v>
      </c>
      <c r="D2852" s="3">
        <v>41428</v>
      </c>
      <c r="E2852" s="3">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-12.956799999999999</v>
      </c>
    </row>
    <row r="2853" spans="1:22" x14ac:dyDescent="0.3">
      <c r="A2853">
        <v>2852</v>
      </c>
      <c r="B2853" t="s">
        <v>6034</v>
      </c>
      <c r="C2853">
        <v>2014</v>
      </c>
      <c r="D2853" s="3">
        <v>41991</v>
      </c>
      <c r="E2853" s="3">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13.235200000000001</v>
      </c>
    </row>
    <row r="2854" spans="1:22" x14ac:dyDescent="0.3">
      <c r="A2854">
        <v>2853</v>
      </c>
      <c r="B2854" t="s">
        <v>6037</v>
      </c>
      <c r="C2854">
        <v>2013</v>
      </c>
      <c r="D2854" s="3">
        <v>41353</v>
      </c>
      <c r="E2854" s="3">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6.8907999999999996</v>
      </c>
    </row>
    <row r="2855" spans="1:22" x14ac:dyDescent="0.3">
      <c r="A2855">
        <v>2854</v>
      </c>
      <c r="B2855" t="s">
        <v>6037</v>
      </c>
      <c r="C2855">
        <v>2013</v>
      </c>
      <c r="D2855" s="3">
        <v>41353</v>
      </c>
      <c r="E2855" s="3">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6.9088000000000003</v>
      </c>
    </row>
    <row r="2856" spans="1:22" x14ac:dyDescent="0.3">
      <c r="A2856">
        <v>2855</v>
      </c>
      <c r="B2856" t="s">
        <v>6040</v>
      </c>
      <c r="C2856">
        <v>2014</v>
      </c>
      <c r="D2856" s="3">
        <v>41872</v>
      </c>
      <c r="E2856" s="3">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10.4754</v>
      </c>
    </row>
    <row r="2857" spans="1:22" x14ac:dyDescent="0.3">
      <c r="A2857">
        <v>2856</v>
      </c>
      <c r="B2857" t="s">
        <v>6041</v>
      </c>
      <c r="C2857">
        <v>2014</v>
      </c>
      <c r="D2857" s="3">
        <v>41846</v>
      </c>
      <c r="E2857" s="3">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
      <c r="A2858">
        <v>2857</v>
      </c>
      <c r="B2858" t="s">
        <v>6042</v>
      </c>
      <c r="C2858">
        <v>2013</v>
      </c>
      <c r="D2858" s="3">
        <v>41513</v>
      </c>
      <c r="E2858" s="3">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v>
      </c>
      <c r="T2858">
        <v>4</v>
      </c>
      <c r="U2858">
        <v>0.2</v>
      </c>
      <c r="V2858">
        <v>100.196</v>
      </c>
    </row>
    <row r="2859" spans="1:22" x14ac:dyDescent="0.3">
      <c r="A2859">
        <v>2858</v>
      </c>
      <c r="B2859" t="s">
        <v>6043</v>
      </c>
      <c r="C2859">
        <v>2013</v>
      </c>
      <c r="D2859" s="3">
        <v>41502</v>
      </c>
      <c r="E2859" s="3">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225.29599999999999</v>
      </c>
      <c r="T2859">
        <v>2</v>
      </c>
      <c r="U2859">
        <v>0.2</v>
      </c>
      <c r="V2859">
        <v>22.529599999999999</v>
      </c>
    </row>
    <row r="2860" spans="1:22" x14ac:dyDescent="0.3">
      <c r="A2860">
        <v>2859</v>
      </c>
      <c r="B2860" t="s">
        <v>6046</v>
      </c>
      <c r="C2860">
        <v>2014</v>
      </c>
      <c r="D2860" s="3">
        <v>41779</v>
      </c>
      <c r="E2860" s="3">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4.0679999999999996</v>
      </c>
    </row>
    <row r="2861" spans="1:22" x14ac:dyDescent="0.3">
      <c r="A2861">
        <v>2860</v>
      </c>
      <c r="B2861" t="s">
        <v>6046</v>
      </c>
      <c r="C2861">
        <v>2014</v>
      </c>
      <c r="D2861" s="3">
        <v>41779</v>
      </c>
      <c r="E2861" s="3">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377.97</v>
      </c>
      <c r="T2861">
        <v>3</v>
      </c>
      <c r="U2861">
        <v>0</v>
      </c>
      <c r="V2861">
        <v>98.272199999999998</v>
      </c>
    </row>
    <row r="2862" spans="1:22" x14ac:dyDescent="0.3">
      <c r="A2862">
        <v>2861</v>
      </c>
      <c r="B2862" t="s">
        <v>6046</v>
      </c>
      <c r="C2862">
        <v>2014</v>
      </c>
      <c r="D2862" s="3">
        <v>41779</v>
      </c>
      <c r="E2862" s="3">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374.62860000000001</v>
      </c>
    </row>
    <row r="2863" spans="1:22" x14ac:dyDescent="0.3">
      <c r="A2863">
        <v>2862</v>
      </c>
      <c r="B2863" t="s">
        <v>6046</v>
      </c>
      <c r="C2863">
        <v>2014</v>
      </c>
      <c r="D2863" s="3">
        <v>41779</v>
      </c>
      <c r="E2863" s="3">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6049</v>
      </c>
      <c r="C2864">
        <v>2014</v>
      </c>
      <c r="D2864" s="3">
        <v>41864</v>
      </c>
      <c r="E2864" s="3">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20.736000000000001</v>
      </c>
      <c r="T2864">
        <v>4</v>
      </c>
      <c r="U2864">
        <v>0.2</v>
      </c>
      <c r="V2864">
        <v>7.2576000000000001</v>
      </c>
    </row>
    <row r="2865" spans="1:22" x14ac:dyDescent="0.3">
      <c r="A2865">
        <v>2864</v>
      </c>
      <c r="B2865" t="s">
        <v>6051</v>
      </c>
      <c r="C2865">
        <v>2014</v>
      </c>
      <c r="D2865" s="3">
        <v>41865</v>
      </c>
      <c r="E2865" s="3">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8.4887999999999995</v>
      </c>
    </row>
    <row r="2866" spans="1:22" x14ac:dyDescent="0.3">
      <c r="A2866">
        <v>2865</v>
      </c>
      <c r="B2866" t="s">
        <v>6051</v>
      </c>
      <c r="C2866">
        <v>2014</v>
      </c>
      <c r="D2866" s="3">
        <v>41865</v>
      </c>
      <c r="E2866" s="3">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22.6233</v>
      </c>
    </row>
    <row r="2867" spans="1:22" x14ac:dyDescent="0.3">
      <c r="A2867">
        <v>2866</v>
      </c>
      <c r="B2867" t="s">
        <v>6051</v>
      </c>
      <c r="C2867">
        <v>2014</v>
      </c>
      <c r="D2867" s="3">
        <v>41865</v>
      </c>
      <c r="E2867" s="3">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59.52</v>
      </c>
      <c r="T2867">
        <v>3</v>
      </c>
      <c r="U2867">
        <v>0</v>
      </c>
      <c r="V2867">
        <v>15.475199999999999</v>
      </c>
    </row>
    <row r="2868" spans="1:22" x14ac:dyDescent="0.3">
      <c r="A2868">
        <v>2867</v>
      </c>
      <c r="B2868" t="s">
        <v>6051</v>
      </c>
      <c r="C2868">
        <v>2014</v>
      </c>
      <c r="D2868" s="3">
        <v>41865</v>
      </c>
      <c r="E2868" s="3">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9.2568000000000001</v>
      </c>
    </row>
    <row r="2869" spans="1:22" x14ac:dyDescent="0.3">
      <c r="A2869">
        <v>2868</v>
      </c>
      <c r="B2869" t="s">
        <v>6053</v>
      </c>
      <c r="C2869">
        <v>2013</v>
      </c>
      <c r="D2869" s="3">
        <v>41589</v>
      </c>
      <c r="E2869" s="3">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v>
      </c>
      <c r="T2869">
        <v>5</v>
      </c>
      <c r="U2869">
        <v>0.2</v>
      </c>
      <c r="V2869">
        <v>-3.3119999999999998</v>
      </c>
    </row>
    <row r="2870" spans="1:22" x14ac:dyDescent="0.3">
      <c r="A2870">
        <v>2869</v>
      </c>
      <c r="B2870" t="s">
        <v>6053</v>
      </c>
      <c r="C2870">
        <v>2013</v>
      </c>
      <c r="D2870" s="3">
        <v>41589</v>
      </c>
      <c r="E2870" s="3">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6054</v>
      </c>
      <c r="C2871">
        <v>2014</v>
      </c>
      <c r="D2871" s="3">
        <v>41803</v>
      </c>
      <c r="E2871" s="3">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1.0680000000000001</v>
      </c>
    </row>
    <row r="2872" spans="1:22" x14ac:dyDescent="0.3">
      <c r="A2872">
        <v>2871</v>
      </c>
      <c r="B2872" t="s">
        <v>6057</v>
      </c>
      <c r="C2872">
        <v>2011</v>
      </c>
      <c r="D2872" s="3">
        <v>40624</v>
      </c>
      <c r="E2872" s="3">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23.234999999999999</v>
      </c>
    </row>
    <row r="2873" spans="1:22" x14ac:dyDescent="0.3">
      <c r="A2873">
        <v>2872</v>
      </c>
      <c r="B2873" t="s">
        <v>6057</v>
      </c>
      <c r="C2873">
        <v>2011</v>
      </c>
      <c r="D2873" s="3">
        <v>40624</v>
      </c>
      <c r="E2873" s="3">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-35.364600000000003</v>
      </c>
    </row>
    <row r="2874" spans="1:22" x14ac:dyDescent="0.3">
      <c r="A2874">
        <v>2873</v>
      </c>
      <c r="B2874" t="s">
        <v>6060</v>
      </c>
      <c r="C2874">
        <v>2014</v>
      </c>
      <c r="D2874" s="3">
        <v>41806</v>
      </c>
      <c r="E2874" s="3">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6061</v>
      </c>
      <c r="C2875">
        <v>2014</v>
      </c>
      <c r="D2875" s="3">
        <v>41960</v>
      </c>
      <c r="E2875" s="3">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24.3384</v>
      </c>
    </row>
    <row r="2876" spans="1:22" x14ac:dyDescent="0.3">
      <c r="A2876">
        <v>2875</v>
      </c>
      <c r="B2876" t="s">
        <v>6062</v>
      </c>
      <c r="C2876">
        <v>2014</v>
      </c>
      <c r="D2876" s="3">
        <v>42003</v>
      </c>
      <c r="E2876" s="3">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6.03</v>
      </c>
      <c r="T2876">
        <v>3</v>
      </c>
      <c r="U2876">
        <v>0</v>
      </c>
      <c r="V2876">
        <v>2.9546999999999999</v>
      </c>
    </row>
    <row r="2877" spans="1:22" x14ac:dyDescent="0.3">
      <c r="A2877">
        <v>2876</v>
      </c>
      <c r="B2877" t="s">
        <v>6063</v>
      </c>
      <c r="C2877">
        <v>2013</v>
      </c>
      <c r="D2877" s="3">
        <v>41295</v>
      </c>
      <c r="E2877" s="3">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-5.7587999999999999</v>
      </c>
    </row>
    <row r="2878" spans="1:22" x14ac:dyDescent="0.3">
      <c r="A2878">
        <v>2877</v>
      </c>
      <c r="B2878" t="s">
        <v>6063</v>
      </c>
      <c r="C2878">
        <v>2013</v>
      </c>
      <c r="D2878" s="3">
        <v>41295</v>
      </c>
      <c r="E2878" s="3">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1013.4880000000001</v>
      </c>
      <c r="T2878">
        <v>7</v>
      </c>
      <c r="U2878">
        <v>0.2</v>
      </c>
      <c r="V2878">
        <v>76.011600000000001</v>
      </c>
    </row>
    <row r="2879" spans="1:22" x14ac:dyDescent="0.3">
      <c r="A2879">
        <v>2878</v>
      </c>
      <c r="B2879" t="s">
        <v>6064</v>
      </c>
      <c r="C2879">
        <v>2013</v>
      </c>
      <c r="D2879" s="3">
        <v>41289</v>
      </c>
      <c r="E2879" s="3">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24.599799999999998</v>
      </c>
    </row>
    <row r="2880" spans="1:22" x14ac:dyDescent="0.3">
      <c r="A2880">
        <v>2879</v>
      </c>
      <c r="B2880" t="s">
        <v>6064</v>
      </c>
      <c r="C2880">
        <v>2013</v>
      </c>
      <c r="D2880" s="3">
        <v>41289</v>
      </c>
      <c r="E2880" s="3">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1.3513999999999999</v>
      </c>
    </row>
    <row r="2881" spans="1:22" x14ac:dyDescent="0.3">
      <c r="A2881">
        <v>2880</v>
      </c>
      <c r="B2881" t="s">
        <v>6064</v>
      </c>
      <c r="C2881">
        <v>2013</v>
      </c>
      <c r="D2881" s="3">
        <v>41289</v>
      </c>
      <c r="E2881" s="3">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254.97</v>
      </c>
      <c r="T2881">
        <v>3</v>
      </c>
      <c r="U2881">
        <v>0</v>
      </c>
      <c r="V2881">
        <v>91.789199999999994</v>
      </c>
    </row>
    <row r="2882" spans="1:22" x14ac:dyDescent="0.3">
      <c r="A2882">
        <v>2881</v>
      </c>
      <c r="B2882" t="s">
        <v>6065</v>
      </c>
      <c r="C2882">
        <v>2013</v>
      </c>
      <c r="D2882" s="3">
        <v>41537</v>
      </c>
      <c r="E2882" s="3">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6065</v>
      </c>
      <c r="C2883">
        <v>2013</v>
      </c>
      <c r="D2883" s="3">
        <v>41537</v>
      </c>
      <c r="E2883" s="3">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8.0997000000000003</v>
      </c>
    </row>
    <row r="2884" spans="1:22" x14ac:dyDescent="0.3">
      <c r="A2884">
        <v>2883</v>
      </c>
      <c r="B2884" t="s">
        <v>6067</v>
      </c>
      <c r="C2884">
        <v>2011</v>
      </c>
      <c r="D2884" s="3">
        <v>40596</v>
      </c>
      <c r="E2884" s="3">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8.85</v>
      </c>
      <c r="T2884">
        <v>5</v>
      </c>
      <c r="U2884">
        <v>0.8</v>
      </c>
      <c r="V2884">
        <v>-13.717499999999999</v>
      </c>
    </row>
    <row r="2885" spans="1:22" x14ac:dyDescent="0.3">
      <c r="A2885">
        <v>2884</v>
      </c>
      <c r="B2885" t="s">
        <v>6068</v>
      </c>
      <c r="C2885">
        <v>2013</v>
      </c>
      <c r="D2885" s="3">
        <v>41590</v>
      </c>
      <c r="E2885" s="3">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6069</v>
      </c>
      <c r="C2886">
        <v>2013</v>
      </c>
      <c r="D2886" s="3">
        <v>41304</v>
      </c>
      <c r="E2886" s="3">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6070</v>
      </c>
      <c r="C2887">
        <v>2013</v>
      </c>
      <c r="D2887" s="3">
        <v>41566</v>
      </c>
      <c r="E2887" s="3">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-34.640999999999998</v>
      </c>
    </row>
    <row r="2888" spans="1:22" x14ac:dyDescent="0.3">
      <c r="A2888">
        <v>2887</v>
      </c>
      <c r="B2888" t="s">
        <v>6071</v>
      </c>
      <c r="C2888">
        <v>2014</v>
      </c>
      <c r="D2888" s="3">
        <v>41992</v>
      </c>
      <c r="E2888" s="3">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6071</v>
      </c>
      <c r="C2889">
        <v>2014</v>
      </c>
      <c r="D2889" s="3">
        <v>41992</v>
      </c>
      <c r="E2889" s="3">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6.2207999999999997</v>
      </c>
    </row>
    <row r="2890" spans="1:22" x14ac:dyDescent="0.3">
      <c r="A2890">
        <v>2889</v>
      </c>
      <c r="B2890" t="s">
        <v>6071</v>
      </c>
      <c r="C2890">
        <v>2014</v>
      </c>
      <c r="D2890" s="3">
        <v>41992</v>
      </c>
      <c r="E2890" s="3">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v>
      </c>
      <c r="T2890">
        <v>5</v>
      </c>
      <c r="U2890">
        <v>0</v>
      </c>
      <c r="V2890">
        <v>15.552</v>
      </c>
    </row>
    <row r="2891" spans="1:22" x14ac:dyDescent="0.3">
      <c r="A2891">
        <v>2890</v>
      </c>
      <c r="B2891" t="s">
        <v>6072</v>
      </c>
      <c r="C2891">
        <v>2014</v>
      </c>
      <c r="D2891" s="3">
        <v>41946</v>
      </c>
      <c r="E2891" s="3">
        <v>41950</v>
      </c>
      <c r="F2891" t="s">
        <v>50</v>
      </c>
      <c r="G2891" t="s">
        <v>1503</v>
      </c>
      <c r="H2891" t="s">
        <v>1504</v>
      </c>
      <c r="I2891" t="s">
        <v>41</v>
      </c>
      <c r="J2891" t="s">
        <v>27</v>
      </c>
      <c r="K2891" t="s">
        <v>95</v>
      </c>
      <c r="L2891" t="s">
        <v>96</v>
      </c>
      <c r="M2891">
        <v>98105</v>
      </c>
      <c r="N2891" t="s">
        <v>44</v>
      </c>
      <c r="O2891" t="s">
        <v>6073</v>
      </c>
      <c r="P2891" t="s">
        <v>46</v>
      </c>
      <c r="Q2891" t="s">
        <v>90</v>
      </c>
      <c r="R2891" t="s">
        <v>6074</v>
      </c>
      <c r="S2891">
        <v>23.85</v>
      </c>
      <c r="T2891">
        <v>5</v>
      </c>
      <c r="U2891">
        <v>0</v>
      </c>
      <c r="V2891">
        <v>10.7325</v>
      </c>
    </row>
    <row r="2892" spans="1:22" x14ac:dyDescent="0.3">
      <c r="A2892">
        <v>2891</v>
      </c>
      <c r="B2892" t="s">
        <v>6075</v>
      </c>
      <c r="C2892">
        <v>2011</v>
      </c>
      <c r="D2892" s="3">
        <v>40662</v>
      </c>
      <c r="E2892" s="3">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v>
      </c>
    </row>
    <row r="2893" spans="1:22" x14ac:dyDescent="0.3">
      <c r="A2893">
        <v>2892</v>
      </c>
      <c r="B2893" t="s">
        <v>6075</v>
      </c>
      <c r="C2893">
        <v>2011</v>
      </c>
      <c r="D2893" s="3">
        <v>40662</v>
      </c>
      <c r="E2893" s="3">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6079</v>
      </c>
      <c r="C2894">
        <v>2014</v>
      </c>
      <c r="D2894" s="3">
        <v>41936</v>
      </c>
      <c r="E2894" s="3">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5.6643999999999997</v>
      </c>
    </row>
    <row r="2895" spans="1:22" x14ac:dyDescent="0.3">
      <c r="A2895">
        <v>2894</v>
      </c>
      <c r="B2895" t="s">
        <v>6079</v>
      </c>
      <c r="C2895">
        <v>2014</v>
      </c>
      <c r="D2895" s="3">
        <v>41936</v>
      </c>
      <c r="E2895" s="3">
        <v>41942</v>
      </c>
      <c r="F2895" t="s">
        <v>50</v>
      </c>
      <c r="G2895" t="s">
        <v>371</v>
      </c>
      <c r="H2895" t="s">
        <v>372</v>
      </c>
      <c r="I2895" t="s">
        <v>41</v>
      </c>
      <c r="J2895" t="s">
        <v>27</v>
      </c>
      <c r="K2895" t="s">
        <v>389</v>
      </c>
      <c r="L2895" t="s">
        <v>267</v>
      </c>
      <c r="M2895">
        <v>14609</v>
      </c>
      <c r="N2895" t="s">
        <v>148</v>
      </c>
      <c r="O2895" t="s">
        <v>913</v>
      </c>
      <c r="P2895" t="s">
        <v>46</v>
      </c>
      <c r="Q2895" t="s">
        <v>90</v>
      </c>
      <c r="R2895" t="s">
        <v>914</v>
      </c>
      <c r="S2895">
        <v>26.4</v>
      </c>
      <c r="T2895">
        <v>5</v>
      </c>
      <c r="U2895">
        <v>0</v>
      </c>
      <c r="V2895">
        <v>11.88</v>
      </c>
    </row>
    <row r="2896" spans="1:22" x14ac:dyDescent="0.3">
      <c r="A2896">
        <v>2895</v>
      </c>
      <c r="B2896" t="s">
        <v>6079</v>
      </c>
      <c r="C2896">
        <v>2014</v>
      </c>
      <c r="D2896" s="3">
        <v>41936</v>
      </c>
      <c r="E2896" s="3">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v>
      </c>
    </row>
    <row r="2897" spans="1:22" x14ac:dyDescent="0.3">
      <c r="A2897">
        <v>2896</v>
      </c>
      <c r="B2897" t="s">
        <v>6079</v>
      </c>
      <c r="C2897">
        <v>2014</v>
      </c>
      <c r="D2897" s="3">
        <v>41936</v>
      </c>
      <c r="E2897" s="3">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v>
      </c>
    </row>
    <row r="2898" spans="1:22" x14ac:dyDescent="0.3">
      <c r="A2898">
        <v>2897</v>
      </c>
      <c r="B2898" t="s">
        <v>6084</v>
      </c>
      <c r="C2898">
        <v>2011</v>
      </c>
      <c r="D2898" s="3">
        <v>40632</v>
      </c>
      <c r="E2898" s="3">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6085</v>
      </c>
      <c r="C2899">
        <v>2013</v>
      </c>
      <c r="D2899" s="3">
        <v>41278</v>
      </c>
      <c r="E2899" s="3">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959.96799999999996</v>
      </c>
      <c r="T2899">
        <v>4</v>
      </c>
      <c r="U2899">
        <v>0.2</v>
      </c>
      <c r="V2899">
        <v>119.996</v>
      </c>
    </row>
    <row r="2900" spans="1:22" x14ac:dyDescent="0.3">
      <c r="A2900">
        <v>2899</v>
      </c>
      <c r="B2900" t="s">
        <v>6086</v>
      </c>
      <c r="C2900">
        <v>2012</v>
      </c>
      <c r="D2900" s="3">
        <v>41025</v>
      </c>
      <c r="E2900" s="3">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v>
      </c>
    </row>
    <row r="2901" spans="1:22" x14ac:dyDescent="0.3">
      <c r="A2901">
        <v>2900</v>
      </c>
      <c r="B2901" t="s">
        <v>6087</v>
      </c>
      <c r="C2901">
        <v>2012</v>
      </c>
      <c r="D2901" s="3">
        <v>41164</v>
      </c>
      <c r="E2901" s="3">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479.98399999999998</v>
      </c>
      <c r="T2901">
        <v>2</v>
      </c>
      <c r="U2901">
        <v>0.2</v>
      </c>
      <c r="V2901">
        <v>59.997999999999998</v>
      </c>
    </row>
    <row r="2902" spans="1:22" x14ac:dyDescent="0.3">
      <c r="A2902">
        <v>2901</v>
      </c>
      <c r="B2902" t="s">
        <v>6087</v>
      </c>
      <c r="C2902">
        <v>2012</v>
      </c>
      <c r="D2902" s="3">
        <v>41164</v>
      </c>
      <c r="E2902" s="3">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6088</v>
      </c>
      <c r="C2903">
        <v>2014</v>
      </c>
      <c r="D2903" s="3">
        <v>41894</v>
      </c>
      <c r="E2903" s="3">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84.943600000000004</v>
      </c>
    </row>
    <row r="2904" spans="1:22" x14ac:dyDescent="0.3">
      <c r="A2904">
        <v>2903</v>
      </c>
      <c r="B2904" t="s">
        <v>6089</v>
      </c>
      <c r="C2904">
        <v>2013</v>
      </c>
      <c r="D2904" s="3">
        <v>41438</v>
      </c>
      <c r="E2904" s="3">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v>
      </c>
      <c r="T2904">
        <v>5</v>
      </c>
      <c r="U2904">
        <v>0.2</v>
      </c>
      <c r="V2904">
        <v>8.3810000000000002</v>
      </c>
    </row>
    <row r="2905" spans="1:22" x14ac:dyDescent="0.3">
      <c r="A2905">
        <v>2904</v>
      </c>
      <c r="B2905" t="s">
        <v>6090</v>
      </c>
      <c r="C2905">
        <v>2013</v>
      </c>
      <c r="D2905" s="3">
        <v>41453</v>
      </c>
      <c r="E2905" s="3">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12.175800000000001</v>
      </c>
    </row>
    <row r="2906" spans="1:22" x14ac:dyDescent="0.3">
      <c r="A2906">
        <v>2905</v>
      </c>
      <c r="B2906" t="s">
        <v>6090</v>
      </c>
      <c r="C2906">
        <v>2013</v>
      </c>
      <c r="D2906" s="3">
        <v>41453</v>
      </c>
      <c r="E2906" s="3">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-7.7093999999999996</v>
      </c>
    </row>
    <row r="2907" spans="1:22" x14ac:dyDescent="0.3">
      <c r="A2907">
        <v>2906</v>
      </c>
      <c r="B2907" t="s">
        <v>6092</v>
      </c>
      <c r="C2907">
        <v>2011</v>
      </c>
      <c r="D2907" s="3">
        <v>40812</v>
      </c>
      <c r="E2907" s="3">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
      <c r="A2908">
        <v>2907</v>
      </c>
      <c r="B2908" t="s">
        <v>6095</v>
      </c>
      <c r="C2908">
        <v>2014</v>
      </c>
      <c r="D2908" s="3">
        <v>41947</v>
      </c>
      <c r="E2908" s="3">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3.8519999999999999</v>
      </c>
    </row>
    <row r="2909" spans="1:22" x14ac:dyDescent="0.3">
      <c r="A2909">
        <v>2908</v>
      </c>
      <c r="B2909" t="s">
        <v>6095</v>
      </c>
      <c r="C2909">
        <v>2014</v>
      </c>
      <c r="D2909" s="3">
        <v>41947</v>
      </c>
      <c r="E2909" s="3">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v>
      </c>
      <c r="T2909">
        <v>5</v>
      </c>
      <c r="U2909">
        <v>0</v>
      </c>
      <c r="V2909">
        <v>14.148</v>
      </c>
    </row>
    <row r="2910" spans="1:22" x14ac:dyDescent="0.3">
      <c r="A2910">
        <v>2909</v>
      </c>
      <c r="B2910" t="s">
        <v>6095</v>
      </c>
      <c r="C2910">
        <v>2014</v>
      </c>
      <c r="D2910" s="3">
        <v>41947</v>
      </c>
      <c r="E2910" s="3">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v>
      </c>
      <c r="T2910">
        <v>3</v>
      </c>
      <c r="U2910">
        <v>0</v>
      </c>
      <c r="V2910">
        <v>6.8723999999999998</v>
      </c>
    </row>
    <row r="2911" spans="1:22" x14ac:dyDescent="0.3">
      <c r="A2911">
        <v>2910</v>
      </c>
      <c r="B2911" t="s">
        <v>6098</v>
      </c>
      <c r="C2911">
        <v>2014</v>
      </c>
      <c r="D2911" s="3">
        <v>41690</v>
      </c>
      <c r="E2911" s="3">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0.22439999999999999</v>
      </c>
    </row>
    <row r="2912" spans="1:22" x14ac:dyDescent="0.3">
      <c r="A2912">
        <v>2911</v>
      </c>
      <c r="B2912" t="s">
        <v>6099</v>
      </c>
      <c r="C2912">
        <v>2012</v>
      </c>
      <c r="D2912" s="3">
        <v>41218</v>
      </c>
      <c r="E2912" s="3">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24.196000000000002</v>
      </c>
    </row>
    <row r="2913" spans="1:22" x14ac:dyDescent="0.3">
      <c r="A2913">
        <v>2912</v>
      </c>
      <c r="B2913" t="s">
        <v>6100</v>
      </c>
      <c r="C2913">
        <v>2011</v>
      </c>
      <c r="D2913" s="3">
        <v>40710</v>
      </c>
      <c r="E2913" s="3">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
      <c r="A2914">
        <v>2913</v>
      </c>
      <c r="B2914" t="s">
        <v>6100</v>
      </c>
      <c r="C2914">
        <v>2011</v>
      </c>
      <c r="D2914" s="3">
        <v>40710</v>
      </c>
      <c r="E2914" s="3">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10.5</v>
      </c>
    </row>
    <row r="2915" spans="1:22" x14ac:dyDescent="0.3">
      <c r="A2915">
        <v>2914</v>
      </c>
      <c r="B2915" t="s">
        <v>6100</v>
      </c>
      <c r="C2915">
        <v>2011</v>
      </c>
      <c r="D2915" s="3">
        <v>40710</v>
      </c>
      <c r="E2915" s="3">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v>
      </c>
      <c r="T2915">
        <v>3</v>
      </c>
      <c r="U2915">
        <v>0.2</v>
      </c>
      <c r="V2915">
        <v>14.3376</v>
      </c>
    </row>
    <row r="2916" spans="1:22" x14ac:dyDescent="0.3">
      <c r="A2916">
        <v>2915</v>
      </c>
      <c r="B2916" t="s">
        <v>6105</v>
      </c>
      <c r="C2916">
        <v>2012</v>
      </c>
      <c r="D2916" s="3">
        <v>41194</v>
      </c>
      <c r="E2916" s="3">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
      <c r="A2917">
        <v>2916</v>
      </c>
      <c r="B2917" t="s">
        <v>6105</v>
      </c>
      <c r="C2917">
        <v>2012</v>
      </c>
      <c r="D2917" s="3">
        <v>41194</v>
      </c>
      <c r="E2917" s="3">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5.6520000000000001</v>
      </c>
    </row>
    <row r="2918" spans="1:22" x14ac:dyDescent="0.3">
      <c r="A2918">
        <v>2917</v>
      </c>
      <c r="B2918" t="s">
        <v>6105</v>
      </c>
      <c r="C2918">
        <v>2012</v>
      </c>
      <c r="D2918" s="3">
        <v>41194</v>
      </c>
      <c r="E2918" s="3">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71.269199999999998</v>
      </c>
    </row>
    <row r="2919" spans="1:22" x14ac:dyDescent="0.3">
      <c r="A2919">
        <v>2918</v>
      </c>
      <c r="B2919" t="s">
        <v>6107</v>
      </c>
      <c r="C2919">
        <v>2014</v>
      </c>
      <c r="D2919" s="3">
        <v>41879</v>
      </c>
      <c r="E2919" s="3">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v>
      </c>
      <c r="T2919">
        <v>1</v>
      </c>
      <c r="U2919">
        <v>0.2</v>
      </c>
      <c r="V2919">
        <v>0.372</v>
      </c>
    </row>
    <row r="2920" spans="1:22" x14ac:dyDescent="0.3">
      <c r="A2920">
        <v>2919</v>
      </c>
      <c r="B2920" t="s">
        <v>6110</v>
      </c>
      <c r="C2920">
        <v>2013</v>
      </c>
      <c r="D2920" s="3">
        <v>41602</v>
      </c>
      <c r="E2920" s="3">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2.37</v>
      </c>
    </row>
    <row r="2921" spans="1:22" x14ac:dyDescent="0.3">
      <c r="A2921">
        <v>2920</v>
      </c>
      <c r="B2921" t="s">
        <v>6110</v>
      </c>
      <c r="C2921">
        <v>2013</v>
      </c>
      <c r="D2921" s="3">
        <v>41602</v>
      </c>
      <c r="E2921" s="3">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v>
      </c>
      <c r="T2921">
        <v>2</v>
      </c>
      <c r="U2921">
        <v>0.2</v>
      </c>
      <c r="V2921">
        <v>3.9512</v>
      </c>
    </row>
    <row r="2922" spans="1:22" x14ac:dyDescent="0.3">
      <c r="A2922">
        <v>2921</v>
      </c>
      <c r="B2922" t="s">
        <v>6110</v>
      </c>
      <c r="C2922">
        <v>2013</v>
      </c>
      <c r="D2922" s="3">
        <v>41602</v>
      </c>
      <c r="E2922" s="3">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70.447999999999993</v>
      </c>
      <c r="T2922">
        <v>7</v>
      </c>
      <c r="U2922">
        <v>0.2</v>
      </c>
      <c r="V2922">
        <v>12.3284</v>
      </c>
    </row>
    <row r="2923" spans="1:22" x14ac:dyDescent="0.3">
      <c r="A2923">
        <v>2922</v>
      </c>
      <c r="B2923" t="s">
        <v>6111</v>
      </c>
      <c r="C2923">
        <v>2014</v>
      </c>
      <c r="D2923" s="3">
        <v>41670</v>
      </c>
      <c r="E2923" s="3">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6.4649999999999999</v>
      </c>
    </row>
    <row r="2924" spans="1:22" x14ac:dyDescent="0.3">
      <c r="A2924">
        <v>2923</v>
      </c>
      <c r="B2924" t="s">
        <v>6112</v>
      </c>
      <c r="C2924">
        <v>2012</v>
      </c>
      <c r="D2924" s="3">
        <v>41243</v>
      </c>
      <c r="E2924" s="3">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3.8820000000000001</v>
      </c>
      <c r="T2924">
        <v>3</v>
      </c>
      <c r="U2924">
        <v>0.8</v>
      </c>
      <c r="V2924">
        <v>-5.8230000000000004</v>
      </c>
    </row>
    <row r="2925" spans="1:22" x14ac:dyDescent="0.3">
      <c r="A2925">
        <v>2924</v>
      </c>
      <c r="B2925" t="s">
        <v>6113</v>
      </c>
      <c r="C2925">
        <v>2011</v>
      </c>
      <c r="D2925" s="3">
        <v>40722</v>
      </c>
      <c r="E2925" s="3">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6114</v>
      </c>
      <c r="C2926">
        <v>2011</v>
      </c>
      <c r="D2926" s="3">
        <v>40788</v>
      </c>
      <c r="E2926" s="3">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8.9550000000000001</v>
      </c>
    </row>
    <row r="2927" spans="1:22" x14ac:dyDescent="0.3">
      <c r="A2927">
        <v>2926</v>
      </c>
      <c r="B2927" t="s">
        <v>6114</v>
      </c>
      <c r="C2927">
        <v>2011</v>
      </c>
      <c r="D2927" s="3">
        <v>40788</v>
      </c>
      <c r="E2927" s="3">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4.9497</v>
      </c>
    </row>
    <row r="2928" spans="1:22" x14ac:dyDescent="0.3">
      <c r="A2928">
        <v>2927</v>
      </c>
      <c r="B2928" t="s">
        <v>6117</v>
      </c>
      <c r="C2928">
        <v>2014</v>
      </c>
      <c r="D2928" s="3">
        <v>41831</v>
      </c>
      <c r="E2928" s="3">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7.9127999999999998</v>
      </c>
    </row>
    <row r="2929" spans="1:22" x14ac:dyDescent="0.3">
      <c r="A2929">
        <v>2928</v>
      </c>
      <c r="B2929" t="s">
        <v>6120</v>
      </c>
      <c r="C2929">
        <v>2014</v>
      </c>
      <c r="D2929" s="3">
        <v>41795</v>
      </c>
      <c r="E2929" s="3">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6122</v>
      </c>
      <c r="C2930">
        <v>2014</v>
      </c>
      <c r="D2930" s="3">
        <v>41932</v>
      </c>
      <c r="E2930" s="3">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1633.1880000000001</v>
      </c>
      <c r="T2930">
        <v>4</v>
      </c>
      <c r="U2930">
        <v>0.7</v>
      </c>
      <c r="V2930">
        <v>-1306.5504000000001</v>
      </c>
    </row>
    <row r="2931" spans="1:22" x14ac:dyDescent="0.3">
      <c r="A2931">
        <v>2930</v>
      </c>
      <c r="B2931" t="s">
        <v>6123</v>
      </c>
      <c r="C2931">
        <v>2014</v>
      </c>
      <c r="D2931" s="3">
        <v>41962</v>
      </c>
      <c r="E2931" s="3">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6124</v>
      </c>
      <c r="C2932">
        <v>2012</v>
      </c>
      <c r="D2932" s="3">
        <v>41129</v>
      </c>
      <c r="E2932" s="3">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6.6079999999999997</v>
      </c>
      <c r="T2932">
        <v>2</v>
      </c>
      <c r="U2932">
        <v>0.2</v>
      </c>
      <c r="V2932">
        <v>2.2302</v>
      </c>
    </row>
    <row r="2933" spans="1:22" x14ac:dyDescent="0.3">
      <c r="A2933">
        <v>2932</v>
      </c>
      <c r="B2933" t="s">
        <v>6124</v>
      </c>
      <c r="C2933">
        <v>2012</v>
      </c>
      <c r="D2933" s="3">
        <v>41129</v>
      </c>
      <c r="E2933" s="3">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2.73</v>
      </c>
    </row>
    <row r="2934" spans="1:22" x14ac:dyDescent="0.3">
      <c r="A2934">
        <v>2933</v>
      </c>
      <c r="B2934" t="s">
        <v>6124</v>
      </c>
      <c r="C2934">
        <v>2012</v>
      </c>
      <c r="D2934" s="3">
        <v>41129</v>
      </c>
      <c r="E2934" s="3">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v>
      </c>
    </row>
    <row r="2935" spans="1:22" x14ac:dyDescent="0.3">
      <c r="A2935">
        <v>2934</v>
      </c>
      <c r="B2935" t="s">
        <v>6125</v>
      </c>
      <c r="C2935">
        <v>2013</v>
      </c>
      <c r="D2935" s="3">
        <v>41615</v>
      </c>
      <c r="E2935" s="3">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v>
      </c>
      <c r="T2935">
        <v>1</v>
      </c>
      <c r="U2935">
        <v>0.2</v>
      </c>
      <c r="V2935">
        <v>13.7193</v>
      </c>
    </row>
    <row r="2936" spans="1:22" x14ac:dyDescent="0.3">
      <c r="A2936">
        <v>2935</v>
      </c>
      <c r="B2936" t="s">
        <v>6125</v>
      </c>
      <c r="C2936">
        <v>2013</v>
      </c>
      <c r="D2936" s="3">
        <v>41615</v>
      </c>
      <c r="E2936" s="3">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v>
      </c>
      <c r="T2936">
        <v>3</v>
      </c>
      <c r="U2936">
        <v>0.2</v>
      </c>
      <c r="V2936">
        <v>26.9985</v>
      </c>
    </row>
    <row r="2937" spans="1:22" x14ac:dyDescent="0.3">
      <c r="A2937">
        <v>2936</v>
      </c>
      <c r="B2937" t="s">
        <v>6125</v>
      </c>
      <c r="C2937">
        <v>2013</v>
      </c>
      <c r="D2937" s="3">
        <v>41615</v>
      </c>
      <c r="E2937" s="3">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16.150500000000001</v>
      </c>
    </row>
    <row r="2938" spans="1:22" x14ac:dyDescent="0.3">
      <c r="A2938">
        <v>2937</v>
      </c>
      <c r="B2938" t="s">
        <v>6125</v>
      </c>
      <c r="C2938">
        <v>2013</v>
      </c>
      <c r="D2938" s="3">
        <v>41615</v>
      </c>
      <c r="E2938" s="3">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15.342599999999999</v>
      </c>
    </row>
    <row r="2939" spans="1:22" x14ac:dyDescent="0.3">
      <c r="A2939">
        <v>2938</v>
      </c>
      <c r="B2939" t="s">
        <v>6125</v>
      </c>
      <c r="C2939">
        <v>2013</v>
      </c>
      <c r="D2939" s="3">
        <v>41615</v>
      </c>
      <c r="E2939" s="3">
        <v>41621</v>
      </c>
      <c r="F2939" t="s">
        <v>50</v>
      </c>
      <c r="G2939" t="s">
        <v>1878</v>
      </c>
      <c r="H2939" t="s">
        <v>1879</v>
      </c>
      <c r="I2939" t="s">
        <v>26</v>
      </c>
      <c r="J2939" t="s">
        <v>27</v>
      </c>
      <c r="K2939" t="s">
        <v>95</v>
      </c>
      <c r="L2939" t="s">
        <v>96</v>
      </c>
      <c r="M2939">
        <v>98105</v>
      </c>
      <c r="N2939" t="s">
        <v>44</v>
      </c>
      <c r="O2939" t="s">
        <v>569</v>
      </c>
      <c r="P2939" t="s">
        <v>46</v>
      </c>
      <c r="Q2939" t="s">
        <v>90</v>
      </c>
      <c r="R2939" t="s">
        <v>570</v>
      </c>
      <c r="S2939">
        <v>248.08</v>
      </c>
      <c r="T2939">
        <v>7</v>
      </c>
      <c r="U2939">
        <v>0</v>
      </c>
      <c r="V2939">
        <v>116.5976</v>
      </c>
    </row>
    <row r="2940" spans="1:22" x14ac:dyDescent="0.3">
      <c r="A2940">
        <v>2939</v>
      </c>
      <c r="B2940" t="s">
        <v>6125</v>
      </c>
      <c r="C2940">
        <v>2013</v>
      </c>
      <c r="D2940" s="3">
        <v>41615</v>
      </c>
      <c r="E2940" s="3">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89.159000000000006</v>
      </c>
    </row>
    <row r="2941" spans="1:22" x14ac:dyDescent="0.3">
      <c r="A2941">
        <v>2940</v>
      </c>
      <c r="B2941" t="s">
        <v>6125</v>
      </c>
      <c r="C2941">
        <v>2013</v>
      </c>
      <c r="D2941" s="3">
        <v>41615</v>
      </c>
      <c r="E2941" s="3">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v>
      </c>
      <c r="T2941">
        <v>3</v>
      </c>
      <c r="U2941">
        <v>0.2</v>
      </c>
      <c r="V2941">
        <v>19.4376</v>
      </c>
    </row>
    <row r="2942" spans="1:22" x14ac:dyDescent="0.3">
      <c r="A2942">
        <v>2941</v>
      </c>
      <c r="B2942" t="s">
        <v>6126</v>
      </c>
      <c r="C2942">
        <v>2014</v>
      </c>
      <c r="D2942" s="3">
        <v>41724</v>
      </c>
      <c r="E2942" s="3">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14.558400000000001</v>
      </c>
    </row>
    <row r="2943" spans="1:22" x14ac:dyDescent="0.3">
      <c r="A2943">
        <v>2942</v>
      </c>
      <c r="B2943" t="s">
        <v>6126</v>
      </c>
      <c r="C2943">
        <v>2014</v>
      </c>
      <c r="D2943" s="3">
        <v>41724</v>
      </c>
      <c r="E2943" s="3">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v>
      </c>
      <c r="T2943">
        <v>7</v>
      </c>
      <c r="U2943">
        <v>0</v>
      </c>
      <c r="V2943">
        <v>427.43680000000001</v>
      </c>
    </row>
    <row r="2944" spans="1:22" x14ac:dyDescent="0.3">
      <c r="A2944">
        <v>2943</v>
      </c>
      <c r="B2944" t="s">
        <v>6126</v>
      </c>
      <c r="C2944">
        <v>2014</v>
      </c>
      <c r="D2944" s="3">
        <v>41724</v>
      </c>
      <c r="E2944" s="3">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368.97</v>
      </c>
      <c r="T2944">
        <v>3</v>
      </c>
      <c r="U2944">
        <v>0</v>
      </c>
      <c r="V2944">
        <v>40.5867</v>
      </c>
    </row>
    <row r="2945" spans="1:22" x14ac:dyDescent="0.3">
      <c r="A2945">
        <v>2944</v>
      </c>
      <c r="B2945" t="s">
        <v>6129</v>
      </c>
      <c r="C2945">
        <v>2014</v>
      </c>
      <c r="D2945" s="3">
        <v>41963</v>
      </c>
      <c r="E2945" s="3">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6129</v>
      </c>
      <c r="C2946">
        <v>2014</v>
      </c>
      <c r="D2946" s="3">
        <v>41963</v>
      </c>
      <c r="E2946" s="3">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
      <c r="A2947">
        <v>2946</v>
      </c>
      <c r="B2947" t="s">
        <v>6132</v>
      </c>
      <c r="C2947">
        <v>2013</v>
      </c>
      <c r="D2947" s="3">
        <v>41583</v>
      </c>
      <c r="E2947" s="3">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6133</v>
      </c>
      <c r="C2948">
        <v>2014</v>
      </c>
      <c r="D2948" s="3">
        <v>41988</v>
      </c>
      <c r="E2948" s="3">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v>
      </c>
    </row>
    <row r="2949" spans="1:22" x14ac:dyDescent="0.3">
      <c r="A2949">
        <v>2948</v>
      </c>
      <c r="B2949" t="s">
        <v>6133</v>
      </c>
      <c r="C2949">
        <v>2014</v>
      </c>
      <c r="D2949" s="3">
        <v>41988</v>
      </c>
      <c r="E2949" s="3">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
      <c r="A2950">
        <v>2949</v>
      </c>
      <c r="B2950" t="s">
        <v>6133</v>
      </c>
      <c r="C2950">
        <v>2014</v>
      </c>
      <c r="D2950" s="3">
        <v>41988</v>
      </c>
      <c r="E2950" s="3">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6138</v>
      </c>
      <c r="C2951">
        <v>2014</v>
      </c>
      <c r="D2951" s="3">
        <v>41956</v>
      </c>
      <c r="E2951" s="3">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13</v>
      </c>
    </row>
    <row r="2952" spans="1:22" x14ac:dyDescent="0.3">
      <c r="A2952">
        <v>2951</v>
      </c>
      <c r="B2952" t="s">
        <v>6138</v>
      </c>
      <c r="C2952">
        <v>2014</v>
      </c>
      <c r="D2952" s="3">
        <v>41956</v>
      </c>
      <c r="E2952" s="3">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v>
      </c>
      <c r="T2952">
        <v>5</v>
      </c>
      <c r="U2952">
        <v>0.2</v>
      </c>
      <c r="V2952">
        <v>8.3810000000000002</v>
      </c>
    </row>
    <row r="2953" spans="1:22" x14ac:dyDescent="0.3">
      <c r="A2953">
        <v>2952</v>
      </c>
      <c r="B2953" t="s">
        <v>6138</v>
      </c>
      <c r="C2953">
        <v>2014</v>
      </c>
      <c r="D2953" s="3">
        <v>41956</v>
      </c>
      <c r="E2953" s="3">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113.88800000000001</v>
      </c>
      <c r="T2953">
        <v>2</v>
      </c>
      <c r="U2953">
        <v>0.2</v>
      </c>
      <c r="V2953">
        <v>9.9651999999999994</v>
      </c>
    </row>
    <row r="2954" spans="1:22" x14ac:dyDescent="0.3">
      <c r="A2954">
        <v>2953</v>
      </c>
      <c r="B2954" t="s">
        <v>6138</v>
      </c>
      <c r="C2954">
        <v>2014</v>
      </c>
      <c r="D2954" s="3">
        <v>41956</v>
      </c>
      <c r="E2954" s="3">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v>
      </c>
      <c r="T2954">
        <v>2</v>
      </c>
      <c r="U2954">
        <v>0.2</v>
      </c>
      <c r="V2954">
        <v>-5.6783999999999999</v>
      </c>
    </row>
    <row r="2955" spans="1:22" x14ac:dyDescent="0.3">
      <c r="A2955">
        <v>2954</v>
      </c>
      <c r="B2955" t="s">
        <v>6138</v>
      </c>
      <c r="C2955">
        <v>2014</v>
      </c>
      <c r="D2955" s="3">
        <v>41956</v>
      </c>
      <c r="E2955" s="3">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v>
      </c>
      <c r="T2955">
        <v>2</v>
      </c>
      <c r="U2955">
        <v>0.2</v>
      </c>
      <c r="V2955">
        <v>0.69299999999999995</v>
      </c>
    </row>
    <row r="2956" spans="1:22" x14ac:dyDescent="0.3">
      <c r="A2956">
        <v>2955</v>
      </c>
      <c r="B2956" t="s">
        <v>6138</v>
      </c>
      <c r="C2956">
        <v>2014</v>
      </c>
      <c r="D2956" s="3">
        <v>41956</v>
      </c>
      <c r="E2956" s="3">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50.398800000000001</v>
      </c>
    </row>
    <row r="2957" spans="1:22" x14ac:dyDescent="0.3">
      <c r="A2957">
        <v>2956</v>
      </c>
      <c r="B2957" t="s">
        <v>6147</v>
      </c>
      <c r="C2957">
        <v>2013</v>
      </c>
      <c r="D2957" s="3">
        <v>41505</v>
      </c>
      <c r="E2957" s="3">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11.597099999999999</v>
      </c>
    </row>
    <row r="2958" spans="1:22" x14ac:dyDescent="0.3">
      <c r="A2958">
        <v>2957</v>
      </c>
      <c r="B2958" t="s">
        <v>6148</v>
      </c>
      <c r="C2958">
        <v>2014</v>
      </c>
      <c r="D2958" s="3">
        <v>41818</v>
      </c>
      <c r="E2958" s="3">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191.64599999999999</v>
      </c>
      <c r="T2958">
        <v>3</v>
      </c>
      <c r="U2958">
        <v>0.1</v>
      </c>
      <c r="V2958">
        <v>31.940999999999999</v>
      </c>
    </row>
    <row r="2959" spans="1:22" x14ac:dyDescent="0.3">
      <c r="A2959">
        <v>2958</v>
      </c>
      <c r="B2959" t="s">
        <v>6151</v>
      </c>
      <c r="C2959">
        <v>2014</v>
      </c>
      <c r="D2959" s="3">
        <v>41764</v>
      </c>
      <c r="E2959" s="3">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-1.9275</v>
      </c>
    </row>
    <row r="2960" spans="1:22" x14ac:dyDescent="0.3">
      <c r="A2960">
        <v>2959</v>
      </c>
      <c r="B2960" t="s">
        <v>6152</v>
      </c>
      <c r="C2960">
        <v>2012</v>
      </c>
      <c r="D2960" s="3">
        <v>41267</v>
      </c>
      <c r="E2960" s="3">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v>
      </c>
      <c r="T2960">
        <v>4</v>
      </c>
      <c r="U2960">
        <v>0.2</v>
      </c>
      <c r="V2960">
        <v>7.2267999999999999</v>
      </c>
    </row>
    <row r="2961" spans="1:22" x14ac:dyDescent="0.3">
      <c r="A2961">
        <v>2960</v>
      </c>
      <c r="B2961" t="s">
        <v>6152</v>
      </c>
      <c r="C2961">
        <v>2012</v>
      </c>
      <c r="D2961" s="3">
        <v>41267</v>
      </c>
      <c r="E2961" s="3">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6153</v>
      </c>
      <c r="C2962">
        <v>2014</v>
      </c>
      <c r="D2962" s="3">
        <v>41756</v>
      </c>
      <c r="E2962" s="3">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9.3564000000000007</v>
      </c>
    </row>
    <row r="2963" spans="1:22" x14ac:dyDescent="0.3">
      <c r="A2963">
        <v>2962</v>
      </c>
      <c r="B2963" t="s">
        <v>6153</v>
      </c>
      <c r="C2963">
        <v>2014</v>
      </c>
      <c r="D2963" s="3">
        <v>41756</v>
      </c>
      <c r="E2963" s="3">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6154</v>
      </c>
      <c r="C2964">
        <v>2014</v>
      </c>
      <c r="D2964" s="3">
        <v>41990</v>
      </c>
      <c r="E2964" s="3">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9.1763999999999992</v>
      </c>
    </row>
    <row r="2965" spans="1:22" x14ac:dyDescent="0.3">
      <c r="A2965">
        <v>2964</v>
      </c>
      <c r="B2965" t="s">
        <v>6154</v>
      </c>
      <c r="C2965">
        <v>2014</v>
      </c>
      <c r="D2965" s="3">
        <v>41990</v>
      </c>
      <c r="E2965" s="3">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97.183999999999997</v>
      </c>
      <c r="T2965">
        <v>2</v>
      </c>
      <c r="U2965">
        <v>0.2</v>
      </c>
      <c r="V2965">
        <v>6.0739999999999998</v>
      </c>
    </row>
    <row r="2966" spans="1:22" x14ac:dyDescent="0.3">
      <c r="A2966">
        <v>2965</v>
      </c>
      <c r="B2966" t="s">
        <v>6154</v>
      </c>
      <c r="C2966">
        <v>2014</v>
      </c>
      <c r="D2966" s="3">
        <v>41990</v>
      </c>
      <c r="E2966" s="3">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v>
      </c>
      <c r="T2966">
        <v>5</v>
      </c>
      <c r="U2966">
        <v>0.2</v>
      </c>
      <c r="V2966">
        <v>8.2080000000000002</v>
      </c>
    </row>
    <row r="2967" spans="1:22" x14ac:dyDescent="0.3">
      <c r="A2967">
        <v>2966</v>
      </c>
      <c r="B2967" t="s">
        <v>6154</v>
      </c>
      <c r="C2967">
        <v>2014</v>
      </c>
      <c r="D2967" s="3">
        <v>41990</v>
      </c>
      <c r="E2967" s="3">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7.5839999999999996</v>
      </c>
    </row>
    <row r="2968" spans="1:22" x14ac:dyDescent="0.3">
      <c r="A2968">
        <v>2967</v>
      </c>
      <c r="B2968" t="s">
        <v>6159</v>
      </c>
      <c r="C2968">
        <v>2011</v>
      </c>
      <c r="D2968" s="3">
        <v>40904</v>
      </c>
      <c r="E2968" s="3">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32.951999999999998</v>
      </c>
      <c r="T2968">
        <v>6</v>
      </c>
      <c r="U2968">
        <v>0.6</v>
      </c>
      <c r="V2968">
        <v>-19.7712</v>
      </c>
    </row>
    <row r="2969" spans="1:22" x14ac:dyDescent="0.3">
      <c r="A2969">
        <v>2968</v>
      </c>
      <c r="B2969" t="s">
        <v>6159</v>
      </c>
      <c r="C2969">
        <v>2011</v>
      </c>
      <c r="D2969" s="3">
        <v>40904</v>
      </c>
      <c r="E2969" s="3">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30.015999999999998</v>
      </c>
      <c r="T2969">
        <v>4</v>
      </c>
      <c r="U2969">
        <v>0.2</v>
      </c>
      <c r="V2969">
        <v>3.0015999999999998</v>
      </c>
    </row>
    <row r="2970" spans="1:22" x14ac:dyDescent="0.3">
      <c r="A2970">
        <v>2969</v>
      </c>
      <c r="B2970" t="s">
        <v>6160</v>
      </c>
      <c r="C2970">
        <v>2014</v>
      </c>
      <c r="D2970" s="3">
        <v>41950</v>
      </c>
      <c r="E2970" s="3">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v>
      </c>
      <c r="T2970">
        <v>3</v>
      </c>
      <c r="U2970">
        <v>0.2</v>
      </c>
      <c r="V2970">
        <v>43.7136</v>
      </c>
    </row>
    <row r="2971" spans="1:22" x14ac:dyDescent="0.3">
      <c r="A2971">
        <v>2970</v>
      </c>
      <c r="B2971" t="s">
        <v>6160</v>
      </c>
      <c r="C2971">
        <v>2014</v>
      </c>
      <c r="D2971" s="3">
        <v>41950</v>
      </c>
      <c r="E2971" s="3">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31.103999999999999</v>
      </c>
      <c r="T2971">
        <v>6</v>
      </c>
      <c r="U2971">
        <v>0.2</v>
      </c>
      <c r="V2971">
        <v>10.8864</v>
      </c>
    </row>
    <row r="2972" spans="1:22" x14ac:dyDescent="0.3">
      <c r="A2972">
        <v>2971</v>
      </c>
      <c r="B2972" t="s">
        <v>6160</v>
      </c>
      <c r="C2972">
        <v>2014</v>
      </c>
      <c r="D2972" s="3">
        <v>41950</v>
      </c>
      <c r="E2972" s="3">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v>
      </c>
      <c r="T2972">
        <v>8</v>
      </c>
      <c r="U2972">
        <v>0.7</v>
      </c>
      <c r="V2972">
        <v>-10.617599999999999</v>
      </c>
    </row>
    <row r="2973" spans="1:22" x14ac:dyDescent="0.3">
      <c r="A2973">
        <v>2972</v>
      </c>
      <c r="B2973" t="s">
        <v>6160</v>
      </c>
      <c r="C2973">
        <v>2014</v>
      </c>
      <c r="D2973" s="3">
        <v>41950</v>
      </c>
      <c r="E2973" s="3">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28.271999999999998</v>
      </c>
      <c r="T2973">
        <v>2</v>
      </c>
      <c r="U2973">
        <v>0.2</v>
      </c>
      <c r="V2973">
        <v>6.3612000000000002</v>
      </c>
    </row>
    <row r="2974" spans="1:22" x14ac:dyDescent="0.3">
      <c r="A2974">
        <v>2973</v>
      </c>
      <c r="B2974" t="s">
        <v>6160</v>
      </c>
      <c r="C2974">
        <v>2014</v>
      </c>
      <c r="D2974" s="3">
        <v>41950</v>
      </c>
      <c r="E2974" s="3">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-51.827199999999998</v>
      </c>
    </row>
    <row r="2975" spans="1:22" x14ac:dyDescent="0.3">
      <c r="A2975">
        <v>2974</v>
      </c>
      <c r="B2975" t="s">
        <v>6161</v>
      </c>
      <c r="C2975">
        <v>2014</v>
      </c>
      <c r="D2975" s="3">
        <v>41990</v>
      </c>
      <c r="E2975" s="3">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5.1840000000000002</v>
      </c>
    </row>
    <row r="2976" spans="1:22" x14ac:dyDescent="0.3">
      <c r="A2976">
        <v>2975</v>
      </c>
      <c r="B2976" t="s">
        <v>6162</v>
      </c>
      <c r="C2976">
        <v>2012</v>
      </c>
      <c r="D2976" s="3">
        <v>41036</v>
      </c>
      <c r="E2976" s="3">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244.006</v>
      </c>
      <c r="T2976">
        <v>2</v>
      </c>
      <c r="U2976">
        <v>0.3</v>
      </c>
      <c r="V2976">
        <v>-31.372199999999999</v>
      </c>
    </row>
    <row r="2977" spans="1:22" x14ac:dyDescent="0.3">
      <c r="A2977">
        <v>2976</v>
      </c>
      <c r="B2977" t="s">
        <v>6162</v>
      </c>
      <c r="C2977">
        <v>2012</v>
      </c>
      <c r="D2977" s="3">
        <v>41036</v>
      </c>
      <c r="E2977" s="3">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v>
      </c>
      <c r="T2977">
        <v>4</v>
      </c>
      <c r="U2977">
        <v>0.2</v>
      </c>
      <c r="V2977">
        <v>5.3784000000000001</v>
      </c>
    </row>
    <row r="2978" spans="1:22" x14ac:dyDescent="0.3">
      <c r="A2978">
        <v>2977</v>
      </c>
      <c r="B2978" t="s">
        <v>6165</v>
      </c>
      <c r="C2978">
        <v>2014</v>
      </c>
      <c r="D2978" s="3">
        <v>41978</v>
      </c>
      <c r="E2978" s="3">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188.55199999999999</v>
      </c>
      <c r="T2978">
        <v>7</v>
      </c>
      <c r="U2978">
        <v>0.3</v>
      </c>
      <c r="V2978">
        <v>-2.6936</v>
      </c>
    </row>
    <row r="2979" spans="1:22" x14ac:dyDescent="0.3">
      <c r="A2979">
        <v>2978</v>
      </c>
      <c r="B2979" t="s">
        <v>6168</v>
      </c>
      <c r="C2979">
        <v>2014</v>
      </c>
      <c r="D2979" s="3">
        <v>41916</v>
      </c>
      <c r="E2979" s="3">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5.8708</v>
      </c>
    </row>
    <row r="2980" spans="1:22" x14ac:dyDescent="0.3">
      <c r="A2980">
        <v>2979</v>
      </c>
      <c r="B2980" t="s">
        <v>6169</v>
      </c>
      <c r="C2980">
        <v>2011</v>
      </c>
      <c r="D2980" s="3">
        <v>40557</v>
      </c>
      <c r="E2980" s="3">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545.94000000000005</v>
      </c>
      <c r="T2980">
        <v>6</v>
      </c>
      <c r="U2980">
        <v>0</v>
      </c>
      <c r="V2980">
        <v>87.350399999999993</v>
      </c>
    </row>
    <row r="2981" spans="1:22" x14ac:dyDescent="0.3">
      <c r="A2981">
        <v>2980</v>
      </c>
      <c r="B2981" t="s">
        <v>6171</v>
      </c>
      <c r="C2981">
        <v>2012</v>
      </c>
      <c r="D2981" s="3">
        <v>41072</v>
      </c>
      <c r="E2981" s="3">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20.736000000000001</v>
      </c>
      <c r="T2981">
        <v>4</v>
      </c>
      <c r="U2981">
        <v>0.2</v>
      </c>
      <c r="V2981">
        <v>7.2576000000000001</v>
      </c>
    </row>
    <row r="2982" spans="1:22" x14ac:dyDescent="0.3">
      <c r="A2982">
        <v>2981</v>
      </c>
      <c r="B2982" t="s">
        <v>6171</v>
      </c>
      <c r="C2982">
        <v>2012</v>
      </c>
      <c r="D2982" s="3">
        <v>41072</v>
      </c>
      <c r="E2982" s="3">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4.3296000000000001</v>
      </c>
    </row>
    <row r="2983" spans="1:22" x14ac:dyDescent="0.3">
      <c r="A2983">
        <v>2982</v>
      </c>
      <c r="B2983" t="s">
        <v>6176</v>
      </c>
      <c r="C2983">
        <v>2011</v>
      </c>
      <c r="D2983" s="3">
        <v>40736</v>
      </c>
      <c r="E2983" s="3">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13.8528</v>
      </c>
    </row>
    <row r="2984" spans="1:22" x14ac:dyDescent="0.3">
      <c r="A2984">
        <v>2983</v>
      </c>
      <c r="B2984" t="s">
        <v>6176</v>
      </c>
      <c r="C2984">
        <v>2011</v>
      </c>
      <c r="D2984" s="3">
        <v>40736</v>
      </c>
      <c r="E2984" s="3">
        <v>40742</v>
      </c>
      <c r="F2984" t="s">
        <v>50</v>
      </c>
      <c r="G2984" t="s">
        <v>486</v>
      </c>
      <c r="H2984" t="s">
        <v>487</v>
      </c>
      <c r="I2984" t="s">
        <v>26</v>
      </c>
      <c r="J2984" t="s">
        <v>27</v>
      </c>
      <c r="K2984" t="s">
        <v>95</v>
      </c>
      <c r="L2984" t="s">
        <v>96</v>
      </c>
      <c r="M2984">
        <v>98115</v>
      </c>
      <c r="N2984" t="s">
        <v>44</v>
      </c>
      <c r="O2984" t="s">
        <v>2553</v>
      </c>
      <c r="P2984" t="s">
        <v>46</v>
      </c>
      <c r="Q2984" t="s">
        <v>75</v>
      </c>
      <c r="R2984" t="s">
        <v>2554</v>
      </c>
      <c r="S2984">
        <v>11.263999999999999</v>
      </c>
      <c r="T2984">
        <v>4</v>
      </c>
      <c r="U2984">
        <v>0.2</v>
      </c>
      <c r="V2984">
        <v>3.8016000000000001</v>
      </c>
    </row>
    <row r="2985" spans="1:22" x14ac:dyDescent="0.3">
      <c r="A2985">
        <v>2984</v>
      </c>
      <c r="B2985" t="s">
        <v>6177</v>
      </c>
      <c r="C2985">
        <v>2011</v>
      </c>
      <c r="D2985" s="3">
        <v>40883</v>
      </c>
      <c r="E2985" s="3">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53.423999999999999</v>
      </c>
      <c r="T2985">
        <v>3</v>
      </c>
      <c r="U2985">
        <v>0.2</v>
      </c>
      <c r="V2985">
        <v>4.6745999999999999</v>
      </c>
    </row>
    <row r="2986" spans="1:22" x14ac:dyDescent="0.3">
      <c r="A2986">
        <v>2985</v>
      </c>
      <c r="B2986" t="s">
        <v>6177</v>
      </c>
      <c r="C2986">
        <v>2011</v>
      </c>
      <c r="D2986" s="3">
        <v>40883</v>
      </c>
      <c r="E2986" s="3">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v>
      </c>
    </row>
    <row r="2987" spans="1:22" x14ac:dyDescent="0.3">
      <c r="A2987">
        <v>2986</v>
      </c>
      <c r="B2987" t="s">
        <v>6178</v>
      </c>
      <c r="C2987">
        <v>2013</v>
      </c>
      <c r="D2987" s="3">
        <v>41420</v>
      </c>
      <c r="E2987" s="3">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v>
      </c>
    </row>
    <row r="2988" spans="1:22" x14ac:dyDescent="0.3">
      <c r="A2988">
        <v>2987</v>
      </c>
      <c r="B2988" t="s">
        <v>6178</v>
      </c>
      <c r="C2988">
        <v>2013</v>
      </c>
      <c r="D2988" s="3">
        <v>41420</v>
      </c>
      <c r="E2988" s="3">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6178</v>
      </c>
      <c r="C2989">
        <v>2013</v>
      </c>
      <c r="D2989" s="3">
        <v>41420</v>
      </c>
      <c r="E2989" s="3">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1267.6500000000001</v>
      </c>
      <c r="T2989">
        <v>9</v>
      </c>
      <c r="U2989">
        <v>0</v>
      </c>
      <c r="V2989">
        <v>152.11799999999999</v>
      </c>
    </row>
    <row r="2990" spans="1:22" x14ac:dyDescent="0.3">
      <c r="A2990">
        <v>2989</v>
      </c>
      <c r="B2990" t="s">
        <v>6183</v>
      </c>
      <c r="C2990">
        <v>2013</v>
      </c>
      <c r="D2990" s="3">
        <v>41326</v>
      </c>
      <c r="E2990" s="3">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0.77939999999999998</v>
      </c>
    </row>
    <row r="2991" spans="1:22" x14ac:dyDescent="0.3">
      <c r="A2991">
        <v>2990</v>
      </c>
      <c r="B2991" t="s">
        <v>6183</v>
      </c>
      <c r="C2991">
        <v>2013</v>
      </c>
      <c r="D2991" s="3">
        <v>41326</v>
      </c>
      <c r="E2991" s="3">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6.4960000000000004</v>
      </c>
    </row>
    <row r="2992" spans="1:22" x14ac:dyDescent="0.3">
      <c r="A2992">
        <v>2991</v>
      </c>
      <c r="B2992" t="s">
        <v>6183</v>
      </c>
      <c r="C2992">
        <v>2013</v>
      </c>
      <c r="D2992" s="3">
        <v>41326</v>
      </c>
      <c r="E2992" s="3">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8.9830000000000005</v>
      </c>
    </row>
    <row r="2993" spans="1:22" x14ac:dyDescent="0.3">
      <c r="A2993">
        <v>2992</v>
      </c>
      <c r="B2993" t="s">
        <v>6183</v>
      </c>
      <c r="C2993">
        <v>2013</v>
      </c>
      <c r="D2993" s="3">
        <v>41326</v>
      </c>
      <c r="E2993" s="3">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31.248000000000001</v>
      </c>
      <c r="T2993">
        <v>7</v>
      </c>
      <c r="U2993">
        <v>0.2</v>
      </c>
      <c r="V2993">
        <v>10.9368</v>
      </c>
    </row>
    <row r="2994" spans="1:22" x14ac:dyDescent="0.3">
      <c r="A2994">
        <v>2993</v>
      </c>
      <c r="B2994" t="s">
        <v>6184</v>
      </c>
      <c r="C2994">
        <v>2013</v>
      </c>
      <c r="D2994" s="3">
        <v>41550</v>
      </c>
      <c r="E2994" s="3">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6185</v>
      </c>
      <c r="C2995">
        <v>2014</v>
      </c>
      <c r="D2995" s="3">
        <v>41710</v>
      </c>
      <c r="E2995" s="3">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421.08240000000001</v>
      </c>
    </row>
    <row r="2996" spans="1:22" x14ac:dyDescent="0.3">
      <c r="A2996">
        <v>2995</v>
      </c>
      <c r="B2996" t="s">
        <v>6186</v>
      </c>
      <c r="C2996">
        <v>2013</v>
      </c>
      <c r="D2996" s="3">
        <v>41527</v>
      </c>
      <c r="E2996" s="3">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v>
      </c>
      <c r="T2996">
        <v>4</v>
      </c>
      <c r="U2996">
        <v>0.2</v>
      </c>
      <c r="V2996">
        <v>18.684000000000001</v>
      </c>
    </row>
    <row r="2997" spans="1:22" x14ac:dyDescent="0.3">
      <c r="A2997">
        <v>2996</v>
      </c>
      <c r="B2997" t="s">
        <v>6188</v>
      </c>
      <c r="C2997">
        <v>2011</v>
      </c>
      <c r="D2997" s="3">
        <v>40738</v>
      </c>
      <c r="E2997" s="3">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6189</v>
      </c>
      <c r="C2998">
        <v>2011</v>
      </c>
      <c r="D2998" s="3">
        <v>40715</v>
      </c>
      <c r="E2998" s="3">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6189</v>
      </c>
      <c r="C2999">
        <v>2011</v>
      </c>
      <c r="D2999" s="3">
        <v>40715</v>
      </c>
      <c r="E2999" s="3">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v>
      </c>
      <c r="T2999">
        <v>1</v>
      </c>
      <c r="U2999">
        <v>0.2</v>
      </c>
      <c r="V2999">
        <v>0.64739999999999998</v>
      </c>
    </row>
    <row r="3000" spans="1:22" x14ac:dyDescent="0.3">
      <c r="A3000">
        <v>2999</v>
      </c>
      <c r="B3000" t="s">
        <v>6189</v>
      </c>
      <c r="C3000">
        <v>2011</v>
      </c>
      <c r="D3000" s="3">
        <v>40715</v>
      </c>
      <c r="E3000" s="3">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28.790400000000002</v>
      </c>
    </row>
    <row r="3001" spans="1:22" x14ac:dyDescent="0.3">
      <c r="A3001">
        <v>3000</v>
      </c>
      <c r="B3001" t="s">
        <v>6189</v>
      </c>
      <c r="C3001">
        <v>2011</v>
      </c>
      <c r="D3001" s="3">
        <v>40715</v>
      </c>
      <c r="E3001" s="3">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206.99100000000001</v>
      </c>
      <c r="T3001">
        <v>3</v>
      </c>
      <c r="U3001">
        <v>0.7</v>
      </c>
      <c r="V3001">
        <v>-172.49250000000001</v>
      </c>
    </row>
    <row r="3002" spans="1:22" x14ac:dyDescent="0.3">
      <c r="A3002">
        <v>3001</v>
      </c>
      <c r="B3002" t="s">
        <v>6189</v>
      </c>
      <c r="C3002">
        <v>2011</v>
      </c>
      <c r="D3002" s="3">
        <v>40715</v>
      </c>
      <c r="E3002" s="3">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44.415999999999997</v>
      </c>
      <c r="T3002">
        <v>2</v>
      </c>
      <c r="U3002">
        <v>0.2</v>
      </c>
      <c r="V3002">
        <v>3.8864000000000001</v>
      </c>
    </row>
    <row r="3003" spans="1:22" x14ac:dyDescent="0.3">
      <c r="A3003">
        <v>3002</v>
      </c>
      <c r="B3003" t="s">
        <v>6189</v>
      </c>
      <c r="C3003">
        <v>2011</v>
      </c>
      <c r="D3003" s="3">
        <v>40715</v>
      </c>
      <c r="E3003" s="3">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9.0060000000000002</v>
      </c>
      <c r="T3003">
        <v>2</v>
      </c>
      <c r="U3003">
        <v>0.7</v>
      </c>
      <c r="V3003">
        <v>-7.2047999999999996</v>
      </c>
    </row>
    <row r="3004" spans="1:22" x14ac:dyDescent="0.3">
      <c r="A3004">
        <v>3003</v>
      </c>
      <c r="B3004" t="s">
        <v>6194</v>
      </c>
      <c r="C3004">
        <v>2012</v>
      </c>
      <c r="D3004" s="3">
        <v>41095</v>
      </c>
      <c r="E3004" s="3">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
      <c r="A3005">
        <v>3004</v>
      </c>
      <c r="B3005" t="s">
        <v>6198</v>
      </c>
      <c r="C3005">
        <v>2014</v>
      </c>
      <c r="D3005" s="3">
        <v>41990</v>
      </c>
      <c r="E3005" s="3">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10.43</v>
      </c>
    </row>
    <row r="3006" spans="1:22" x14ac:dyDescent="0.3">
      <c r="A3006">
        <v>3005</v>
      </c>
      <c r="B3006" t="s">
        <v>6199</v>
      </c>
      <c r="C3006">
        <v>2013</v>
      </c>
      <c r="D3006" s="3">
        <v>41526</v>
      </c>
      <c r="E3006" s="3">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62.244</v>
      </c>
    </row>
    <row r="3007" spans="1:22" x14ac:dyDescent="0.3">
      <c r="A3007">
        <v>3006</v>
      </c>
      <c r="B3007" t="s">
        <v>6204</v>
      </c>
      <c r="C3007">
        <v>2011</v>
      </c>
      <c r="D3007" s="3">
        <v>40680</v>
      </c>
      <c r="E3007" s="3">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91.68</v>
      </c>
      <c r="T3007">
        <v>3</v>
      </c>
      <c r="U3007">
        <v>0</v>
      </c>
      <c r="V3007">
        <v>45.84</v>
      </c>
    </row>
    <row r="3008" spans="1:22" x14ac:dyDescent="0.3">
      <c r="A3008">
        <v>3007</v>
      </c>
      <c r="B3008" t="s">
        <v>6206</v>
      </c>
      <c r="C3008">
        <v>2014</v>
      </c>
      <c r="D3008" s="3">
        <v>41926</v>
      </c>
      <c r="E3008" s="3">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253.37200000000001</v>
      </c>
    </row>
    <row r="3009" spans="1:22" x14ac:dyDescent="0.3">
      <c r="A3009">
        <v>3008</v>
      </c>
      <c r="B3009" t="s">
        <v>6207</v>
      </c>
      <c r="C3009">
        <v>2011</v>
      </c>
      <c r="D3009" s="3">
        <v>40840</v>
      </c>
      <c r="E3009" s="3">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11.138400000000001</v>
      </c>
    </row>
    <row r="3010" spans="1:22" x14ac:dyDescent="0.3">
      <c r="A3010">
        <v>3009</v>
      </c>
      <c r="B3010" t="s">
        <v>6208</v>
      </c>
      <c r="C3010">
        <v>2013</v>
      </c>
      <c r="D3010" s="3">
        <v>41614</v>
      </c>
      <c r="E3010" s="3">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6209</v>
      </c>
      <c r="C3011">
        <v>2013</v>
      </c>
      <c r="D3011" s="3">
        <v>41481</v>
      </c>
      <c r="E3011" s="3">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v>
      </c>
      <c r="T3011">
        <v>5</v>
      </c>
      <c r="U3011">
        <v>0.2</v>
      </c>
      <c r="V3011">
        <v>27.436499999999999</v>
      </c>
    </row>
    <row r="3012" spans="1:22" x14ac:dyDescent="0.3">
      <c r="A3012">
        <v>3011</v>
      </c>
      <c r="B3012" t="s">
        <v>6210</v>
      </c>
      <c r="C3012">
        <v>2014</v>
      </c>
      <c r="D3012" s="3">
        <v>41747</v>
      </c>
      <c r="E3012" s="3">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v>
      </c>
      <c r="T3012">
        <v>5</v>
      </c>
      <c r="U3012">
        <v>0.7</v>
      </c>
      <c r="V3012">
        <v>-9.2230000000000008</v>
      </c>
    </row>
    <row r="3013" spans="1:22" x14ac:dyDescent="0.3">
      <c r="A3013">
        <v>3012</v>
      </c>
      <c r="B3013" t="s">
        <v>6210</v>
      </c>
      <c r="C3013">
        <v>2014</v>
      </c>
      <c r="D3013" s="3">
        <v>41747</v>
      </c>
      <c r="E3013" s="3">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2549.9850000000001</v>
      </c>
      <c r="T3013">
        <v>5</v>
      </c>
      <c r="U3013">
        <v>0.7</v>
      </c>
      <c r="V3013">
        <v>-3399.98</v>
      </c>
    </row>
    <row r="3014" spans="1:22" x14ac:dyDescent="0.3">
      <c r="A3014">
        <v>3013</v>
      </c>
      <c r="B3014" t="s">
        <v>6210</v>
      </c>
      <c r="C3014">
        <v>2014</v>
      </c>
      <c r="D3014" s="3">
        <v>41747</v>
      </c>
      <c r="E3014" s="3">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21.594000000000001</v>
      </c>
      <c r="T3014">
        <v>2</v>
      </c>
      <c r="U3014">
        <v>0.7</v>
      </c>
      <c r="V3014">
        <v>-15.835599999999999</v>
      </c>
    </row>
    <row r="3015" spans="1:22" x14ac:dyDescent="0.3">
      <c r="A3015">
        <v>3014</v>
      </c>
      <c r="B3015" t="s">
        <v>6210</v>
      </c>
      <c r="C3015">
        <v>2014</v>
      </c>
      <c r="D3015" s="3">
        <v>41747</v>
      </c>
      <c r="E3015" s="3">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8.9640000000000004</v>
      </c>
      <c r="T3015">
        <v>6</v>
      </c>
      <c r="U3015">
        <v>0.7</v>
      </c>
      <c r="V3015">
        <v>-6.5735999999999999</v>
      </c>
    </row>
    <row r="3016" spans="1:22" x14ac:dyDescent="0.3">
      <c r="A3016">
        <v>3015</v>
      </c>
      <c r="B3016" t="s">
        <v>6210</v>
      </c>
      <c r="C3016">
        <v>2014</v>
      </c>
      <c r="D3016" s="3">
        <v>41747</v>
      </c>
      <c r="E3016" s="3">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20.736000000000001</v>
      </c>
      <c r="T3016">
        <v>4</v>
      </c>
      <c r="U3016">
        <v>0.2</v>
      </c>
      <c r="V3016">
        <v>7.2576000000000001</v>
      </c>
    </row>
    <row r="3017" spans="1:22" x14ac:dyDescent="0.3">
      <c r="A3017">
        <v>3016</v>
      </c>
      <c r="B3017" t="s">
        <v>6213</v>
      </c>
      <c r="C3017">
        <v>2012</v>
      </c>
      <c r="D3017" s="3">
        <v>41169</v>
      </c>
      <c r="E3017" s="3">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-103.26600000000001</v>
      </c>
    </row>
    <row r="3018" spans="1:22" x14ac:dyDescent="0.3">
      <c r="A3018">
        <v>3017</v>
      </c>
      <c r="B3018" t="s">
        <v>6214</v>
      </c>
      <c r="C3018">
        <v>2013</v>
      </c>
      <c r="D3018" s="3">
        <v>41510</v>
      </c>
      <c r="E3018" s="3">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v>
      </c>
    </row>
    <row r="3019" spans="1:22" x14ac:dyDescent="0.3">
      <c r="A3019">
        <v>3018</v>
      </c>
      <c r="B3019" t="s">
        <v>6214</v>
      </c>
      <c r="C3019">
        <v>2013</v>
      </c>
      <c r="D3019" s="3">
        <v>41510</v>
      </c>
      <c r="E3019" s="3">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-10.1736</v>
      </c>
    </row>
    <row r="3020" spans="1:22" x14ac:dyDescent="0.3">
      <c r="A3020">
        <v>3019</v>
      </c>
      <c r="B3020" t="s">
        <v>6214</v>
      </c>
      <c r="C3020">
        <v>2013</v>
      </c>
      <c r="D3020" s="3">
        <v>41510</v>
      </c>
      <c r="E3020" s="3">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-33.32</v>
      </c>
    </row>
    <row r="3021" spans="1:22" x14ac:dyDescent="0.3">
      <c r="A3021">
        <v>3020</v>
      </c>
      <c r="B3021" t="s">
        <v>6216</v>
      </c>
      <c r="C3021">
        <v>2012</v>
      </c>
      <c r="D3021" s="3">
        <v>41221</v>
      </c>
      <c r="E3021" s="3">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0.2016</v>
      </c>
    </row>
    <row r="3022" spans="1:22" x14ac:dyDescent="0.3">
      <c r="A3022">
        <v>3021</v>
      </c>
      <c r="B3022" t="s">
        <v>6216</v>
      </c>
      <c r="C3022">
        <v>2012</v>
      </c>
      <c r="D3022" s="3">
        <v>41221</v>
      </c>
      <c r="E3022" s="3">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41.823</v>
      </c>
    </row>
    <row r="3023" spans="1:22" x14ac:dyDescent="0.3">
      <c r="A3023">
        <v>3022</v>
      </c>
      <c r="B3023" t="s">
        <v>6216</v>
      </c>
      <c r="C3023">
        <v>2012</v>
      </c>
      <c r="D3023" s="3">
        <v>41221</v>
      </c>
      <c r="E3023" s="3">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22.0077</v>
      </c>
    </row>
    <row r="3024" spans="1:22" x14ac:dyDescent="0.3">
      <c r="A3024">
        <v>3023</v>
      </c>
      <c r="B3024" t="s">
        <v>6216</v>
      </c>
      <c r="C3024">
        <v>2012</v>
      </c>
      <c r="D3024" s="3">
        <v>41221</v>
      </c>
      <c r="E3024" s="3">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6219</v>
      </c>
      <c r="C3025">
        <v>2014</v>
      </c>
      <c r="D3025" s="3">
        <v>41961</v>
      </c>
      <c r="E3025" s="3">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327.7328</v>
      </c>
      <c r="T3025">
        <v>2</v>
      </c>
      <c r="U3025">
        <v>0.32</v>
      </c>
      <c r="V3025">
        <v>-14.4588</v>
      </c>
    </row>
    <row r="3026" spans="1:22" x14ac:dyDescent="0.3">
      <c r="A3026">
        <v>3025</v>
      </c>
      <c r="B3026" t="s">
        <v>6222</v>
      </c>
      <c r="C3026">
        <v>2012</v>
      </c>
      <c r="D3026" s="3">
        <v>41221</v>
      </c>
      <c r="E3026" s="3">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52.271999999999998</v>
      </c>
      <c r="T3026">
        <v>11</v>
      </c>
      <c r="U3026">
        <v>0.2</v>
      </c>
      <c r="V3026">
        <v>17.6418</v>
      </c>
    </row>
    <row r="3027" spans="1:22" x14ac:dyDescent="0.3">
      <c r="A3027">
        <v>3026</v>
      </c>
      <c r="B3027" t="s">
        <v>6222</v>
      </c>
      <c r="C3027">
        <v>2012</v>
      </c>
      <c r="D3027" s="3">
        <v>41221</v>
      </c>
      <c r="E3027" s="3">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6223</v>
      </c>
      <c r="C3028">
        <v>2014</v>
      </c>
      <c r="D3028" s="3">
        <v>41752</v>
      </c>
      <c r="E3028" s="3">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v>
      </c>
      <c r="T3028">
        <v>3</v>
      </c>
      <c r="U3028">
        <v>0.2</v>
      </c>
      <c r="V3028">
        <v>0</v>
      </c>
    </row>
    <row r="3029" spans="1:22" x14ac:dyDescent="0.3">
      <c r="A3029">
        <v>3028</v>
      </c>
      <c r="B3029" t="s">
        <v>6224</v>
      </c>
      <c r="C3029">
        <v>2011</v>
      </c>
      <c r="D3029" s="3">
        <v>40779</v>
      </c>
      <c r="E3029" s="3">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2.6936</v>
      </c>
    </row>
    <row r="3030" spans="1:22" x14ac:dyDescent="0.3">
      <c r="A3030">
        <v>3029</v>
      </c>
      <c r="B3030" t="s">
        <v>6228</v>
      </c>
      <c r="C3030">
        <v>2014</v>
      </c>
      <c r="D3030" s="3">
        <v>41991</v>
      </c>
      <c r="E3030" s="3">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v>
      </c>
      <c r="T3030">
        <v>5</v>
      </c>
      <c r="U3030">
        <v>0</v>
      </c>
      <c r="V3030">
        <v>80.784000000000006</v>
      </c>
    </row>
    <row r="3031" spans="1:22" x14ac:dyDescent="0.3">
      <c r="A3031">
        <v>3030</v>
      </c>
      <c r="B3031" t="s">
        <v>6229</v>
      </c>
      <c r="C3031">
        <v>2013</v>
      </c>
      <c r="D3031" s="3">
        <v>41358</v>
      </c>
      <c r="E3031" s="3">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v>
      </c>
    </row>
    <row r="3032" spans="1:22" x14ac:dyDescent="0.3">
      <c r="A3032">
        <v>3031</v>
      </c>
      <c r="B3032" t="s">
        <v>6231</v>
      </c>
      <c r="C3032">
        <v>2012</v>
      </c>
      <c r="D3032" s="3">
        <v>41173</v>
      </c>
      <c r="E3032" s="3">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31.091200000000001</v>
      </c>
    </row>
    <row r="3033" spans="1:22" x14ac:dyDescent="0.3">
      <c r="A3033">
        <v>3032</v>
      </c>
      <c r="B3033" t="s">
        <v>6231</v>
      </c>
      <c r="C3033">
        <v>2012</v>
      </c>
      <c r="D3033" s="3">
        <v>41173</v>
      </c>
      <c r="E3033" s="3">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7.5370999999999997</v>
      </c>
    </row>
    <row r="3034" spans="1:22" x14ac:dyDescent="0.3">
      <c r="A3034">
        <v>3033</v>
      </c>
      <c r="B3034" t="s">
        <v>6234</v>
      </c>
      <c r="C3034">
        <v>2013</v>
      </c>
      <c r="D3034" s="3">
        <v>41600</v>
      </c>
      <c r="E3034" s="3">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v>
      </c>
    </row>
    <row r="3035" spans="1:22" x14ac:dyDescent="0.3">
      <c r="A3035">
        <v>3034</v>
      </c>
      <c r="B3035" t="s">
        <v>6235</v>
      </c>
      <c r="C3035">
        <v>2014</v>
      </c>
      <c r="D3035" s="3">
        <v>41899</v>
      </c>
      <c r="E3035" s="3">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20.736000000000001</v>
      </c>
      <c r="T3035">
        <v>4</v>
      </c>
      <c r="U3035">
        <v>0.2</v>
      </c>
      <c r="V3035">
        <v>7.2576000000000001</v>
      </c>
    </row>
    <row r="3036" spans="1:22" x14ac:dyDescent="0.3">
      <c r="A3036">
        <v>3035</v>
      </c>
      <c r="B3036" t="s">
        <v>6236</v>
      </c>
      <c r="C3036">
        <v>2012</v>
      </c>
      <c r="D3036" s="3">
        <v>41071</v>
      </c>
      <c r="E3036" s="3">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53.7</v>
      </c>
      <c r="T3036">
        <v>6</v>
      </c>
      <c r="U3036">
        <v>0</v>
      </c>
      <c r="V3036">
        <v>10.202999999999999</v>
      </c>
    </row>
    <row r="3037" spans="1:22" x14ac:dyDescent="0.3">
      <c r="A3037">
        <v>3036</v>
      </c>
      <c r="B3037" t="s">
        <v>6236</v>
      </c>
      <c r="C3037">
        <v>2012</v>
      </c>
      <c r="D3037" s="3">
        <v>41071</v>
      </c>
      <c r="E3037" s="3">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16.679600000000001</v>
      </c>
    </row>
    <row r="3038" spans="1:22" x14ac:dyDescent="0.3">
      <c r="A3038">
        <v>3037</v>
      </c>
      <c r="B3038" t="s">
        <v>6236</v>
      </c>
      <c r="C3038">
        <v>2012</v>
      </c>
      <c r="D3038" s="3">
        <v>41071</v>
      </c>
      <c r="E3038" s="3">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15.763999999999999</v>
      </c>
    </row>
    <row r="3039" spans="1:22" x14ac:dyDescent="0.3">
      <c r="A3039">
        <v>3038</v>
      </c>
      <c r="B3039" t="s">
        <v>6236</v>
      </c>
      <c r="C3039">
        <v>2012</v>
      </c>
      <c r="D3039" s="3">
        <v>41071</v>
      </c>
      <c r="E3039" s="3">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v>
      </c>
      <c r="T3039">
        <v>5</v>
      </c>
      <c r="U3039">
        <v>0</v>
      </c>
      <c r="V3039">
        <v>15.552</v>
      </c>
    </row>
    <row r="3040" spans="1:22" x14ac:dyDescent="0.3">
      <c r="A3040">
        <v>3039</v>
      </c>
      <c r="B3040" t="s">
        <v>6236</v>
      </c>
      <c r="C3040">
        <v>2012</v>
      </c>
      <c r="D3040" s="3">
        <v>41071</v>
      </c>
      <c r="E3040" s="3">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10.789199999999999</v>
      </c>
    </row>
    <row r="3041" spans="1:22" x14ac:dyDescent="0.3">
      <c r="A3041">
        <v>3040</v>
      </c>
      <c r="B3041" t="s">
        <v>6241</v>
      </c>
      <c r="C3041">
        <v>2014</v>
      </c>
      <c r="D3041" s="3">
        <v>41916</v>
      </c>
      <c r="E3041" s="3">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-6.4233000000000002</v>
      </c>
    </row>
    <row r="3042" spans="1:22" x14ac:dyDescent="0.3">
      <c r="A3042">
        <v>3041</v>
      </c>
      <c r="B3042" t="s">
        <v>6242</v>
      </c>
      <c r="C3042">
        <v>2013</v>
      </c>
      <c r="D3042" s="3">
        <v>41400</v>
      </c>
      <c r="E3042" s="3">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3.3439999999999999</v>
      </c>
    </row>
    <row r="3043" spans="1:22" x14ac:dyDescent="0.3">
      <c r="A3043">
        <v>3042</v>
      </c>
      <c r="B3043" t="s">
        <v>6244</v>
      </c>
      <c r="C3043">
        <v>2014</v>
      </c>
      <c r="D3043" s="3">
        <v>41894</v>
      </c>
      <c r="E3043" s="3">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6.2207999999999997</v>
      </c>
    </row>
    <row r="3044" spans="1:22" x14ac:dyDescent="0.3">
      <c r="A3044">
        <v>3043</v>
      </c>
      <c r="B3044" t="s">
        <v>6244</v>
      </c>
      <c r="C3044">
        <v>2014</v>
      </c>
      <c r="D3044" s="3">
        <v>41894</v>
      </c>
      <c r="E3044" s="3">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
      <c r="A3045">
        <v>3044</v>
      </c>
      <c r="B3045" t="s">
        <v>6244</v>
      </c>
      <c r="C3045">
        <v>2014</v>
      </c>
      <c r="D3045" s="3">
        <v>41894</v>
      </c>
      <c r="E3045" s="3">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2054.2719999999999</v>
      </c>
      <c r="T3045">
        <v>8</v>
      </c>
      <c r="U3045">
        <v>0.2</v>
      </c>
      <c r="V3045">
        <v>256.78399999999999</v>
      </c>
    </row>
    <row r="3046" spans="1:22" x14ac:dyDescent="0.3">
      <c r="A3046">
        <v>3045</v>
      </c>
      <c r="B3046" t="s">
        <v>6249</v>
      </c>
      <c r="C3046">
        <v>2012</v>
      </c>
      <c r="D3046" s="3">
        <v>41029</v>
      </c>
      <c r="E3046" s="3">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6250</v>
      </c>
      <c r="C3047">
        <v>2014</v>
      </c>
      <c r="D3047" s="3">
        <v>41950</v>
      </c>
      <c r="E3047" s="3">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13.9</v>
      </c>
      <c r="T3047">
        <v>5</v>
      </c>
      <c r="U3047">
        <v>0</v>
      </c>
      <c r="V3047">
        <v>3.6139999999999999</v>
      </c>
    </row>
    <row r="3048" spans="1:22" x14ac:dyDescent="0.3">
      <c r="A3048">
        <v>3047</v>
      </c>
      <c r="B3048" t="s">
        <v>6250</v>
      </c>
      <c r="C3048">
        <v>2014</v>
      </c>
      <c r="D3048" s="3">
        <v>41950</v>
      </c>
      <c r="E3048" s="3">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12.1348</v>
      </c>
    </row>
    <row r="3049" spans="1:22" x14ac:dyDescent="0.3">
      <c r="A3049">
        <v>3048</v>
      </c>
      <c r="B3049" t="s">
        <v>6253</v>
      </c>
      <c r="C3049">
        <v>2011</v>
      </c>
      <c r="D3049" s="3">
        <v>40816</v>
      </c>
      <c r="E3049" s="3">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6254</v>
      </c>
      <c r="C3050">
        <v>2014</v>
      </c>
      <c r="D3050" s="3">
        <v>41732</v>
      </c>
      <c r="E3050" s="3">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70.006</v>
      </c>
    </row>
    <row r="3051" spans="1:22" x14ac:dyDescent="0.3">
      <c r="A3051">
        <v>3050</v>
      </c>
      <c r="B3051" t="s">
        <v>6254</v>
      </c>
      <c r="C3051">
        <v>2014</v>
      </c>
      <c r="D3051" s="3">
        <v>41732</v>
      </c>
      <c r="E3051" s="3">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6257</v>
      </c>
      <c r="C3052">
        <v>2014</v>
      </c>
      <c r="D3052" s="3">
        <v>41919</v>
      </c>
      <c r="E3052" s="3">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2.9371999999999998</v>
      </c>
    </row>
    <row r="3053" spans="1:22" x14ac:dyDescent="0.3">
      <c r="A3053">
        <v>3052</v>
      </c>
      <c r="B3053" t="s">
        <v>6257</v>
      </c>
      <c r="C3053">
        <v>2014</v>
      </c>
      <c r="D3053" s="3">
        <v>41919</v>
      </c>
      <c r="E3053" s="3">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66.073599999999999</v>
      </c>
    </row>
    <row r="3054" spans="1:22" x14ac:dyDescent="0.3">
      <c r="A3054">
        <v>3053</v>
      </c>
      <c r="B3054" t="s">
        <v>6257</v>
      </c>
      <c r="C3054">
        <v>2014</v>
      </c>
      <c r="D3054" s="3">
        <v>41919</v>
      </c>
      <c r="E3054" s="3">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18.211200000000002</v>
      </c>
    </row>
    <row r="3055" spans="1:22" x14ac:dyDescent="0.3">
      <c r="A3055">
        <v>3054</v>
      </c>
      <c r="B3055" t="s">
        <v>6262</v>
      </c>
      <c r="C3055">
        <v>2013</v>
      </c>
      <c r="D3055" s="3">
        <v>41374</v>
      </c>
      <c r="E3055" s="3">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
      <c r="A3056">
        <v>3055</v>
      </c>
      <c r="B3056" t="s">
        <v>6262</v>
      </c>
      <c r="C3056">
        <v>2013</v>
      </c>
      <c r="D3056" s="3">
        <v>41374</v>
      </c>
      <c r="E3056" s="3">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6265</v>
      </c>
      <c r="C3057">
        <v>2012</v>
      </c>
      <c r="D3057" s="3">
        <v>41149</v>
      </c>
      <c r="E3057" s="3">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v>
      </c>
      <c r="T3057">
        <v>5</v>
      </c>
      <c r="U3057">
        <v>0.2</v>
      </c>
      <c r="V3057">
        <v>874.98749999999995</v>
      </c>
    </row>
    <row r="3058" spans="1:22" x14ac:dyDescent="0.3">
      <c r="A3058">
        <v>3057</v>
      </c>
      <c r="B3058" t="s">
        <v>6266</v>
      </c>
      <c r="C3058">
        <v>2014</v>
      </c>
      <c r="D3058" s="3">
        <v>41932</v>
      </c>
      <c r="E3058" s="3">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4.3007999999999997</v>
      </c>
    </row>
    <row r="3059" spans="1:22" x14ac:dyDescent="0.3">
      <c r="A3059">
        <v>3058</v>
      </c>
      <c r="B3059" t="s">
        <v>6266</v>
      </c>
      <c r="C3059">
        <v>2014</v>
      </c>
      <c r="D3059" s="3">
        <v>41932</v>
      </c>
      <c r="E3059" s="3">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v>
      </c>
    </row>
    <row r="3060" spans="1:22" x14ac:dyDescent="0.3">
      <c r="A3060">
        <v>3059</v>
      </c>
      <c r="B3060" t="s">
        <v>6266</v>
      </c>
      <c r="C3060">
        <v>2014</v>
      </c>
      <c r="D3060" s="3">
        <v>41932</v>
      </c>
      <c r="E3060" s="3">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6266</v>
      </c>
      <c r="C3061">
        <v>2014</v>
      </c>
      <c r="D3061" s="3">
        <v>41932</v>
      </c>
      <c r="E3061" s="3">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24.367999999999999</v>
      </c>
      <c r="T3061">
        <v>2</v>
      </c>
      <c r="U3061">
        <v>0.2</v>
      </c>
      <c r="V3061">
        <v>-3.3506</v>
      </c>
    </row>
    <row r="3062" spans="1:22" x14ac:dyDescent="0.3">
      <c r="A3062">
        <v>3061</v>
      </c>
      <c r="B3062" t="s">
        <v>6269</v>
      </c>
      <c r="C3062">
        <v>2013</v>
      </c>
      <c r="D3062" s="3">
        <v>41586</v>
      </c>
      <c r="E3062" s="3">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v>
      </c>
      <c r="T3062">
        <v>3</v>
      </c>
      <c r="U3062">
        <v>0.2</v>
      </c>
      <c r="V3062">
        <v>22.4955</v>
      </c>
    </row>
    <row r="3063" spans="1:22" x14ac:dyDescent="0.3">
      <c r="A3063">
        <v>3062</v>
      </c>
      <c r="B3063" t="s">
        <v>6270</v>
      </c>
      <c r="C3063">
        <v>2014</v>
      </c>
      <c r="D3063" s="3">
        <v>41702</v>
      </c>
      <c r="E3063" s="3">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v>
      </c>
      <c r="T3063">
        <v>8</v>
      </c>
      <c r="U3063">
        <v>0.2</v>
      </c>
      <c r="V3063">
        <v>9.7439999999999998</v>
      </c>
    </row>
    <row r="3064" spans="1:22" x14ac:dyDescent="0.3">
      <c r="A3064">
        <v>3063</v>
      </c>
      <c r="B3064" t="s">
        <v>6273</v>
      </c>
      <c r="C3064">
        <v>2012</v>
      </c>
      <c r="D3064" s="3">
        <v>41240</v>
      </c>
      <c r="E3064" s="3">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23.511600000000001</v>
      </c>
    </row>
    <row r="3065" spans="1:22" x14ac:dyDescent="0.3">
      <c r="A3065">
        <v>3064</v>
      </c>
      <c r="B3065" t="s">
        <v>6273</v>
      </c>
      <c r="C3065">
        <v>2012</v>
      </c>
      <c r="D3065" s="3">
        <v>41240</v>
      </c>
      <c r="E3065" s="3">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7.3479000000000001</v>
      </c>
    </row>
    <row r="3066" spans="1:22" x14ac:dyDescent="0.3">
      <c r="A3066">
        <v>3065</v>
      </c>
      <c r="B3066" t="s">
        <v>6278</v>
      </c>
      <c r="C3066">
        <v>2014</v>
      </c>
      <c r="D3066" s="3">
        <v>41712</v>
      </c>
      <c r="E3066" s="3">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25.423999999999999</v>
      </c>
    </row>
    <row r="3067" spans="1:22" x14ac:dyDescent="0.3">
      <c r="A3067">
        <v>3066</v>
      </c>
      <c r="B3067" t="s">
        <v>6278</v>
      </c>
      <c r="C3067">
        <v>2014</v>
      </c>
      <c r="D3067" s="3">
        <v>41712</v>
      </c>
      <c r="E3067" s="3">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6278</v>
      </c>
      <c r="C3068">
        <v>2014</v>
      </c>
      <c r="D3068" s="3">
        <v>41712</v>
      </c>
      <c r="E3068" s="3">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v>
      </c>
      <c r="T3068">
        <v>5</v>
      </c>
      <c r="U3068">
        <v>0</v>
      </c>
      <c r="V3068">
        <v>88.129499999999993</v>
      </c>
    </row>
    <row r="3069" spans="1:22" x14ac:dyDescent="0.3">
      <c r="A3069">
        <v>3068</v>
      </c>
      <c r="B3069" t="s">
        <v>6278</v>
      </c>
      <c r="C3069">
        <v>2014</v>
      </c>
      <c r="D3069" s="3">
        <v>41712</v>
      </c>
      <c r="E3069" s="3">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v>
      </c>
    </row>
    <row r="3070" spans="1:22" x14ac:dyDescent="0.3">
      <c r="A3070">
        <v>3069</v>
      </c>
      <c r="B3070" t="s">
        <v>6278</v>
      </c>
      <c r="C3070">
        <v>2014</v>
      </c>
      <c r="D3070" s="3">
        <v>41712</v>
      </c>
      <c r="E3070" s="3">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138.3552</v>
      </c>
    </row>
    <row r="3071" spans="1:22" x14ac:dyDescent="0.3">
      <c r="A3071">
        <v>3070</v>
      </c>
      <c r="B3071" t="s">
        <v>6285</v>
      </c>
      <c r="C3071">
        <v>2014</v>
      </c>
      <c r="D3071" s="3">
        <v>41974</v>
      </c>
      <c r="E3071" s="3">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82.992000000000004</v>
      </c>
    </row>
    <row r="3072" spans="1:22" x14ac:dyDescent="0.3">
      <c r="A3072">
        <v>3071</v>
      </c>
      <c r="B3072" t="s">
        <v>6286</v>
      </c>
      <c r="C3072">
        <v>2011</v>
      </c>
      <c r="D3072" s="3">
        <v>40864</v>
      </c>
      <c r="E3072" s="3">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792.26909999999998</v>
      </c>
    </row>
    <row r="3073" spans="1:22" x14ac:dyDescent="0.3">
      <c r="A3073">
        <v>3072</v>
      </c>
      <c r="B3073" t="s">
        <v>6286</v>
      </c>
      <c r="C3073">
        <v>2011</v>
      </c>
      <c r="D3073" s="3">
        <v>40864</v>
      </c>
      <c r="E3073" s="3">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14.9292</v>
      </c>
    </row>
    <row r="3074" spans="1:22" x14ac:dyDescent="0.3">
      <c r="A3074">
        <v>3073</v>
      </c>
      <c r="B3074" t="s">
        <v>6286</v>
      </c>
      <c r="C3074">
        <v>2011</v>
      </c>
      <c r="D3074" s="3">
        <v>40864</v>
      </c>
      <c r="E3074" s="3">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26.565000000000001</v>
      </c>
    </row>
    <row r="3075" spans="1:22" x14ac:dyDescent="0.3">
      <c r="A3075">
        <v>3074</v>
      </c>
      <c r="B3075" t="s">
        <v>6289</v>
      </c>
      <c r="C3075">
        <v>2013</v>
      </c>
      <c r="D3075" s="3">
        <v>41277</v>
      </c>
      <c r="E3075" s="3">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28.614999999999998</v>
      </c>
    </row>
    <row r="3076" spans="1:22" x14ac:dyDescent="0.3">
      <c r="A3076">
        <v>3075</v>
      </c>
      <c r="B3076" t="s">
        <v>6290</v>
      </c>
      <c r="C3076">
        <v>2012</v>
      </c>
      <c r="D3076" s="3">
        <v>41185</v>
      </c>
      <c r="E3076" s="3">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18.454799999999999</v>
      </c>
    </row>
    <row r="3077" spans="1:22" x14ac:dyDescent="0.3">
      <c r="A3077">
        <v>3076</v>
      </c>
      <c r="B3077" t="s">
        <v>6291</v>
      </c>
      <c r="C3077">
        <v>2011</v>
      </c>
      <c r="D3077" s="3">
        <v>40744</v>
      </c>
      <c r="E3077" s="3">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342.86399999999998</v>
      </c>
      <c r="T3077">
        <v>3</v>
      </c>
      <c r="U3077">
        <v>0.2</v>
      </c>
      <c r="V3077">
        <v>38.572200000000002</v>
      </c>
    </row>
    <row r="3078" spans="1:22" x14ac:dyDescent="0.3">
      <c r="A3078">
        <v>3077</v>
      </c>
      <c r="B3078" t="s">
        <v>6291</v>
      </c>
      <c r="C3078">
        <v>2011</v>
      </c>
      <c r="D3078" s="3">
        <v>40744</v>
      </c>
      <c r="E3078" s="3">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-14.228999999999999</v>
      </c>
    </row>
    <row r="3079" spans="1:22" x14ac:dyDescent="0.3">
      <c r="A3079">
        <v>3078</v>
      </c>
      <c r="B3079" t="s">
        <v>6291</v>
      </c>
      <c r="C3079">
        <v>2011</v>
      </c>
      <c r="D3079" s="3">
        <v>40744</v>
      </c>
      <c r="E3079" s="3">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-140.196</v>
      </c>
    </row>
    <row r="3080" spans="1:22" x14ac:dyDescent="0.3">
      <c r="A3080">
        <v>3079</v>
      </c>
      <c r="B3080" t="s">
        <v>6292</v>
      </c>
      <c r="C3080">
        <v>2011</v>
      </c>
      <c r="D3080" s="3">
        <v>40684</v>
      </c>
      <c r="E3080" s="3">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10.507199999999999</v>
      </c>
    </row>
    <row r="3081" spans="1:22" x14ac:dyDescent="0.3">
      <c r="A3081">
        <v>3080</v>
      </c>
      <c r="B3081" t="s">
        <v>6293</v>
      </c>
      <c r="C3081">
        <v>2014</v>
      </c>
      <c r="D3081" s="3">
        <v>41887</v>
      </c>
      <c r="E3081" s="3">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6.2207999999999997</v>
      </c>
    </row>
    <row r="3082" spans="1:22" x14ac:dyDescent="0.3">
      <c r="A3082">
        <v>3081</v>
      </c>
      <c r="B3082" t="s">
        <v>6293</v>
      </c>
      <c r="C3082">
        <v>2014</v>
      </c>
      <c r="D3082" s="3">
        <v>41887</v>
      </c>
      <c r="E3082" s="3">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6296</v>
      </c>
      <c r="C3083">
        <v>2014</v>
      </c>
      <c r="D3083" s="3">
        <v>41787</v>
      </c>
      <c r="E3083" s="3">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6296</v>
      </c>
      <c r="C3084">
        <v>2014</v>
      </c>
      <c r="D3084" s="3">
        <v>41787</v>
      </c>
      <c r="E3084" s="3">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
      <c r="A3085">
        <v>3084</v>
      </c>
      <c r="B3085" t="s">
        <v>6297</v>
      </c>
      <c r="C3085">
        <v>2011</v>
      </c>
      <c r="D3085" s="3">
        <v>40572</v>
      </c>
      <c r="E3085" s="3">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3.9279999999999999</v>
      </c>
      <c r="T3085">
        <v>1</v>
      </c>
      <c r="U3085">
        <v>0.2</v>
      </c>
      <c r="V3085">
        <v>1.3257000000000001</v>
      </c>
    </row>
    <row r="3086" spans="1:22" x14ac:dyDescent="0.3">
      <c r="A3086">
        <v>3085</v>
      </c>
      <c r="B3086" t="s">
        <v>6298</v>
      </c>
      <c r="C3086">
        <v>2014</v>
      </c>
      <c r="D3086" s="3">
        <v>41680</v>
      </c>
      <c r="E3086" s="3">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252.78399999999999</v>
      </c>
      <c r="T3086">
        <v>4</v>
      </c>
      <c r="U3086">
        <v>0.8</v>
      </c>
      <c r="V3086">
        <v>-417.09359999999998</v>
      </c>
    </row>
    <row r="3087" spans="1:22" x14ac:dyDescent="0.3">
      <c r="A3087">
        <v>3086</v>
      </c>
      <c r="B3087" t="s">
        <v>6298</v>
      </c>
      <c r="C3087">
        <v>2014</v>
      </c>
      <c r="D3087" s="3">
        <v>41680</v>
      </c>
      <c r="E3087" s="3">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15.997999999999999</v>
      </c>
    </row>
    <row r="3088" spans="1:22" x14ac:dyDescent="0.3">
      <c r="A3088">
        <v>3087</v>
      </c>
      <c r="B3088" t="s">
        <v>6298</v>
      </c>
      <c r="C3088">
        <v>2014</v>
      </c>
      <c r="D3088" s="3">
        <v>41680</v>
      </c>
      <c r="E3088" s="3">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v>
      </c>
      <c r="T3088">
        <v>2</v>
      </c>
      <c r="U3088">
        <v>0.6</v>
      </c>
      <c r="V3088">
        <v>-2.6892</v>
      </c>
    </row>
    <row r="3089" spans="1:22" x14ac:dyDescent="0.3">
      <c r="A3089">
        <v>3088</v>
      </c>
      <c r="B3089" t="s">
        <v>6298</v>
      </c>
      <c r="C3089">
        <v>2014</v>
      </c>
      <c r="D3089" s="3">
        <v>41680</v>
      </c>
      <c r="E3089" s="3">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12.992000000000001</v>
      </c>
      <c r="T3089">
        <v>2</v>
      </c>
      <c r="U3089">
        <v>0.8</v>
      </c>
      <c r="V3089">
        <v>-32.479999999999997</v>
      </c>
    </row>
    <row r="3090" spans="1:22" x14ac:dyDescent="0.3">
      <c r="A3090">
        <v>3089</v>
      </c>
      <c r="B3090" t="s">
        <v>6299</v>
      </c>
      <c r="C3090">
        <v>2014</v>
      </c>
      <c r="D3090" s="3">
        <v>41730</v>
      </c>
      <c r="E3090" s="3">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v>
      </c>
    </row>
    <row r="3091" spans="1:22" x14ac:dyDescent="0.3">
      <c r="A3091">
        <v>3090</v>
      </c>
      <c r="B3091" t="s">
        <v>6299</v>
      </c>
      <c r="C3091">
        <v>2014</v>
      </c>
      <c r="D3091" s="3">
        <v>41730</v>
      </c>
      <c r="E3091" s="3">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
      <c r="A3092">
        <v>3091</v>
      </c>
      <c r="B3092" t="s">
        <v>6302</v>
      </c>
      <c r="C3092">
        <v>2013</v>
      </c>
      <c r="D3092" s="3">
        <v>41337</v>
      </c>
      <c r="E3092" s="3">
        <v>41342</v>
      </c>
      <c r="F3092" t="s">
        <v>50</v>
      </c>
      <c r="G3092" t="s">
        <v>62</v>
      </c>
      <c r="H3092" t="s">
        <v>63</v>
      </c>
      <c r="I3092" t="s">
        <v>26</v>
      </c>
      <c r="J3092" t="s">
        <v>27</v>
      </c>
      <c r="K3092" t="s">
        <v>606</v>
      </c>
      <c r="L3092" t="s">
        <v>245</v>
      </c>
      <c r="M3092">
        <v>19711</v>
      </c>
      <c r="N3092" t="s">
        <v>148</v>
      </c>
      <c r="O3092" t="s">
        <v>2596</v>
      </c>
      <c r="P3092" t="s">
        <v>46</v>
      </c>
      <c r="Q3092" t="s">
        <v>75</v>
      </c>
      <c r="R3092" t="s">
        <v>2597</v>
      </c>
      <c r="S3092">
        <v>447.86</v>
      </c>
      <c r="T3092">
        <v>7</v>
      </c>
      <c r="U3092">
        <v>0</v>
      </c>
      <c r="V3092">
        <v>219.45140000000001</v>
      </c>
    </row>
    <row r="3093" spans="1:22" x14ac:dyDescent="0.3">
      <c r="A3093">
        <v>3092</v>
      </c>
      <c r="B3093" t="s">
        <v>6302</v>
      </c>
      <c r="C3093">
        <v>2013</v>
      </c>
      <c r="D3093" s="3">
        <v>41337</v>
      </c>
      <c r="E3093" s="3">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6302</v>
      </c>
      <c r="C3094">
        <v>2013</v>
      </c>
      <c r="D3094" s="3">
        <v>41337</v>
      </c>
      <c r="E3094" s="3">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
      <c r="A3095">
        <v>3094</v>
      </c>
      <c r="B3095" t="s">
        <v>6305</v>
      </c>
      <c r="C3095">
        <v>2012</v>
      </c>
      <c r="D3095" s="3">
        <v>41144</v>
      </c>
      <c r="E3095" s="3">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v>
      </c>
      <c r="T3095">
        <v>4</v>
      </c>
      <c r="U3095">
        <v>0.2</v>
      </c>
      <c r="V3095">
        <v>2.7719999999999998</v>
      </c>
    </row>
    <row r="3096" spans="1:22" x14ac:dyDescent="0.3">
      <c r="A3096">
        <v>3095</v>
      </c>
      <c r="B3096" t="s">
        <v>6305</v>
      </c>
      <c r="C3096">
        <v>2012</v>
      </c>
      <c r="D3096" s="3">
        <v>41144</v>
      </c>
      <c r="E3096" s="3">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v>
      </c>
      <c r="T3096">
        <v>2</v>
      </c>
      <c r="U3096">
        <v>0.2</v>
      </c>
      <c r="V3096">
        <v>3.6288</v>
      </c>
    </row>
    <row r="3097" spans="1:22" x14ac:dyDescent="0.3">
      <c r="A3097">
        <v>3096</v>
      </c>
      <c r="B3097" t="s">
        <v>6305</v>
      </c>
      <c r="C3097">
        <v>2012</v>
      </c>
      <c r="D3097" s="3">
        <v>41144</v>
      </c>
      <c r="E3097" s="3">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2.2559999999999998</v>
      </c>
    </row>
    <row r="3098" spans="1:22" x14ac:dyDescent="0.3">
      <c r="A3098">
        <v>3097</v>
      </c>
      <c r="B3098" t="s">
        <v>6305</v>
      </c>
      <c r="C3098">
        <v>2012</v>
      </c>
      <c r="D3098" s="3">
        <v>41144</v>
      </c>
      <c r="E3098" s="3">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5.7679999999999998</v>
      </c>
      <c r="T3098">
        <v>2</v>
      </c>
      <c r="U3098">
        <v>0.8</v>
      </c>
      <c r="V3098">
        <v>-13.5548</v>
      </c>
    </row>
    <row r="3099" spans="1:22" x14ac:dyDescent="0.3">
      <c r="A3099">
        <v>3098</v>
      </c>
      <c r="B3099" t="s">
        <v>6307</v>
      </c>
      <c r="C3099">
        <v>2014</v>
      </c>
      <c r="D3099" s="3">
        <v>41757</v>
      </c>
      <c r="E3099" s="3">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6307</v>
      </c>
      <c r="C3100">
        <v>2014</v>
      </c>
      <c r="D3100" s="3">
        <v>41757</v>
      </c>
      <c r="E3100" s="3">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220.26560000000001</v>
      </c>
      <c r="T3100">
        <v>4</v>
      </c>
      <c r="U3100">
        <v>0.32</v>
      </c>
      <c r="V3100">
        <v>-42.1096</v>
      </c>
    </row>
    <row r="3101" spans="1:22" x14ac:dyDescent="0.3">
      <c r="A3101">
        <v>3100</v>
      </c>
      <c r="B3101" t="s">
        <v>6308</v>
      </c>
      <c r="C3101">
        <v>2014</v>
      </c>
      <c r="D3101" s="3">
        <v>41744</v>
      </c>
      <c r="E3101" s="3">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v>
      </c>
      <c r="T3101">
        <v>3</v>
      </c>
      <c r="U3101">
        <v>0.2</v>
      </c>
      <c r="V3101">
        <v>3.5022000000000002</v>
      </c>
    </row>
    <row r="3102" spans="1:22" x14ac:dyDescent="0.3">
      <c r="A3102">
        <v>3101</v>
      </c>
      <c r="B3102" t="s">
        <v>6308</v>
      </c>
      <c r="C3102">
        <v>2014</v>
      </c>
      <c r="D3102" s="3">
        <v>41744</v>
      </c>
      <c r="E3102" s="3">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v>
      </c>
      <c r="T3102">
        <v>3</v>
      </c>
      <c r="U3102">
        <v>0.2</v>
      </c>
      <c r="V3102">
        <v>9.0882000000000005</v>
      </c>
    </row>
    <row r="3103" spans="1:22" x14ac:dyDescent="0.3">
      <c r="A3103">
        <v>3102</v>
      </c>
      <c r="B3103" t="s">
        <v>6309</v>
      </c>
      <c r="C3103">
        <v>2014</v>
      </c>
      <c r="D3103" s="3">
        <v>41996</v>
      </c>
      <c r="E3103" s="3">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34.758000000000003</v>
      </c>
    </row>
    <row r="3104" spans="1:22" x14ac:dyDescent="0.3">
      <c r="A3104">
        <v>3103</v>
      </c>
      <c r="B3104" t="s">
        <v>6309</v>
      </c>
      <c r="C3104">
        <v>2014</v>
      </c>
      <c r="D3104" s="3">
        <v>41996</v>
      </c>
      <c r="E3104" s="3">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
      <c r="A3105">
        <v>3104</v>
      </c>
      <c r="B3105" t="s">
        <v>6314</v>
      </c>
      <c r="C3105">
        <v>2013</v>
      </c>
      <c r="D3105" s="3">
        <v>41617</v>
      </c>
      <c r="E3105" s="3">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-9.5017999999999994</v>
      </c>
    </row>
    <row r="3106" spans="1:22" x14ac:dyDescent="0.3">
      <c r="A3106">
        <v>3105</v>
      </c>
      <c r="B3106" t="s">
        <v>6317</v>
      </c>
      <c r="C3106">
        <v>2014</v>
      </c>
      <c r="D3106" s="3">
        <v>41722</v>
      </c>
      <c r="E3106" s="3">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11.555999999999999</v>
      </c>
    </row>
    <row r="3107" spans="1:22" x14ac:dyDescent="0.3">
      <c r="A3107">
        <v>3106</v>
      </c>
      <c r="B3107" t="s">
        <v>6322</v>
      </c>
      <c r="C3107">
        <v>2013</v>
      </c>
      <c r="D3107" s="3">
        <v>41481</v>
      </c>
      <c r="E3107" s="3">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v>
      </c>
      <c r="T3107">
        <v>4</v>
      </c>
      <c r="U3107">
        <v>0.2</v>
      </c>
      <c r="V3107">
        <v>5.6955999999999998</v>
      </c>
    </row>
    <row r="3108" spans="1:22" x14ac:dyDescent="0.3">
      <c r="A3108">
        <v>3107</v>
      </c>
      <c r="B3108" t="s">
        <v>6323</v>
      </c>
      <c r="C3108">
        <v>2014</v>
      </c>
      <c r="D3108" s="3">
        <v>41831</v>
      </c>
      <c r="E3108" s="3">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26.115600000000001</v>
      </c>
    </row>
    <row r="3109" spans="1:22" x14ac:dyDescent="0.3">
      <c r="A3109">
        <v>3108</v>
      </c>
      <c r="B3109" t="s">
        <v>6324</v>
      </c>
      <c r="C3109">
        <v>2013</v>
      </c>
      <c r="D3109" s="3">
        <v>41473</v>
      </c>
      <c r="E3109" s="3">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10.0878</v>
      </c>
    </row>
    <row r="3110" spans="1:22" x14ac:dyDescent="0.3">
      <c r="A3110">
        <v>3109</v>
      </c>
      <c r="B3110" t="s">
        <v>6324</v>
      </c>
      <c r="C3110">
        <v>2013</v>
      </c>
      <c r="D3110" s="3">
        <v>41473</v>
      </c>
      <c r="E3110" s="3">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4.8587999999999996</v>
      </c>
    </row>
    <row r="3111" spans="1:22" x14ac:dyDescent="0.3">
      <c r="A3111">
        <v>3110</v>
      </c>
      <c r="B3111" t="s">
        <v>6324</v>
      </c>
      <c r="C3111">
        <v>2013</v>
      </c>
      <c r="D3111" s="3">
        <v>41473</v>
      </c>
      <c r="E3111" s="3">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6324</v>
      </c>
      <c r="C3112">
        <v>2013</v>
      </c>
      <c r="D3112" s="3">
        <v>41473</v>
      </c>
      <c r="E3112" s="3">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25.401599999999998</v>
      </c>
    </row>
    <row r="3113" spans="1:22" x14ac:dyDescent="0.3">
      <c r="A3113">
        <v>3112</v>
      </c>
      <c r="B3113" t="s">
        <v>6324</v>
      </c>
      <c r="C3113">
        <v>2013</v>
      </c>
      <c r="D3113" s="3">
        <v>41473</v>
      </c>
      <c r="E3113" s="3">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47.730600000000003</v>
      </c>
    </row>
    <row r="3114" spans="1:22" x14ac:dyDescent="0.3">
      <c r="A3114">
        <v>3113</v>
      </c>
      <c r="B3114" t="s">
        <v>6327</v>
      </c>
      <c r="C3114">
        <v>2013</v>
      </c>
      <c r="D3114" s="3">
        <v>41510</v>
      </c>
      <c r="E3114" s="3">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837.6</v>
      </c>
      <c r="T3114">
        <v>3</v>
      </c>
      <c r="U3114">
        <v>0.2</v>
      </c>
      <c r="V3114">
        <v>62.82</v>
      </c>
    </row>
    <row r="3115" spans="1:22" x14ac:dyDescent="0.3">
      <c r="A3115">
        <v>3114</v>
      </c>
      <c r="B3115" t="s">
        <v>6327</v>
      </c>
      <c r="C3115">
        <v>2013</v>
      </c>
      <c r="D3115" s="3">
        <v>41510</v>
      </c>
      <c r="E3115" s="3">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6327</v>
      </c>
      <c r="C3116">
        <v>2013</v>
      </c>
      <c r="D3116" s="3">
        <v>41510</v>
      </c>
      <c r="E3116" s="3">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6327</v>
      </c>
      <c r="C3117">
        <v>2013</v>
      </c>
      <c r="D3117" s="3">
        <v>41510</v>
      </c>
      <c r="E3117" s="3">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532.70399999999995</v>
      </c>
      <c r="T3117">
        <v>6</v>
      </c>
      <c r="U3117">
        <v>0.2</v>
      </c>
      <c r="V3117">
        <v>-39.952800000000003</v>
      </c>
    </row>
    <row r="3118" spans="1:22" x14ac:dyDescent="0.3">
      <c r="A3118">
        <v>3117</v>
      </c>
      <c r="B3118" t="s">
        <v>6327</v>
      </c>
      <c r="C3118">
        <v>2013</v>
      </c>
      <c r="D3118" s="3">
        <v>41510</v>
      </c>
      <c r="E3118" s="3">
        <v>41517</v>
      </c>
      <c r="F3118" t="s">
        <v>50</v>
      </c>
      <c r="G3118" t="s">
        <v>3987</v>
      </c>
      <c r="H3118" t="s">
        <v>3988</v>
      </c>
      <c r="I3118" t="s">
        <v>26</v>
      </c>
      <c r="J3118" t="s">
        <v>27</v>
      </c>
      <c r="K3118" t="s">
        <v>95</v>
      </c>
      <c r="L3118" t="s">
        <v>96</v>
      </c>
      <c r="M3118">
        <v>98105</v>
      </c>
      <c r="N3118" t="s">
        <v>44</v>
      </c>
      <c r="O3118" t="s">
        <v>141</v>
      </c>
      <c r="P3118" t="s">
        <v>46</v>
      </c>
      <c r="Q3118" t="s">
        <v>78</v>
      </c>
      <c r="R3118" t="s">
        <v>142</v>
      </c>
      <c r="S3118">
        <v>43.1</v>
      </c>
      <c r="T3118">
        <v>5</v>
      </c>
      <c r="U3118">
        <v>0</v>
      </c>
      <c r="V3118">
        <v>11.206</v>
      </c>
    </row>
    <row r="3119" spans="1:22" x14ac:dyDescent="0.3">
      <c r="A3119">
        <v>3118</v>
      </c>
      <c r="B3119" t="s">
        <v>6327</v>
      </c>
      <c r="C3119">
        <v>2013</v>
      </c>
      <c r="D3119" s="3">
        <v>41510</v>
      </c>
      <c r="E3119" s="3">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0.1588</v>
      </c>
    </row>
    <row r="3120" spans="1:22" x14ac:dyDescent="0.3">
      <c r="A3120">
        <v>3119</v>
      </c>
      <c r="B3120" t="s">
        <v>6330</v>
      </c>
      <c r="C3120">
        <v>2012</v>
      </c>
      <c r="D3120" s="3">
        <v>41071</v>
      </c>
      <c r="E3120" s="3">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v>
      </c>
    </row>
    <row r="3121" spans="1:22" x14ac:dyDescent="0.3">
      <c r="A3121">
        <v>3120</v>
      </c>
      <c r="B3121" t="s">
        <v>6330</v>
      </c>
      <c r="C3121">
        <v>2012</v>
      </c>
      <c r="D3121" s="3">
        <v>41071</v>
      </c>
      <c r="E3121" s="3">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v>
      </c>
      <c r="T3121">
        <v>2</v>
      </c>
      <c r="U3121">
        <v>0.2</v>
      </c>
      <c r="V3121">
        <v>31.198</v>
      </c>
    </row>
    <row r="3122" spans="1:22" x14ac:dyDescent="0.3">
      <c r="A3122">
        <v>3121</v>
      </c>
      <c r="B3122" t="s">
        <v>6330</v>
      </c>
      <c r="C3122">
        <v>2012</v>
      </c>
      <c r="D3122" s="3">
        <v>41071</v>
      </c>
      <c r="E3122" s="3">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7.3007999999999997</v>
      </c>
    </row>
    <row r="3123" spans="1:22" x14ac:dyDescent="0.3">
      <c r="A3123">
        <v>3122</v>
      </c>
      <c r="B3123" t="s">
        <v>6330</v>
      </c>
      <c r="C3123">
        <v>2012</v>
      </c>
      <c r="D3123" s="3">
        <v>41071</v>
      </c>
      <c r="E3123" s="3">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7.5960000000000001</v>
      </c>
    </row>
    <row r="3124" spans="1:22" x14ac:dyDescent="0.3">
      <c r="A3124">
        <v>3123</v>
      </c>
      <c r="B3124" t="s">
        <v>6330</v>
      </c>
      <c r="C3124">
        <v>2012</v>
      </c>
      <c r="D3124" s="3">
        <v>41071</v>
      </c>
      <c r="E3124" s="3">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78.599999999999994</v>
      </c>
      <c r="T3124">
        <v>5</v>
      </c>
      <c r="U3124">
        <v>0.7</v>
      </c>
      <c r="V3124">
        <v>-62.88</v>
      </c>
    </row>
    <row r="3125" spans="1:22" x14ac:dyDescent="0.3">
      <c r="A3125">
        <v>3124</v>
      </c>
      <c r="B3125" t="s">
        <v>6330</v>
      </c>
      <c r="C3125">
        <v>2012</v>
      </c>
      <c r="D3125" s="3">
        <v>41071</v>
      </c>
      <c r="E3125" s="3">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3.7679999999999998</v>
      </c>
      <c r="T3125">
        <v>2</v>
      </c>
      <c r="U3125">
        <v>0.7</v>
      </c>
      <c r="V3125">
        <v>-3.14</v>
      </c>
    </row>
    <row r="3126" spans="1:22" x14ac:dyDescent="0.3">
      <c r="A3126">
        <v>3125</v>
      </c>
      <c r="B3126" t="s">
        <v>6330</v>
      </c>
      <c r="C3126">
        <v>2012</v>
      </c>
      <c r="D3126" s="3">
        <v>41071</v>
      </c>
      <c r="E3126" s="3">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51.831200000000003</v>
      </c>
    </row>
    <row r="3127" spans="1:22" x14ac:dyDescent="0.3">
      <c r="A3127">
        <v>3126</v>
      </c>
      <c r="B3127" t="s">
        <v>6330</v>
      </c>
      <c r="C3127">
        <v>2012</v>
      </c>
      <c r="D3127" s="3">
        <v>41071</v>
      </c>
      <c r="E3127" s="3">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21.142800000000001</v>
      </c>
    </row>
    <row r="3128" spans="1:22" x14ac:dyDescent="0.3">
      <c r="A3128">
        <v>3127</v>
      </c>
      <c r="B3128" t="s">
        <v>6333</v>
      </c>
      <c r="C3128">
        <v>2014</v>
      </c>
      <c r="D3128" s="3">
        <v>41891</v>
      </c>
      <c r="E3128" s="3">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258.52800000000002</v>
      </c>
      <c r="T3128">
        <v>2</v>
      </c>
      <c r="U3128">
        <v>0.4</v>
      </c>
      <c r="V3128">
        <v>-47.396799999999999</v>
      </c>
    </row>
    <row r="3129" spans="1:22" x14ac:dyDescent="0.3">
      <c r="A3129">
        <v>3128</v>
      </c>
      <c r="B3129" t="s">
        <v>6337</v>
      </c>
      <c r="C3129">
        <v>2014</v>
      </c>
      <c r="D3129" s="3">
        <v>41915</v>
      </c>
      <c r="E3129" s="3">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23.086400000000001</v>
      </c>
    </row>
    <row r="3130" spans="1:22" x14ac:dyDescent="0.3">
      <c r="A3130">
        <v>3129</v>
      </c>
      <c r="B3130" t="s">
        <v>6340</v>
      </c>
      <c r="C3130">
        <v>2011</v>
      </c>
      <c r="D3130" s="3">
        <v>40893</v>
      </c>
      <c r="E3130" s="3">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14.671799999999999</v>
      </c>
    </row>
    <row r="3131" spans="1:22" x14ac:dyDescent="0.3">
      <c r="A3131">
        <v>3130</v>
      </c>
      <c r="B3131" t="s">
        <v>6340</v>
      </c>
      <c r="C3131">
        <v>2011</v>
      </c>
      <c r="D3131" s="3">
        <v>40893</v>
      </c>
      <c r="E3131" s="3">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241.56800000000001</v>
      </c>
      <c r="T3131">
        <v>2</v>
      </c>
      <c r="U3131">
        <v>0.2</v>
      </c>
      <c r="V3131">
        <v>18.117599999999999</v>
      </c>
    </row>
    <row r="3132" spans="1:22" x14ac:dyDescent="0.3">
      <c r="A3132">
        <v>3131</v>
      </c>
      <c r="B3132" t="s">
        <v>6340</v>
      </c>
      <c r="C3132">
        <v>2011</v>
      </c>
      <c r="D3132" s="3">
        <v>40893</v>
      </c>
      <c r="E3132" s="3">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39.5</v>
      </c>
    </row>
    <row r="3133" spans="1:22" x14ac:dyDescent="0.3">
      <c r="A3133">
        <v>3132</v>
      </c>
      <c r="B3133" t="s">
        <v>6340</v>
      </c>
      <c r="C3133">
        <v>2011</v>
      </c>
      <c r="D3133" s="3">
        <v>40893</v>
      </c>
      <c r="E3133" s="3">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627.16800000000001</v>
      </c>
      <c r="T3133">
        <v>4</v>
      </c>
      <c r="U3133">
        <v>0.2</v>
      </c>
      <c r="V3133">
        <v>70.556399999999996</v>
      </c>
    </row>
    <row r="3134" spans="1:22" x14ac:dyDescent="0.3">
      <c r="A3134">
        <v>3133</v>
      </c>
      <c r="B3134" t="s">
        <v>6341</v>
      </c>
      <c r="C3134">
        <v>2011</v>
      </c>
      <c r="D3134" s="3">
        <v>40779</v>
      </c>
      <c r="E3134" s="3">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
      <c r="A3135">
        <v>3134</v>
      </c>
      <c r="B3135" t="s">
        <v>6341</v>
      </c>
      <c r="C3135">
        <v>2011</v>
      </c>
      <c r="D3135" s="3">
        <v>40779</v>
      </c>
      <c r="E3135" s="3">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v>
      </c>
    </row>
    <row r="3136" spans="1:22" x14ac:dyDescent="0.3">
      <c r="A3136">
        <v>3135</v>
      </c>
      <c r="B3136" t="s">
        <v>6346</v>
      </c>
      <c r="C3136">
        <v>2014</v>
      </c>
      <c r="D3136" s="3">
        <v>41956</v>
      </c>
      <c r="E3136" s="3">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30.56</v>
      </c>
      <c r="T3136">
        <v>5</v>
      </c>
      <c r="U3136">
        <v>0.8</v>
      </c>
      <c r="V3136">
        <v>-45.84</v>
      </c>
    </row>
    <row r="3137" spans="1:22" x14ac:dyDescent="0.3">
      <c r="A3137">
        <v>3136</v>
      </c>
      <c r="B3137" t="s">
        <v>6346</v>
      </c>
      <c r="C3137">
        <v>2014</v>
      </c>
      <c r="D3137" s="3">
        <v>41956</v>
      </c>
      <c r="E3137" s="3">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-15.590400000000001</v>
      </c>
    </row>
    <row r="3138" spans="1:22" x14ac:dyDescent="0.3">
      <c r="A3138">
        <v>3137</v>
      </c>
      <c r="B3138" t="s">
        <v>6346</v>
      </c>
      <c r="C3138">
        <v>2014</v>
      </c>
      <c r="D3138" s="3">
        <v>41956</v>
      </c>
      <c r="E3138" s="3">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8.4990000000000006</v>
      </c>
    </row>
    <row r="3139" spans="1:22" x14ac:dyDescent="0.3">
      <c r="A3139">
        <v>3138</v>
      </c>
      <c r="B3139" t="s">
        <v>6346</v>
      </c>
      <c r="C3139">
        <v>2014</v>
      </c>
      <c r="D3139" s="3">
        <v>41956</v>
      </c>
      <c r="E3139" s="3">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6346</v>
      </c>
      <c r="C3140">
        <v>2014</v>
      </c>
      <c r="D3140" s="3">
        <v>41956</v>
      </c>
      <c r="E3140" s="3">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-0.55979999999999996</v>
      </c>
    </row>
    <row r="3141" spans="1:22" x14ac:dyDescent="0.3">
      <c r="A3141">
        <v>3140</v>
      </c>
      <c r="B3141" t="s">
        <v>6346</v>
      </c>
      <c r="C3141">
        <v>2014</v>
      </c>
      <c r="D3141" s="3">
        <v>41956</v>
      </c>
      <c r="E3141" s="3">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v>
      </c>
    </row>
    <row r="3142" spans="1:22" x14ac:dyDescent="0.3">
      <c r="A3142">
        <v>3141</v>
      </c>
      <c r="B3142" t="s">
        <v>6349</v>
      </c>
      <c r="C3142">
        <v>2012</v>
      </c>
      <c r="D3142" s="3">
        <v>41024</v>
      </c>
      <c r="E3142" s="3">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v>
      </c>
    </row>
    <row r="3143" spans="1:22" x14ac:dyDescent="0.3">
      <c r="A3143">
        <v>3142</v>
      </c>
      <c r="B3143" t="s">
        <v>6350</v>
      </c>
      <c r="C3143">
        <v>2011</v>
      </c>
      <c r="D3143" s="3">
        <v>40889</v>
      </c>
      <c r="E3143" s="3">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210.392</v>
      </c>
      <c r="T3143">
        <v>2</v>
      </c>
      <c r="U3143">
        <v>0.8</v>
      </c>
      <c r="V3143">
        <v>-336.62720000000002</v>
      </c>
    </row>
    <row r="3144" spans="1:22" x14ac:dyDescent="0.3">
      <c r="A3144">
        <v>3143</v>
      </c>
      <c r="B3144" t="s">
        <v>6351</v>
      </c>
      <c r="C3144">
        <v>2014</v>
      </c>
      <c r="D3144" s="3">
        <v>41908</v>
      </c>
      <c r="E3144" s="3">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v>
      </c>
      <c r="T3144">
        <v>5</v>
      </c>
      <c r="U3144">
        <v>0.2</v>
      </c>
      <c r="V3144">
        <v>35.988</v>
      </c>
    </row>
    <row r="3145" spans="1:22" x14ac:dyDescent="0.3">
      <c r="A3145">
        <v>3144</v>
      </c>
      <c r="B3145" t="s">
        <v>6351</v>
      </c>
      <c r="C3145">
        <v>2014</v>
      </c>
      <c r="D3145" s="3">
        <v>41908</v>
      </c>
      <c r="E3145" s="3">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0.92820000000000003</v>
      </c>
    </row>
    <row r="3146" spans="1:22" x14ac:dyDescent="0.3">
      <c r="A3146">
        <v>3145</v>
      </c>
      <c r="B3146" t="s">
        <v>6352</v>
      </c>
      <c r="C3146">
        <v>2013</v>
      </c>
      <c r="D3146" s="3">
        <v>41523</v>
      </c>
      <c r="E3146" s="3">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-24.843</v>
      </c>
    </row>
    <row r="3147" spans="1:22" x14ac:dyDescent="0.3">
      <c r="A3147">
        <v>3146</v>
      </c>
      <c r="B3147" t="s">
        <v>6353</v>
      </c>
      <c r="C3147">
        <v>2014</v>
      </c>
      <c r="D3147" s="3">
        <v>41682</v>
      </c>
      <c r="E3147" s="3">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963.13599999999997</v>
      </c>
      <c r="T3147">
        <v>4</v>
      </c>
      <c r="U3147">
        <v>0.2</v>
      </c>
      <c r="V3147">
        <v>108.3528</v>
      </c>
    </row>
    <row r="3148" spans="1:22" x14ac:dyDescent="0.3">
      <c r="A3148">
        <v>3147</v>
      </c>
      <c r="B3148" t="s">
        <v>6353</v>
      </c>
      <c r="C3148">
        <v>2014</v>
      </c>
      <c r="D3148" s="3">
        <v>41682</v>
      </c>
      <c r="E3148" s="3">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88.775999999999996</v>
      </c>
      <c r="T3148">
        <v>3</v>
      </c>
      <c r="U3148">
        <v>0.2</v>
      </c>
      <c r="V3148">
        <v>7.7679</v>
      </c>
    </row>
    <row r="3149" spans="1:22" x14ac:dyDescent="0.3">
      <c r="A3149">
        <v>3148</v>
      </c>
      <c r="B3149" t="s">
        <v>6358</v>
      </c>
      <c r="C3149">
        <v>2011</v>
      </c>
      <c r="D3149" s="3">
        <v>40724</v>
      </c>
      <c r="E3149" s="3">
        <v>40727</v>
      </c>
      <c r="F3149" t="s">
        <v>23</v>
      </c>
      <c r="G3149" t="s">
        <v>2140</v>
      </c>
      <c r="H3149" t="s">
        <v>2141</v>
      </c>
      <c r="I3149" t="s">
        <v>41</v>
      </c>
      <c r="J3149" t="s">
        <v>27</v>
      </c>
      <c r="K3149" t="s">
        <v>42</v>
      </c>
      <c r="L3149" t="s">
        <v>43</v>
      </c>
      <c r="M3149">
        <v>90004</v>
      </c>
      <c r="N3149" t="s">
        <v>44</v>
      </c>
      <c r="O3149" t="s">
        <v>1246</v>
      </c>
      <c r="P3149" t="s">
        <v>46</v>
      </c>
      <c r="Q3149" t="s">
        <v>68</v>
      </c>
      <c r="R3149" t="s">
        <v>1247</v>
      </c>
      <c r="S3149">
        <v>32.4</v>
      </c>
      <c r="T3149">
        <v>5</v>
      </c>
      <c r="U3149">
        <v>0</v>
      </c>
      <c r="V3149">
        <v>10.368</v>
      </c>
    </row>
    <row r="3150" spans="1:22" x14ac:dyDescent="0.3">
      <c r="A3150">
        <v>3149</v>
      </c>
      <c r="B3150" t="s">
        <v>6359</v>
      </c>
      <c r="C3150">
        <v>2013</v>
      </c>
      <c r="D3150" s="3">
        <v>41433</v>
      </c>
      <c r="E3150" s="3">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v>
      </c>
      <c r="T3150">
        <v>5</v>
      </c>
      <c r="U3150">
        <v>0</v>
      </c>
      <c r="V3150">
        <v>15.552</v>
      </c>
    </row>
    <row r="3151" spans="1:22" x14ac:dyDescent="0.3">
      <c r="A3151">
        <v>3150</v>
      </c>
      <c r="B3151" t="s">
        <v>6360</v>
      </c>
      <c r="C3151">
        <v>2011</v>
      </c>
      <c r="D3151" s="3">
        <v>40897</v>
      </c>
      <c r="E3151" s="3">
        <v>40902</v>
      </c>
      <c r="F3151" t="s">
        <v>50</v>
      </c>
      <c r="G3151" t="s">
        <v>1430</v>
      </c>
      <c r="H3151" t="s">
        <v>1431</v>
      </c>
      <c r="I3151" t="s">
        <v>26</v>
      </c>
      <c r="J3151" t="s">
        <v>27</v>
      </c>
      <c r="K3151" t="s">
        <v>95</v>
      </c>
      <c r="L3151" t="s">
        <v>96</v>
      </c>
      <c r="M3151">
        <v>98103</v>
      </c>
      <c r="N3151" t="s">
        <v>44</v>
      </c>
      <c r="O3151" t="s">
        <v>1041</v>
      </c>
      <c r="P3151" t="s">
        <v>46</v>
      </c>
      <c r="Q3151" t="s">
        <v>47</v>
      </c>
      <c r="R3151" t="s">
        <v>1042</v>
      </c>
      <c r="S3151">
        <v>31.05</v>
      </c>
      <c r="T3151">
        <v>3</v>
      </c>
      <c r="U3151">
        <v>0</v>
      </c>
      <c r="V3151">
        <v>14.904</v>
      </c>
    </row>
    <row r="3152" spans="1:22" x14ac:dyDescent="0.3">
      <c r="A3152">
        <v>3151</v>
      </c>
      <c r="B3152" t="s">
        <v>6361</v>
      </c>
      <c r="C3152">
        <v>2012</v>
      </c>
      <c r="D3152" s="3">
        <v>41258</v>
      </c>
      <c r="E3152" s="3">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v>
      </c>
      <c r="T3152">
        <v>6</v>
      </c>
      <c r="U3152">
        <v>0.2</v>
      </c>
      <c r="V3152">
        <v>607.60799999999995</v>
      </c>
    </row>
    <row r="3153" spans="1:22" x14ac:dyDescent="0.3">
      <c r="A3153">
        <v>3152</v>
      </c>
      <c r="B3153" t="s">
        <v>6361</v>
      </c>
      <c r="C3153">
        <v>2012</v>
      </c>
      <c r="D3153" s="3">
        <v>41258</v>
      </c>
      <c r="E3153" s="3">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1799.9939999999999</v>
      </c>
      <c r="T3153">
        <v>2</v>
      </c>
      <c r="U3153">
        <v>0.7</v>
      </c>
      <c r="V3153">
        <v>-2639.9911999999999</v>
      </c>
    </row>
    <row r="3154" spans="1:22" x14ac:dyDescent="0.3">
      <c r="A3154">
        <v>3153</v>
      </c>
      <c r="B3154" t="s">
        <v>6361</v>
      </c>
      <c r="C3154">
        <v>2012</v>
      </c>
      <c r="D3154" s="3">
        <v>41258</v>
      </c>
      <c r="E3154" s="3">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101.988</v>
      </c>
      <c r="T3154">
        <v>2</v>
      </c>
      <c r="U3154">
        <v>0.4</v>
      </c>
      <c r="V3154">
        <v>-16.998000000000001</v>
      </c>
    </row>
    <row r="3155" spans="1:22" x14ac:dyDescent="0.3">
      <c r="A3155">
        <v>3154</v>
      </c>
      <c r="B3155" t="s">
        <v>6361</v>
      </c>
      <c r="C3155">
        <v>2012</v>
      </c>
      <c r="D3155" s="3">
        <v>41258</v>
      </c>
      <c r="E3155" s="3">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69.001800000000003</v>
      </c>
    </row>
    <row r="3156" spans="1:22" x14ac:dyDescent="0.3">
      <c r="A3156">
        <v>3155</v>
      </c>
      <c r="B3156" t="s">
        <v>6364</v>
      </c>
      <c r="C3156">
        <v>2014</v>
      </c>
      <c r="D3156" s="3">
        <v>41841</v>
      </c>
      <c r="E3156" s="3">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
      <c r="A3157">
        <v>3156</v>
      </c>
      <c r="B3157" t="s">
        <v>6368</v>
      </c>
      <c r="C3157">
        <v>2011</v>
      </c>
      <c r="D3157" s="3">
        <v>40758</v>
      </c>
      <c r="E3157" s="3">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33.721200000000003</v>
      </c>
    </row>
    <row r="3158" spans="1:22" x14ac:dyDescent="0.3">
      <c r="A3158">
        <v>3157</v>
      </c>
      <c r="B3158" t="s">
        <v>6371</v>
      </c>
      <c r="C3158">
        <v>2012</v>
      </c>
      <c r="D3158" s="3">
        <v>41145</v>
      </c>
      <c r="E3158" s="3">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-75.830399999999997</v>
      </c>
    </row>
    <row r="3159" spans="1:22" x14ac:dyDescent="0.3">
      <c r="A3159">
        <v>3158</v>
      </c>
      <c r="B3159" t="s">
        <v>6371</v>
      </c>
      <c r="C3159">
        <v>2012</v>
      </c>
      <c r="D3159" s="3">
        <v>41145</v>
      </c>
      <c r="E3159" s="3">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6372</v>
      </c>
      <c r="C3160">
        <v>2013</v>
      </c>
      <c r="D3160" s="3">
        <v>41360</v>
      </c>
      <c r="E3160" s="3">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5.9184999999999999</v>
      </c>
    </row>
    <row r="3161" spans="1:22" x14ac:dyDescent="0.3">
      <c r="A3161">
        <v>3160</v>
      </c>
      <c r="B3161" t="s">
        <v>6372</v>
      </c>
      <c r="C3161">
        <v>2013</v>
      </c>
      <c r="D3161" s="3">
        <v>41360</v>
      </c>
      <c r="E3161" s="3">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v>
      </c>
      <c r="T3161">
        <v>3</v>
      </c>
      <c r="U3161">
        <v>0.2</v>
      </c>
      <c r="V3161">
        <v>-17.996400000000001</v>
      </c>
    </row>
    <row r="3162" spans="1:22" x14ac:dyDescent="0.3">
      <c r="A3162">
        <v>3161</v>
      </c>
      <c r="B3162" t="s">
        <v>6373</v>
      </c>
      <c r="C3162">
        <v>2011</v>
      </c>
      <c r="D3162" s="3">
        <v>40798</v>
      </c>
      <c r="E3162" s="3">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5.18</v>
      </c>
      <c r="T3162">
        <v>5</v>
      </c>
      <c r="U3162">
        <v>0.8</v>
      </c>
      <c r="V3162">
        <v>-8.0289999999999999</v>
      </c>
    </row>
    <row r="3163" spans="1:22" x14ac:dyDescent="0.3">
      <c r="A3163">
        <v>3162</v>
      </c>
      <c r="B3163" t="s">
        <v>6378</v>
      </c>
      <c r="C3163">
        <v>2011</v>
      </c>
      <c r="D3163" s="3">
        <v>40807</v>
      </c>
      <c r="E3163" s="3">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6378</v>
      </c>
      <c r="C3164">
        <v>2011</v>
      </c>
      <c r="D3164" s="3">
        <v>40807</v>
      </c>
      <c r="E3164" s="3">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36.8245</v>
      </c>
    </row>
    <row r="3165" spans="1:22" x14ac:dyDescent="0.3">
      <c r="A3165">
        <v>3164</v>
      </c>
      <c r="B3165" t="s">
        <v>6378</v>
      </c>
      <c r="C3165">
        <v>2011</v>
      </c>
      <c r="D3165" s="3">
        <v>40807</v>
      </c>
      <c r="E3165" s="3">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59.52</v>
      </c>
      <c r="T3165">
        <v>3</v>
      </c>
      <c r="U3165">
        <v>0</v>
      </c>
      <c r="V3165">
        <v>15.475199999999999</v>
      </c>
    </row>
    <row r="3166" spans="1:22" x14ac:dyDescent="0.3">
      <c r="A3166">
        <v>3165</v>
      </c>
      <c r="B3166" t="s">
        <v>6378</v>
      </c>
      <c r="C3166">
        <v>2011</v>
      </c>
      <c r="D3166" s="3">
        <v>40807</v>
      </c>
      <c r="E3166" s="3">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17.334</v>
      </c>
    </row>
    <row r="3167" spans="1:22" x14ac:dyDescent="0.3">
      <c r="A3167">
        <v>3166</v>
      </c>
      <c r="B3167" t="s">
        <v>6378</v>
      </c>
      <c r="C3167">
        <v>2011</v>
      </c>
      <c r="D3167" s="3">
        <v>40807</v>
      </c>
      <c r="E3167" s="3">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239.98400000000001</v>
      </c>
      <c r="T3167">
        <v>2</v>
      </c>
      <c r="U3167">
        <v>0.2</v>
      </c>
      <c r="V3167">
        <v>23.9984</v>
      </c>
    </row>
    <row r="3168" spans="1:22" x14ac:dyDescent="0.3">
      <c r="A3168">
        <v>3167</v>
      </c>
      <c r="B3168" t="s">
        <v>6378</v>
      </c>
      <c r="C3168">
        <v>2011</v>
      </c>
      <c r="D3168" s="3">
        <v>40807</v>
      </c>
      <c r="E3168" s="3">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
      <c r="A3169">
        <v>3168</v>
      </c>
      <c r="B3169" t="s">
        <v>6383</v>
      </c>
      <c r="C3169">
        <v>2013</v>
      </c>
      <c r="D3169" s="3">
        <v>41577</v>
      </c>
      <c r="E3169" s="3">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6384</v>
      </c>
      <c r="C3170">
        <v>2013</v>
      </c>
      <c r="D3170" s="3">
        <v>41423</v>
      </c>
      <c r="E3170" s="3">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-24.391999999999999</v>
      </c>
    </row>
    <row r="3171" spans="1:22" x14ac:dyDescent="0.3">
      <c r="A3171">
        <v>3170</v>
      </c>
      <c r="B3171" t="s">
        <v>6384</v>
      </c>
      <c r="C3171">
        <v>2013</v>
      </c>
      <c r="D3171" s="3">
        <v>41423</v>
      </c>
      <c r="E3171" s="3">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v>
      </c>
      <c r="T3171">
        <v>13</v>
      </c>
      <c r="U3171">
        <v>0.2</v>
      </c>
      <c r="V3171">
        <v>19.434999999999999</v>
      </c>
    </row>
    <row r="3172" spans="1:22" x14ac:dyDescent="0.3">
      <c r="A3172">
        <v>3171</v>
      </c>
      <c r="B3172" t="s">
        <v>6385</v>
      </c>
      <c r="C3172">
        <v>2014</v>
      </c>
      <c r="D3172" s="3">
        <v>41995</v>
      </c>
      <c r="E3172" s="3">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11.223599999999999</v>
      </c>
    </row>
    <row r="3173" spans="1:22" x14ac:dyDescent="0.3">
      <c r="A3173">
        <v>3172</v>
      </c>
      <c r="B3173" t="s">
        <v>6386</v>
      </c>
      <c r="C3173">
        <v>2013</v>
      </c>
      <c r="D3173" s="3">
        <v>41355</v>
      </c>
      <c r="E3173" s="3">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3.1680000000000001</v>
      </c>
      <c r="T3173">
        <v>2</v>
      </c>
      <c r="U3173">
        <v>0.8</v>
      </c>
      <c r="V3173">
        <v>-4.7519999999999998</v>
      </c>
    </row>
    <row r="3174" spans="1:22" x14ac:dyDescent="0.3">
      <c r="A3174">
        <v>3173</v>
      </c>
      <c r="B3174" t="s">
        <v>6386</v>
      </c>
      <c r="C3174">
        <v>2013</v>
      </c>
      <c r="D3174" s="3">
        <v>41355</v>
      </c>
      <c r="E3174" s="3">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6386</v>
      </c>
      <c r="C3175">
        <v>2013</v>
      </c>
      <c r="D3175" s="3">
        <v>41355</v>
      </c>
      <c r="E3175" s="3">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13.391999999999999</v>
      </c>
      <c r="T3175">
        <v>3</v>
      </c>
      <c r="U3175">
        <v>0.2</v>
      </c>
      <c r="V3175">
        <v>1.5065999999999999</v>
      </c>
    </row>
    <row r="3176" spans="1:22" x14ac:dyDescent="0.3">
      <c r="A3176">
        <v>3175</v>
      </c>
      <c r="B3176" t="s">
        <v>6387</v>
      </c>
      <c r="C3176">
        <v>2014</v>
      </c>
      <c r="D3176" s="3">
        <v>41955</v>
      </c>
      <c r="E3176" s="3">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
      <c r="A3177">
        <v>3176</v>
      </c>
      <c r="B3177" t="s">
        <v>6390</v>
      </c>
      <c r="C3177">
        <v>2014</v>
      </c>
      <c r="D3177" s="3">
        <v>41906</v>
      </c>
      <c r="E3177" s="3">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180.58799999999999</v>
      </c>
      <c r="T3177">
        <v>2</v>
      </c>
      <c r="U3177">
        <v>0.7</v>
      </c>
      <c r="V3177">
        <v>-240.78399999999999</v>
      </c>
    </row>
    <row r="3178" spans="1:22" x14ac:dyDescent="0.3">
      <c r="A3178">
        <v>3177</v>
      </c>
      <c r="B3178" t="s">
        <v>6390</v>
      </c>
      <c r="C3178">
        <v>2014</v>
      </c>
      <c r="D3178" s="3">
        <v>41906</v>
      </c>
      <c r="E3178" s="3">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0.5998</v>
      </c>
    </row>
    <row r="3179" spans="1:22" x14ac:dyDescent="0.3">
      <c r="A3179">
        <v>3178</v>
      </c>
      <c r="B3179" t="s">
        <v>6391</v>
      </c>
      <c r="C3179">
        <v>2014</v>
      </c>
      <c r="D3179" s="3">
        <v>41893</v>
      </c>
      <c r="E3179" s="3">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9.0047999999999995</v>
      </c>
    </row>
    <row r="3180" spans="1:22" x14ac:dyDescent="0.3">
      <c r="A3180">
        <v>3179</v>
      </c>
      <c r="B3180" t="s">
        <v>6392</v>
      </c>
      <c r="C3180">
        <v>2014</v>
      </c>
      <c r="D3180" s="3">
        <v>41979</v>
      </c>
      <c r="E3180" s="3">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6.0726000000000004</v>
      </c>
    </row>
    <row r="3181" spans="1:22" x14ac:dyDescent="0.3">
      <c r="A3181">
        <v>3180</v>
      </c>
      <c r="B3181" t="s">
        <v>6392</v>
      </c>
      <c r="C3181">
        <v>2014</v>
      </c>
      <c r="D3181" s="3">
        <v>41979</v>
      </c>
      <c r="E3181" s="3">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18.190799999999999</v>
      </c>
    </row>
    <row r="3182" spans="1:22" x14ac:dyDescent="0.3">
      <c r="A3182">
        <v>3181</v>
      </c>
      <c r="B3182" t="s">
        <v>6392</v>
      </c>
      <c r="C3182">
        <v>2014</v>
      </c>
      <c r="D3182" s="3">
        <v>41979</v>
      </c>
      <c r="E3182" s="3">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254.9</v>
      </c>
      <c r="T3182">
        <v>5</v>
      </c>
      <c r="U3182">
        <v>0</v>
      </c>
      <c r="V3182">
        <v>68.822999999999993</v>
      </c>
    </row>
    <row r="3183" spans="1:22" x14ac:dyDescent="0.3">
      <c r="A3183">
        <v>3182</v>
      </c>
      <c r="B3183" t="s">
        <v>6393</v>
      </c>
      <c r="C3183">
        <v>2014</v>
      </c>
      <c r="D3183" s="3">
        <v>41953</v>
      </c>
      <c r="E3183" s="3">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6393</v>
      </c>
      <c r="C3184">
        <v>2014</v>
      </c>
      <c r="D3184" s="3">
        <v>41953</v>
      </c>
      <c r="E3184" s="3">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v>
      </c>
      <c r="T3184">
        <v>3</v>
      </c>
      <c r="U3184">
        <v>0</v>
      </c>
      <c r="V3184">
        <v>355.44659999999999</v>
      </c>
    </row>
    <row r="3185" spans="1:22" x14ac:dyDescent="0.3">
      <c r="A3185">
        <v>3184</v>
      </c>
      <c r="B3185" t="s">
        <v>6393</v>
      </c>
      <c r="C3185">
        <v>2014</v>
      </c>
      <c r="D3185" s="3">
        <v>41953</v>
      </c>
      <c r="E3185" s="3">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473.61059999999998</v>
      </c>
    </row>
    <row r="3186" spans="1:22" x14ac:dyDescent="0.3">
      <c r="A3186">
        <v>3185</v>
      </c>
      <c r="B3186" t="s">
        <v>6393</v>
      </c>
      <c r="C3186">
        <v>2014</v>
      </c>
      <c r="D3186" s="3">
        <v>41953</v>
      </c>
      <c r="E3186" s="3">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157.87020000000001</v>
      </c>
    </row>
    <row r="3187" spans="1:22" x14ac:dyDescent="0.3">
      <c r="A3187">
        <v>3186</v>
      </c>
      <c r="B3187" t="s">
        <v>6394</v>
      </c>
      <c r="C3187">
        <v>2011</v>
      </c>
      <c r="D3187" s="3">
        <v>40854</v>
      </c>
      <c r="E3187" s="3">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26.045999999999999</v>
      </c>
      <c r="T3187">
        <v>3</v>
      </c>
      <c r="U3187">
        <v>0.8</v>
      </c>
      <c r="V3187">
        <v>-44.278199999999998</v>
      </c>
    </row>
    <row r="3188" spans="1:22" x14ac:dyDescent="0.3">
      <c r="A3188">
        <v>3187</v>
      </c>
      <c r="B3188" t="s">
        <v>6394</v>
      </c>
      <c r="C3188">
        <v>2011</v>
      </c>
      <c r="D3188" s="3">
        <v>40854</v>
      </c>
      <c r="E3188" s="3">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26.9526</v>
      </c>
    </row>
    <row r="3189" spans="1:22" x14ac:dyDescent="0.3">
      <c r="A3189">
        <v>3188</v>
      </c>
      <c r="B3189" t="s">
        <v>6396</v>
      </c>
      <c r="C3189">
        <v>2014</v>
      </c>
      <c r="D3189" s="3">
        <v>41711</v>
      </c>
      <c r="E3189" s="3">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6397</v>
      </c>
      <c r="C3190">
        <v>2014</v>
      </c>
      <c r="D3190" s="3">
        <v>41933</v>
      </c>
      <c r="E3190" s="3">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1.8</v>
      </c>
    </row>
    <row r="3191" spans="1:22" x14ac:dyDescent="0.3">
      <c r="A3191">
        <v>3190</v>
      </c>
      <c r="B3191" t="s">
        <v>6397</v>
      </c>
      <c r="C3191">
        <v>2014</v>
      </c>
      <c r="D3191" s="3">
        <v>41933</v>
      </c>
      <c r="E3191" s="3">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
      <c r="A3192">
        <v>3191</v>
      </c>
      <c r="B3192" t="s">
        <v>6401</v>
      </c>
      <c r="C3192">
        <v>2012</v>
      </c>
      <c r="D3192" s="3">
        <v>41270</v>
      </c>
      <c r="E3192" s="3">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
      <c r="A3193">
        <v>3192</v>
      </c>
      <c r="B3193" t="s">
        <v>6404</v>
      </c>
      <c r="C3193">
        <v>2014</v>
      </c>
      <c r="D3193" s="3">
        <v>41915</v>
      </c>
      <c r="E3193" s="3">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17.157399999999999</v>
      </c>
    </row>
    <row r="3194" spans="1:22" x14ac:dyDescent="0.3">
      <c r="A3194">
        <v>3193</v>
      </c>
      <c r="B3194" t="s">
        <v>6405</v>
      </c>
      <c r="C3194">
        <v>2014</v>
      </c>
      <c r="D3194" s="3">
        <v>41795</v>
      </c>
      <c r="E3194" s="3">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6.37</v>
      </c>
      <c r="T3194">
        <v>7</v>
      </c>
      <c r="U3194">
        <v>0.8</v>
      </c>
      <c r="V3194">
        <v>-9.5549999999999997</v>
      </c>
    </row>
    <row r="3195" spans="1:22" x14ac:dyDescent="0.3">
      <c r="A3195">
        <v>3194</v>
      </c>
      <c r="B3195" t="s">
        <v>6407</v>
      </c>
      <c r="C3195">
        <v>2011</v>
      </c>
      <c r="D3195" s="3">
        <v>40787</v>
      </c>
      <c r="E3195" s="3">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3.6480000000000001</v>
      </c>
      <c r="T3195">
        <v>3</v>
      </c>
      <c r="U3195">
        <v>0.8</v>
      </c>
      <c r="V3195">
        <v>-6.0191999999999997</v>
      </c>
    </row>
    <row r="3196" spans="1:22" x14ac:dyDescent="0.3">
      <c r="A3196">
        <v>3195</v>
      </c>
      <c r="B3196" t="s">
        <v>6407</v>
      </c>
      <c r="C3196">
        <v>2011</v>
      </c>
      <c r="D3196" s="3">
        <v>40787</v>
      </c>
      <c r="E3196" s="3">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31.103999999999999</v>
      </c>
      <c r="T3196">
        <v>6</v>
      </c>
      <c r="U3196">
        <v>0.2</v>
      </c>
      <c r="V3196">
        <v>10.8864</v>
      </c>
    </row>
    <row r="3197" spans="1:22" x14ac:dyDescent="0.3">
      <c r="A3197">
        <v>3196</v>
      </c>
      <c r="B3197" t="s">
        <v>6410</v>
      </c>
      <c r="C3197">
        <v>2013</v>
      </c>
      <c r="D3197" s="3">
        <v>41495</v>
      </c>
      <c r="E3197" s="3">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0.2334</v>
      </c>
    </row>
    <row r="3198" spans="1:22" x14ac:dyDescent="0.3">
      <c r="A3198">
        <v>3197</v>
      </c>
      <c r="B3198" t="s">
        <v>6413</v>
      </c>
      <c r="C3198">
        <v>2014</v>
      </c>
      <c r="D3198" s="3">
        <v>41843</v>
      </c>
      <c r="E3198" s="3">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14.085900000000001</v>
      </c>
    </row>
    <row r="3199" spans="1:22" x14ac:dyDescent="0.3">
      <c r="A3199">
        <v>3198</v>
      </c>
      <c r="B3199" t="s">
        <v>6414</v>
      </c>
      <c r="C3199">
        <v>2012</v>
      </c>
      <c r="D3199" s="3">
        <v>41100</v>
      </c>
      <c r="E3199" s="3">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3.3660000000000001</v>
      </c>
      <c r="T3199">
        <v>3</v>
      </c>
      <c r="U3199">
        <v>0.7</v>
      </c>
      <c r="V3199">
        <v>-2.2440000000000002</v>
      </c>
    </row>
    <row r="3200" spans="1:22" x14ac:dyDescent="0.3">
      <c r="A3200">
        <v>3199</v>
      </c>
      <c r="B3200" t="s">
        <v>6415</v>
      </c>
      <c r="C3200">
        <v>2011</v>
      </c>
      <c r="D3200" s="3">
        <v>40878</v>
      </c>
      <c r="E3200" s="3">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v>
      </c>
    </row>
    <row r="3201" spans="1:22" x14ac:dyDescent="0.3">
      <c r="A3201">
        <v>3200</v>
      </c>
      <c r="B3201" t="s">
        <v>6418</v>
      </c>
      <c r="C3201">
        <v>2014</v>
      </c>
      <c r="D3201" s="3">
        <v>41992</v>
      </c>
      <c r="E3201" s="3">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2.3380000000000001</v>
      </c>
    </row>
    <row r="3202" spans="1:22" x14ac:dyDescent="0.3">
      <c r="A3202">
        <v>3201</v>
      </c>
      <c r="B3202" t="s">
        <v>6421</v>
      </c>
      <c r="C3202">
        <v>2011</v>
      </c>
      <c r="D3202" s="3">
        <v>40681</v>
      </c>
      <c r="E3202" s="3">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3.7307999999999999</v>
      </c>
    </row>
    <row r="3203" spans="1:22" x14ac:dyDescent="0.3">
      <c r="A3203">
        <v>3202</v>
      </c>
      <c r="B3203" t="s">
        <v>6421</v>
      </c>
      <c r="C3203">
        <v>2011</v>
      </c>
      <c r="D3203" s="3">
        <v>40681</v>
      </c>
      <c r="E3203" s="3">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v>
      </c>
      <c r="T3203">
        <v>4</v>
      </c>
      <c r="U3203">
        <v>0.2</v>
      </c>
      <c r="V3203">
        <v>5.7767999999999997</v>
      </c>
    </row>
    <row r="3204" spans="1:22" x14ac:dyDescent="0.3">
      <c r="A3204">
        <v>3203</v>
      </c>
      <c r="B3204" t="s">
        <v>6422</v>
      </c>
      <c r="C3204">
        <v>2011</v>
      </c>
      <c r="D3204" s="3">
        <v>40857</v>
      </c>
      <c r="E3204" s="3">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60.153599999999997</v>
      </c>
    </row>
    <row r="3205" spans="1:22" x14ac:dyDescent="0.3">
      <c r="A3205">
        <v>3204</v>
      </c>
      <c r="B3205" t="s">
        <v>6422</v>
      </c>
      <c r="C3205">
        <v>2011</v>
      </c>
      <c r="D3205" s="3">
        <v>40857</v>
      </c>
      <c r="E3205" s="3">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6422</v>
      </c>
      <c r="C3206">
        <v>2011</v>
      </c>
      <c r="D3206" s="3">
        <v>40857</v>
      </c>
      <c r="E3206" s="3">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11.166399999999999</v>
      </c>
    </row>
    <row r="3207" spans="1:22" x14ac:dyDescent="0.3">
      <c r="A3207">
        <v>3206</v>
      </c>
      <c r="B3207" t="s">
        <v>6422</v>
      </c>
      <c r="C3207">
        <v>2011</v>
      </c>
      <c r="D3207" s="3">
        <v>40857</v>
      </c>
      <c r="E3207" s="3">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28.007999999999999</v>
      </c>
    </row>
    <row r="3208" spans="1:22" x14ac:dyDescent="0.3">
      <c r="A3208">
        <v>3207</v>
      </c>
      <c r="B3208" t="s">
        <v>6422</v>
      </c>
      <c r="C3208">
        <v>2011</v>
      </c>
      <c r="D3208" s="3">
        <v>40857</v>
      </c>
      <c r="E3208" s="3">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14.896000000000001</v>
      </c>
    </row>
    <row r="3209" spans="1:22" x14ac:dyDescent="0.3">
      <c r="A3209">
        <v>3208</v>
      </c>
      <c r="B3209" t="s">
        <v>6422</v>
      </c>
      <c r="C3209">
        <v>2011</v>
      </c>
      <c r="D3209" s="3">
        <v>40857</v>
      </c>
      <c r="E3209" s="3">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
      <c r="A3210">
        <v>3209</v>
      </c>
      <c r="B3210" t="s">
        <v>6425</v>
      </c>
      <c r="C3210">
        <v>2013</v>
      </c>
      <c r="D3210" s="3">
        <v>41283</v>
      </c>
      <c r="E3210" s="3">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118.983</v>
      </c>
    </row>
    <row r="3211" spans="1:22" x14ac:dyDescent="0.3">
      <c r="A3211">
        <v>3210</v>
      </c>
      <c r="B3211" t="s">
        <v>6425</v>
      </c>
      <c r="C3211">
        <v>2013</v>
      </c>
      <c r="D3211" s="3">
        <v>41283</v>
      </c>
      <c r="E3211" s="3">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v>
      </c>
      <c r="T3211">
        <v>9</v>
      </c>
      <c r="U3211">
        <v>0.2</v>
      </c>
      <c r="V3211">
        <v>141.72300000000001</v>
      </c>
    </row>
    <row r="3212" spans="1:22" x14ac:dyDescent="0.3">
      <c r="A3212">
        <v>3211</v>
      </c>
      <c r="B3212" t="s">
        <v>6428</v>
      </c>
      <c r="C3212">
        <v>2014</v>
      </c>
      <c r="D3212" s="3">
        <v>41905</v>
      </c>
      <c r="E3212" s="3">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13.391999999999999</v>
      </c>
      <c r="T3212">
        <v>3</v>
      </c>
      <c r="U3212">
        <v>0.2</v>
      </c>
      <c r="V3212">
        <v>5.0220000000000002</v>
      </c>
    </row>
    <row r="3213" spans="1:22" x14ac:dyDescent="0.3">
      <c r="A3213">
        <v>3212</v>
      </c>
      <c r="B3213" t="s">
        <v>6428</v>
      </c>
      <c r="C3213">
        <v>2014</v>
      </c>
      <c r="D3213" s="3">
        <v>41905</v>
      </c>
      <c r="E3213" s="3">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11.228</v>
      </c>
      <c r="T3213">
        <v>7</v>
      </c>
      <c r="U3213">
        <v>0.8</v>
      </c>
      <c r="V3213">
        <v>-18.526199999999999</v>
      </c>
    </row>
    <row r="3214" spans="1:22" x14ac:dyDescent="0.3">
      <c r="A3214">
        <v>3213</v>
      </c>
      <c r="B3214" t="s">
        <v>6430</v>
      </c>
      <c r="C3214">
        <v>2011</v>
      </c>
      <c r="D3214" s="3">
        <v>40900</v>
      </c>
      <c r="E3214" s="3">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6431</v>
      </c>
      <c r="C3215">
        <v>2013</v>
      </c>
      <c r="D3215" s="3">
        <v>41421</v>
      </c>
      <c r="E3215" s="3">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0.16919999999999999</v>
      </c>
    </row>
    <row r="3216" spans="1:22" x14ac:dyDescent="0.3">
      <c r="A3216">
        <v>3215</v>
      </c>
      <c r="B3216" t="s">
        <v>6431</v>
      </c>
      <c r="C3216">
        <v>2013</v>
      </c>
      <c r="D3216" s="3">
        <v>41421</v>
      </c>
      <c r="E3216" s="3">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34.847999999999999</v>
      </c>
      <c r="T3216">
        <v>2</v>
      </c>
      <c r="U3216">
        <v>0.2</v>
      </c>
      <c r="V3216">
        <v>6.5339999999999998</v>
      </c>
    </row>
    <row r="3217" spans="1:22" x14ac:dyDescent="0.3">
      <c r="A3217">
        <v>3216</v>
      </c>
      <c r="B3217" t="s">
        <v>6432</v>
      </c>
      <c r="C3217">
        <v>2014</v>
      </c>
      <c r="D3217" s="3">
        <v>41829</v>
      </c>
      <c r="E3217" s="3">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75.180000000000007</v>
      </c>
      <c r="T3217">
        <v>6</v>
      </c>
      <c r="U3217">
        <v>0</v>
      </c>
      <c r="V3217">
        <v>35.334600000000002</v>
      </c>
    </row>
    <row r="3218" spans="1:22" x14ac:dyDescent="0.3">
      <c r="A3218">
        <v>3217</v>
      </c>
      <c r="B3218" t="s">
        <v>6434</v>
      </c>
      <c r="C3218">
        <v>2011</v>
      </c>
      <c r="D3218" s="3">
        <v>40676</v>
      </c>
      <c r="E3218" s="3">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52.4895</v>
      </c>
    </row>
    <row r="3219" spans="1:22" x14ac:dyDescent="0.3">
      <c r="A3219">
        <v>3218</v>
      </c>
      <c r="B3219" t="s">
        <v>6435</v>
      </c>
      <c r="C3219">
        <v>2014</v>
      </c>
      <c r="D3219" s="3">
        <v>41954</v>
      </c>
      <c r="E3219" s="3">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931.17600000000004</v>
      </c>
      <c r="T3219">
        <v>3</v>
      </c>
      <c r="U3219">
        <v>0.2</v>
      </c>
      <c r="V3219">
        <v>314.27190000000002</v>
      </c>
    </row>
    <row r="3220" spans="1:22" x14ac:dyDescent="0.3">
      <c r="A3220">
        <v>3219</v>
      </c>
      <c r="B3220" t="s">
        <v>6435</v>
      </c>
      <c r="C3220">
        <v>2014</v>
      </c>
      <c r="D3220" s="3">
        <v>41954</v>
      </c>
      <c r="E3220" s="3">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124.9552</v>
      </c>
    </row>
    <row r="3221" spans="1:22" x14ac:dyDescent="0.3">
      <c r="A3221">
        <v>3220</v>
      </c>
      <c r="B3221" t="s">
        <v>6436</v>
      </c>
      <c r="C3221">
        <v>2012</v>
      </c>
      <c r="D3221" s="3">
        <v>41184</v>
      </c>
      <c r="E3221" s="3">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45.527999999999999</v>
      </c>
    </row>
    <row r="3222" spans="1:22" x14ac:dyDescent="0.3">
      <c r="A3222">
        <v>3221</v>
      </c>
      <c r="B3222" t="s">
        <v>6436</v>
      </c>
      <c r="C3222">
        <v>2012</v>
      </c>
      <c r="D3222" s="3">
        <v>41184</v>
      </c>
      <c r="E3222" s="3">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23.004000000000001</v>
      </c>
    </row>
    <row r="3223" spans="1:22" x14ac:dyDescent="0.3">
      <c r="A3223">
        <v>3222</v>
      </c>
      <c r="B3223" t="s">
        <v>6436</v>
      </c>
      <c r="C3223">
        <v>2012</v>
      </c>
      <c r="D3223" s="3">
        <v>41184</v>
      </c>
      <c r="E3223" s="3">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6437</v>
      </c>
      <c r="C3224">
        <v>2011</v>
      </c>
      <c r="D3224" s="3">
        <v>40818</v>
      </c>
      <c r="E3224" s="3">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3.4104000000000001</v>
      </c>
    </row>
    <row r="3225" spans="1:22" x14ac:dyDescent="0.3">
      <c r="A3225">
        <v>3224</v>
      </c>
      <c r="B3225" t="s">
        <v>6437</v>
      </c>
      <c r="C3225">
        <v>2011</v>
      </c>
      <c r="D3225" s="3">
        <v>40818</v>
      </c>
      <c r="E3225" s="3">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1.46</v>
      </c>
    </row>
    <row r="3226" spans="1:22" x14ac:dyDescent="0.3">
      <c r="A3226">
        <v>3225</v>
      </c>
      <c r="B3226" t="s">
        <v>6437</v>
      </c>
      <c r="C3226">
        <v>2011</v>
      </c>
      <c r="D3226" s="3">
        <v>40818</v>
      </c>
      <c r="E3226" s="3">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318.39999999999998</v>
      </c>
      <c r="T3226">
        <v>2</v>
      </c>
      <c r="U3226">
        <v>0.2</v>
      </c>
      <c r="V3226">
        <v>107.46</v>
      </c>
    </row>
    <row r="3227" spans="1:22" x14ac:dyDescent="0.3">
      <c r="A3227">
        <v>3226</v>
      </c>
      <c r="B3227" t="s">
        <v>6437</v>
      </c>
      <c r="C3227">
        <v>2011</v>
      </c>
      <c r="D3227" s="3">
        <v>40818</v>
      </c>
      <c r="E3227" s="3">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4.6284000000000001</v>
      </c>
    </row>
    <row r="3228" spans="1:22" x14ac:dyDescent="0.3">
      <c r="A3228">
        <v>3227</v>
      </c>
      <c r="B3228" t="s">
        <v>6437</v>
      </c>
      <c r="C3228">
        <v>2011</v>
      </c>
      <c r="D3228" s="3">
        <v>40818</v>
      </c>
      <c r="E3228" s="3">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-3.2639999999999998</v>
      </c>
    </row>
    <row r="3229" spans="1:22" x14ac:dyDescent="0.3">
      <c r="A3229">
        <v>3228</v>
      </c>
      <c r="B3229" t="s">
        <v>6437</v>
      </c>
      <c r="C3229">
        <v>2011</v>
      </c>
      <c r="D3229" s="3">
        <v>40818</v>
      </c>
      <c r="E3229" s="3">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20.157900000000001</v>
      </c>
    </row>
    <row r="3230" spans="1:22" x14ac:dyDescent="0.3">
      <c r="A3230">
        <v>3229</v>
      </c>
      <c r="B3230" t="s">
        <v>6437</v>
      </c>
      <c r="C3230">
        <v>2011</v>
      </c>
      <c r="D3230" s="3">
        <v>40818</v>
      </c>
      <c r="E3230" s="3">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-8.9499999999999996E-2</v>
      </c>
    </row>
    <row r="3231" spans="1:22" x14ac:dyDescent="0.3">
      <c r="A3231">
        <v>3230</v>
      </c>
      <c r="B3231" t="s">
        <v>6442</v>
      </c>
      <c r="C3231">
        <v>2011</v>
      </c>
      <c r="D3231" s="3">
        <v>40766</v>
      </c>
      <c r="E3231" s="3">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18.766999999999999</v>
      </c>
    </row>
    <row r="3232" spans="1:22" x14ac:dyDescent="0.3">
      <c r="A3232">
        <v>3231</v>
      </c>
      <c r="B3232" t="s">
        <v>6443</v>
      </c>
      <c r="C3232">
        <v>2014</v>
      </c>
      <c r="D3232" s="3">
        <v>41884</v>
      </c>
      <c r="E3232" s="3">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6444</v>
      </c>
      <c r="C3233">
        <v>2014</v>
      </c>
      <c r="D3233" s="3">
        <v>41746</v>
      </c>
      <c r="E3233" s="3">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26.045999999999999</v>
      </c>
      <c r="T3233">
        <v>3</v>
      </c>
      <c r="U3233">
        <v>0.8</v>
      </c>
      <c r="V3233">
        <v>-44.278199999999998</v>
      </c>
    </row>
    <row r="3234" spans="1:22" x14ac:dyDescent="0.3">
      <c r="A3234">
        <v>3233</v>
      </c>
      <c r="B3234" t="s">
        <v>6444</v>
      </c>
      <c r="C3234">
        <v>2014</v>
      </c>
      <c r="D3234" s="3">
        <v>41746</v>
      </c>
      <c r="E3234" s="3">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2.8959999999999999</v>
      </c>
      <c r="T3234">
        <v>1</v>
      </c>
      <c r="U3234">
        <v>0.8</v>
      </c>
      <c r="V3234">
        <v>-4.7784000000000004</v>
      </c>
    </row>
    <row r="3235" spans="1:22" x14ac:dyDescent="0.3">
      <c r="A3235">
        <v>3234</v>
      </c>
      <c r="B3235" t="s">
        <v>6444</v>
      </c>
      <c r="C3235">
        <v>2014</v>
      </c>
      <c r="D3235" s="3">
        <v>41746</v>
      </c>
      <c r="E3235" s="3">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32.543999999999997</v>
      </c>
      <c r="T3235">
        <v>2</v>
      </c>
      <c r="U3235">
        <v>0.2</v>
      </c>
      <c r="V3235">
        <v>-7.7291999999999996</v>
      </c>
    </row>
    <row r="3236" spans="1:22" x14ac:dyDescent="0.3">
      <c r="A3236">
        <v>3235</v>
      </c>
      <c r="B3236" t="s">
        <v>6447</v>
      </c>
      <c r="C3236">
        <v>2013</v>
      </c>
      <c r="D3236" s="3">
        <v>41389</v>
      </c>
      <c r="E3236" s="3">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v>
      </c>
      <c r="T3236">
        <v>1</v>
      </c>
      <c r="U3236">
        <v>0.2</v>
      </c>
      <c r="V3236">
        <v>1.3944000000000001</v>
      </c>
    </row>
    <row r="3237" spans="1:22" x14ac:dyDescent="0.3">
      <c r="A3237">
        <v>3236</v>
      </c>
      <c r="B3237" t="s">
        <v>6448</v>
      </c>
      <c r="C3237">
        <v>2013</v>
      </c>
      <c r="D3237" s="3">
        <v>41289</v>
      </c>
      <c r="E3237" s="3">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181.797</v>
      </c>
      <c r="T3237">
        <v>1</v>
      </c>
      <c r="U3237">
        <v>0.3</v>
      </c>
      <c r="V3237">
        <v>-15.582599999999999</v>
      </c>
    </row>
    <row r="3238" spans="1:22" x14ac:dyDescent="0.3">
      <c r="A3238">
        <v>3237</v>
      </c>
      <c r="B3238" t="s">
        <v>6449</v>
      </c>
      <c r="C3238">
        <v>2013</v>
      </c>
      <c r="D3238" s="3">
        <v>41397</v>
      </c>
      <c r="E3238" s="3">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6449</v>
      </c>
      <c r="C3239">
        <v>2013</v>
      </c>
      <c r="D3239" s="3">
        <v>41397</v>
      </c>
      <c r="E3239" s="3">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15.951599999999999</v>
      </c>
    </row>
    <row r="3240" spans="1:22" x14ac:dyDescent="0.3">
      <c r="A3240">
        <v>3239</v>
      </c>
      <c r="B3240" t="s">
        <v>6452</v>
      </c>
      <c r="C3240">
        <v>2013</v>
      </c>
      <c r="D3240" s="3">
        <v>41599</v>
      </c>
      <c r="E3240" s="3">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-77.332999999999998</v>
      </c>
    </row>
    <row r="3241" spans="1:22" x14ac:dyDescent="0.3">
      <c r="A3241">
        <v>3240</v>
      </c>
      <c r="B3241" t="s">
        <v>6452</v>
      </c>
      <c r="C3241">
        <v>2013</v>
      </c>
      <c r="D3241" s="3">
        <v>41599</v>
      </c>
      <c r="E3241" s="3">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122.92</v>
      </c>
      <c r="T3241">
        <v>7</v>
      </c>
      <c r="U3241">
        <v>0.2</v>
      </c>
      <c r="V3241">
        <v>46.094999999999999</v>
      </c>
    </row>
    <row r="3242" spans="1:22" x14ac:dyDescent="0.3">
      <c r="A3242">
        <v>3241</v>
      </c>
      <c r="B3242" t="s">
        <v>6452</v>
      </c>
      <c r="C3242">
        <v>2013</v>
      </c>
      <c r="D3242" s="3">
        <v>41599</v>
      </c>
      <c r="E3242" s="3">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-2.8271999999999999</v>
      </c>
    </row>
    <row r="3243" spans="1:22" x14ac:dyDescent="0.3">
      <c r="A3243">
        <v>3242</v>
      </c>
      <c r="B3243" t="s">
        <v>6457</v>
      </c>
      <c r="C3243">
        <v>2013</v>
      </c>
      <c r="D3243" s="3">
        <v>41306</v>
      </c>
      <c r="E3243" s="3">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56.45</v>
      </c>
      <c r="T3243">
        <v>5</v>
      </c>
      <c r="U3243">
        <v>0</v>
      </c>
      <c r="V3243">
        <v>14.677</v>
      </c>
    </row>
    <row r="3244" spans="1:22" x14ac:dyDescent="0.3">
      <c r="A3244">
        <v>3243</v>
      </c>
      <c r="B3244" t="s">
        <v>6458</v>
      </c>
      <c r="C3244">
        <v>2014</v>
      </c>
      <c r="D3244" s="3">
        <v>41730</v>
      </c>
      <c r="E3244" s="3">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13.468</v>
      </c>
      <c r="T3244">
        <v>13</v>
      </c>
      <c r="U3244">
        <v>0.8</v>
      </c>
      <c r="V3244">
        <v>-22.895600000000002</v>
      </c>
    </row>
    <row r="3245" spans="1:22" x14ac:dyDescent="0.3">
      <c r="A3245">
        <v>3244</v>
      </c>
      <c r="B3245" t="s">
        <v>6459</v>
      </c>
      <c r="C3245">
        <v>2014</v>
      </c>
      <c r="D3245" s="3">
        <v>41975</v>
      </c>
      <c r="E3245" s="3">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v>
      </c>
      <c r="T3245">
        <v>5</v>
      </c>
      <c r="U3245">
        <v>0.2</v>
      </c>
      <c r="V3245">
        <v>24.727499999999999</v>
      </c>
    </row>
    <row r="3246" spans="1:22" x14ac:dyDescent="0.3">
      <c r="A3246">
        <v>3245</v>
      </c>
      <c r="B3246" t="s">
        <v>6459</v>
      </c>
      <c r="C3246">
        <v>2014</v>
      </c>
      <c r="D3246" s="3">
        <v>41975</v>
      </c>
      <c r="E3246" s="3">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-18.117599999999999</v>
      </c>
    </row>
    <row r="3247" spans="1:22" x14ac:dyDescent="0.3">
      <c r="A3247">
        <v>3246</v>
      </c>
      <c r="B3247" t="s">
        <v>6464</v>
      </c>
      <c r="C3247">
        <v>2014</v>
      </c>
      <c r="D3247" s="3">
        <v>41984</v>
      </c>
      <c r="E3247" s="3">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4.9080000000000004</v>
      </c>
    </row>
    <row r="3248" spans="1:22" x14ac:dyDescent="0.3">
      <c r="A3248">
        <v>3247</v>
      </c>
      <c r="B3248" t="s">
        <v>6464</v>
      </c>
      <c r="C3248">
        <v>2014</v>
      </c>
      <c r="D3248" s="3">
        <v>41984</v>
      </c>
      <c r="E3248" s="3">
        <v>41986</v>
      </c>
      <c r="F3248" t="s">
        <v>23</v>
      </c>
      <c r="G3248" t="s">
        <v>1131</v>
      </c>
      <c r="H3248" t="s">
        <v>1132</v>
      </c>
      <c r="I3248" t="s">
        <v>41</v>
      </c>
      <c r="J3248" t="s">
        <v>27</v>
      </c>
      <c r="K3248" t="s">
        <v>95</v>
      </c>
      <c r="L3248" t="s">
        <v>96</v>
      </c>
      <c r="M3248">
        <v>98103</v>
      </c>
      <c r="N3248" t="s">
        <v>44</v>
      </c>
      <c r="O3248" t="s">
        <v>1542</v>
      </c>
      <c r="P3248" t="s">
        <v>46</v>
      </c>
      <c r="Q3248" t="s">
        <v>59</v>
      </c>
      <c r="R3248" t="s">
        <v>1543</v>
      </c>
      <c r="S3248">
        <v>324.89999999999998</v>
      </c>
      <c r="T3248">
        <v>5</v>
      </c>
      <c r="U3248">
        <v>0</v>
      </c>
      <c r="V3248">
        <v>38.988</v>
      </c>
    </row>
    <row r="3249" spans="1:22" x14ac:dyDescent="0.3">
      <c r="A3249">
        <v>3248</v>
      </c>
      <c r="B3249" t="s">
        <v>6464</v>
      </c>
      <c r="C3249">
        <v>2014</v>
      </c>
      <c r="D3249" s="3">
        <v>41984</v>
      </c>
      <c r="E3249" s="3">
        <v>41986</v>
      </c>
      <c r="F3249" t="s">
        <v>23</v>
      </c>
      <c r="G3249" t="s">
        <v>1131</v>
      </c>
      <c r="H3249" t="s">
        <v>1132</v>
      </c>
      <c r="I3249" t="s">
        <v>41</v>
      </c>
      <c r="J3249" t="s">
        <v>27</v>
      </c>
      <c r="K3249" t="s">
        <v>95</v>
      </c>
      <c r="L3249" t="s">
        <v>96</v>
      </c>
      <c r="M3249">
        <v>98103</v>
      </c>
      <c r="N3249" t="s">
        <v>44</v>
      </c>
      <c r="O3249" t="s">
        <v>6465</v>
      </c>
      <c r="P3249" t="s">
        <v>46</v>
      </c>
      <c r="Q3249" t="s">
        <v>68</v>
      </c>
      <c r="R3249" t="s">
        <v>6466</v>
      </c>
      <c r="S3249">
        <v>18.239999999999998</v>
      </c>
      <c r="T3249">
        <v>3</v>
      </c>
      <c r="U3249">
        <v>0</v>
      </c>
      <c r="V3249">
        <v>5.2896000000000001</v>
      </c>
    </row>
    <row r="3250" spans="1:22" x14ac:dyDescent="0.3">
      <c r="A3250">
        <v>3249</v>
      </c>
      <c r="B3250" t="s">
        <v>6467</v>
      </c>
      <c r="C3250">
        <v>2013</v>
      </c>
      <c r="D3250" s="3">
        <v>41535</v>
      </c>
      <c r="E3250" s="3">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113.88800000000001</v>
      </c>
      <c r="T3250">
        <v>2</v>
      </c>
      <c r="U3250">
        <v>0.2</v>
      </c>
      <c r="V3250">
        <v>9.9651999999999994</v>
      </c>
    </row>
    <row r="3251" spans="1:22" x14ac:dyDescent="0.3">
      <c r="A3251">
        <v>3250</v>
      </c>
      <c r="B3251" t="s">
        <v>6467</v>
      </c>
      <c r="C3251">
        <v>2013</v>
      </c>
      <c r="D3251" s="3">
        <v>41535</v>
      </c>
      <c r="E3251" s="3">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7.9188000000000001</v>
      </c>
    </row>
    <row r="3252" spans="1:22" x14ac:dyDescent="0.3">
      <c r="A3252">
        <v>3251</v>
      </c>
      <c r="B3252" t="s">
        <v>6468</v>
      </c>
      <c r="C3252">
        <v>2013</v>
      </c>
      <c r="D3252" s="3">
        <v>41632</v>
      </c>
      <c r="E3252" s="3">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24.85</v>
      </c>
      <c r="T3252">
        <v>7</v>
      </c>
      <c r="U3252">
        <v>0</v>
      </c>
      <c r="V3252">
        <v>11.679500000000001</v>
      </c>
    </row>
    <row r="3253" spans="1:22" x14ac:dyDescent="0.3">
      <c r="A3253">
        <v>3252</v>
      </c>
      <c r="B3253" t="s">
        <v>6470</v>
      </c>
      <c r="C3253">
        <v>2014</v>
      </c>
      <c r="D3253" s="3">
        <v>41747</v>
      </c>
      <c r="E3253" s="3">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6473</v>
      </c>
      <c r="C3254">
        <v>2014</v>
      </c>
      <c r="D3254" s="3">
        <v>41940</v>
      </c>
      <c r="E3254" s="3">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7.056</v>
      </c>
      <c r="T3254">
        <v>3</v>
      </c>
      <c r="U3254">
        <v>0.2</v>
      </c>
      <c r="V3254">
        <v>2.2050000000000001</v>
      </c>
    </row>
    <row r="3255" spans="1:22" x14ac:dyDescent="0.3">
      <c r="A3255">
        <v>3254</v>
      </c>
      <c r="B3255" t="s">
        <v>6473</v>
      </c>
      <c r="C3255">
        <v>2014</v>
      </c>
      <c r="D3255" s="3">
        <v>41940</v>
      </c>
      <c r="E3255" s="3">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27.184000000000001</v>
      </c>
      <c r="T3255">
        <v>2</v>
      </c>
      <c r="U3255">
        <v>0.2</v>
      </c>
      <c r="V3255">
        <v>2.0388000000000002</v>
      </c>
    </row>
    <row r="3256" spans="1:22" x14ac:dyDescent="0.3">
      <c r="A3256">
        <v>3255</v>
      </c>
      <c r="B3256" t="s">
        <v>6474</v>
      </c>
      <c r="C3256">
        <v>2013</v>
      </c>
      <c r="D3256" s="3">
        <v>41464</v>
      </c>
      <c r="E3256" s="3">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9.4486000000000008</v>
      </c>
    </row>
    <row r="3257" spans="1:22" x14ac:dyDescent="0.3">
      <c r="A3257">
        <v>3256</v>
      </c>
      <c r="B3257" t="s">
        <v>6474</v>
      </c>
      <c r="C3257">
        <v>2013</v>
      </c>
      <c r="D3257" s="3">
        <v>41464</v>
      </c>
      <c r="E3257" s="3">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6.03</v>
      </c>
    </row>
    <row r="3258" spans="1:22" x14ac:dyDescent="0.3">
      <c r="A3258">
        <v>3257</v>
      </c>
      <c r="B3258" t="s">
        <v>6475</v>
      </c>
      <c r="C3258">
        <v>2012</v>
      </c>
      <c r="D3258" s="3">
        <v>41130</v>
      </c>
      <c r="E3258" s="3">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6476</v>
      </c>
      <c r="C3259">
        <v>2013</v>
      </c>
      <c r="D3259" s="3">
        <v>41618</v>
      </c>
      <c r="E3259" s="3">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79.974000000000004</v>
      </c>
      <c r="T3259">
        <v>3</v>
      </c>
      <c r="U3259">
        <v>0.4</v>
      </c>
      <c r="V3259">
        <v>-29.323799999999999</v>
      </c>
    </row>
    <row r="3260" spans="1:22" x14ac:dyDescent="0.3">
      <c r="A3260">
        <v>3259</v>
      </c>
      <c r="B3260" t="s">
        <v>6476</v>
      </c>
      <c r="C3260">
        <v>2013</v>
      </c>
      <c r="D3260" s="3">
        <v>41618</v>
      </c>
      <c r="E3260" s="3">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2.9460000000000002</v>
      </c>
      <c r="T3260">
        <v>2</v>
      </c>
      <c r="U3260">
        <v>0.7</v>
      </c>
      <c r="V3260">
        <v>-2.0621999999999998</v>
      </c>
    </row>
    <row r="3261" spans="1:22" x14ac:dyDescent="0.3">
      <c r="A3261">
        <v>3260</v>
      </c>
      <c r="B3261" t="s">
        <v>6477</v>
      </c>
      <c r="C3261">
        <v>2013</v>
      </c>
      <c r="D3261" s="3">
        <v>41592</v>
      </c>
      <c r="E3261" s="3">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3.1360000000000001</v>
      </c>
      <c r="T3261">
        <v>2</v>
      </c>
      <c r="U3261">
        <v>0.8</v>
      </c>
      <c r="V3261">
        <v>-4.7039999999999997</v>
      </c>
    </row>
    <row r="3262" spans="1:22" x14ac:dyDescent="0.3">
      <c r="A3262">
        <v>3261</v>
      </c>
      <c r="B3262" t="s">
        <v>6480</v>
      </c>
      <c r="C3262">
        <v>2011</v>
      </c>
      <c r="D3262" s="3">
        <v>40861</v>
      </c>
      <c r="E3262" s="3">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20.736000000000001</v>
      </c>
      <c r="T3262">
        <v>4</v>
      </c>
      <c r="U3262">
        <v>0.2</v>
      </c>
      <c r="V3262">
        <v>7.2576000000000001</v>
      </c>
    </row>
    <row r="3263" spans="1:22" x14ac:dyDescent="0.3">
      <c r="A3263">
        <v>3262</v>
      </c>
      <c r="B3263" t="s">
        <v>6485</v>
      </c>
      <c r="C3263">
        <v>2011</v>
      </c>
      <c r="D3263" s="3">
        <v>40864</v>
      </c>
      <c r="E3263" s="3">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7.9984000000000002</v>
      </c>
    </row>
    <row r="3264" spans="1:22" x14ac:dyDescent="0.3">
      <c r="A3264">
        <v>3263</v>
      </c>
      <c r="B3264" t="s">
        <v>6485</v>
      </c>
      <c r="C3264">
        <v>2011</v>
      </c>
      <c r="D3264" s="3">
        <v>40864</v>
      </c>
      <c r="E3264" s="3">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733.95</v>
      </c>
      <c r="T3264">
        <v>7</v>
      </c>
      <c r="U3264">
        <v>0</v>
      </c>
      <c r="V3264">
        <v>352.29599999999999</v>
      </c>
    </row>
    <row r="3265" spans="1:22" x14ac:dyDescent="0.3">
      <c r="A3265">
        <v>3264</v>
      </c>
      <c r="B3265" t="s">
        <v>6485</v>
      </c>
      <c r="C3265">
        <v>2011</v>
      </c>
      <c r="D3265" s="3">
        <v>40864</v>
      </c>
      <c r="E3265" s="3">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72.432000000000002</v>
      </c>
    </row>
    <row r="3266" spans="1:22" x14ac:dyDescent="0.3">
      <c r="A3266">
        <v>3265</v>
      </c>
      <c r="B3266" t="s">
        <v>6486</v>
      </c>
      <c r="C3266">
        <v>2013</v>
      </c>
      <c r="D3266" s="3">
        <v>41338</v>
      </c>
      <c r="E3266" s="3">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6487</v>
      </c>
      <c r="C3267">
        <v>2011</v>
      </c>
      <c r="D3267" s="3">
        <v>40827</v>
      </c>
      <c r="E3267" s="3">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10.571400000000001</v>
      </c>
    </row>
    <row r="3268" spans="1:22" x14ac:dyDescent="0.3">
      <c r="A3268">
        <v>3267</v>
      </c>
      <c r="B3268" t="s">
        <v>6487</v>
      </c>
      <c r="C3268">
        <v>2011</v>
      </c>
      <c r="D3268" s="3">
        <v>40827</v>
      </c>
      <c r="E3268" s="3">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201.43199999999999</v>
      </c>
      <c r="T3268">
        <v>3</v>
      </c>
      <c r="U3268">
        <v>0.2</v>
      </c>
      <c r="V3268">
        <v>67.9833</v>
      </c>
    </row>
    <row r="3269" spans="1:22" x14ac:dyDescent="0.3">
      <c r="A3269">
        <v>3268</v>
      </c>
      <c r="B3269" t="s">
        <v>6488</v>
      </c>
      <c r="C3269">
        <v>2011</v>
      </c>
      <c r="D3269" s="3">
        <v>40685</v>
      </c>
      <c r="E3269" s="3">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33.994999999999997</v>
      </c>
    </row>
    <row r="3270" spans="1:22" x14ac:dyDescent="0.3">
      <c r="A3270">
        <v>3269</v>
      </c>
      <c r="B3270" t="s">
        <v>6488</v>
      </c>
      <c r="C3270">
        <v>2011</v>
      </c>
      <c r="D3270" s="3">
        <v>40685</v>
      </c>
      <c r="E3270" s="3">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12.586</v>
      </c>
    </row>
    <row r="3271" spans="1:22" x14ac:dyDescent="0.3">
      <c r="A3271">
        <v>3270</v>
      </c>
      <c r="B3271" t="s">
        <v>6493</v>
      </c>
      <c r="C3271">
        <v>2011</v>
      </c>
      <c r="D3271" s="3">
        <v>40739</v>
      </c>
      <c r="E3271" s="3">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2.97</v>
      </c>
      <c r="T3271">
        <v>3</v>
      </c>
      <c r="U3271">
        <v>0</v>
      </c>
      <c r="V3271">
        <v>1.3068</v>
      </c>
    </row>
    <row r="3272" spans="1:22" x14ac:dyDescent="0.3">
      <c r="A3272">
        <v>3271</v>
      </c>
      <c r="B3272" t="s">
        <v>6493</v>
      </c>
      <c r="C3272">
        <v>2011</v>
      </c>
      <c r="D3272" s="3">
        <v>40739</v>
      </c>
      <c r="E3272" s="3">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v>
      </c>
      <c r="T3272">
        <v>3</v>
      </c>
      <c r="U3272">
        <v>0</v>
      </c>
      <c r="V3272">
        <v>2.6814</v>
      </c>
    </row>
    <row r="3273" spans="1:22" x14ac:dyDescent="0.3">
      <c r="A3273">
        <v>3272</v>
      </c>
      <c r="B3273" t="s">
        <v>6494</v>
      </c>
      <c r="C3273">
        <v>2012</v>
      </c>
      <c r="D3273" s="3">
        <v>41270</v>
      </c>
      <c r="E3273" s="3">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3.4847999999999999</v>
      </c>
    </row>
    <row r="3274" spans="1:22" x14ac:dyDescent="0.3">
      <c r="A3274">
        <v>3273</v>
      </c>
      <c r="B3274" t="s">
        <v>6496</v>
      </c>
      <c r="C3274">
        <v>2012</v>
      </c>
      <c r="D3274" s="3">
        <v>40948</v>
      </c>
      <c r="E3274" s="3">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22.940999999999999</v>
      </c>
    </row>
    <row r="3275" spans="1:22" x14ac:dyDescent="0.3">
      <c r="A3275">
        <v>3274</v>
      </c>
      <c r="B3275" t="s">
        <v>6497</v>
      </c>
      <c r="C3275">
        <v>2014</v>
      </c>
      <c r="D3275" s="3">
        <v>41768</v>
      </c>
      <c r="E3275" s="3">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6498</v>
      </c>
      <c r="C3276">
        <v>2014</v>
      </c>
      <c r="D3276" s="3">
        <v>41946</v>
      </c>
      <c r="E3276" s="3">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18.239999999999998</v>
      </c>
      <c r="T3276">
        <v>3</v>
      </c>
      <c r="U3276">
        <v>0</v>
      </c>
      <c r="V3276">
        <v>9.1199999999999992</v>
      </c>
    </row>
    <row r="3277" spans="1:22" x14ac:dyDescent="0.3">
      <c r="A3277">
        <v>3276</v>
      </c>
      <c r="B3277" t="s">
        <v>6498</v>
      </c>
      <c r="C3277">
        <v>2014</v>
      </c>
      <c r="D3277" s="3">
        <v>41946</v>
      </c>
      <c r="E3277" s="3">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9.1674000000000007</v>
      </c>
    </row>
    <row r="3278" spans="1:22" x14ac:dyDescent="0.3">
      <c r="A3278">
        <v>3277</v>
      </c>
      <c r="B3278" t="s">
        <v>6500</v>
      </c>
      <c r="C3278">
        <v>2011</v>
      </c>
      <c r="D3278" s="3">
        <v>40638</v>
      </c>
      <c r="E3278" s="3">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22.96</v>
      </c>
      <c r="T3278">
        <v>7</v>
      </c>
      <c r="U3278">
        <v>0</v>
      </c>
      <c r="V3278">
        <v>7.5768000000000004</v>
      </c>
    </row>
    <row r="3279" spans="1:22" x14ac:dyDescent="0.3">
      <c r="A3279">
        <v>3278</v>
      </c>
      <c r="B3279" t="s">
        <v>6500</v>
      </c>
      <c r="C3279">
        <v>2011</v>
      </c>
      <c r="D3279" s="3">
        <v>40638</v>
      </c>
      <c r="E3279" s="3">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8.4070999999999998</v>
      </c>
    </row>
    <row r="3280" spans="1:22" x14ac:dyDescent="0.3">
      <c r="A3280">
        <v>3279</v>
      </c>
      <c r="B3280" t="s">
        <v>6500</v>
      </c>
      <c r="C3280">
        <v>2011</v>
      </c>
      <c r="D3280" s="3">
        <v>40638</v>
      </c>
      <c r="E3280" s="3">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6.3503999999999996</v>
      </c>
    </row>
    <row r="3281" spans="1:22" x14ac:dyDescent="0.3">
      <c r="A3281">
        <v>3280</v>
      </c>
      <c r="B3281" t="s">
        <v>6500</v>
      </c>
      <c r="C3281">
        <v>2011</v>
      </c>
      <c r="D3281" s="3">
        <v>40638</v>
      </c>
      <c r="E3281" s="3">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22.96</v>
      </c>
      <c r="T3281">
        <v>7</v>
      </c>
      <c r="U3281">
        <v>0</v>
      </c>
      <c r="V3281">
        <v>6.6584000000000003</v>
      </c>
    </row>
    <row r="3282" spans="1:22" x14ac:dyDescent="0.3">
      <c r="A3282">
        <v>3281</v>
      </c>
      <c r="B3282" t="s">
        <v>6500</v>
      </c>
      <c r="C3282">
        <v>2011</v>
      </c>
      <c r="D3282" s="3">
        <v>40638</v>
      </c>
      <c r="E3282" s="3">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4164.05</v>
      </c>
      <c r="T3282">
        <v>5</v>
      </c>
      <c r="U3282">
        <v>0</v>
      </c>
      <c r="V3282">
        <v>83.281000000000006</v>
      </c>
    </row>
    <row r="3283" spans="1:22" x14ac:dyDescent="0.3">
      <c r="A3283">
        <v>3282</v>
      </c>
      <c r="B3283" t="s">
        <v>6501</v>
      </c>
      <c r="C3283">
        <v>2011</v>
      </c>
      <c r="D3283" s="3">
        <v>40803</v>
      </c>
      <c r="E3283" s="3">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6501</v>
      </c>
      <c r="C3284">
        <v>2011</v>
      </c>
      <c r="D3284" s="3">
        <v>40803</v>
      </c>
      <c r="E3284" s="3">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4.6239999999999997</v>
      </c>
      <c r="T3284">
        <v>1</v>
      </c>
      <c r="U3284">
        <v>0.2</v>
      </c>
      <c r="V3284">
        <v>1.6761999999999999</v>
      </c>
    </row>
    <row r="3285" spans="1:22" x14ac:dyDescent="0.3">
      <c r="A3285">
        <v>3284</v>
      </c>
      <c r="B3285" t="s">
        <v>6502</v>
      </c>
      <c r="C3285">
        <v>2011</v>
      </c>
      <c r="D3285" s="3">
        <v>40816</v>
      </c>
      <c r="E3285" s="3">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5.1816000000000004</v>
      </c>
    </row>
    <row r="3286" spans="1:22" x14ac:dyDescent="0.3">
      <c r="A3286">
        <v>3285</v>
      </c>
      <c r="B3286" t="s">
        <v>6503</v>
      </c>
      <c r="C3286">
        <v>2011</v>
      </c>
      <c r="D3286" s="3">
        <v>40798</v>
      </c>
      <c r="E3286" s="3">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63.923999999999999</v>
      </c>
      <c r="T3286">
        <v>7</v>
      </c>
      <c r="U3286">
        <v>0.7</v>
      </c>
      <c r="V3286">
        <v>-46.877600000000001</v>
      </c>
    </row>
    <row r="3287" spans="1:22" x14ac:dyDescent="0.3">
      <c r="A3287">
        <v>3286</v>
      </c>
      <c r="B3287" t="s">
        <v>6504</v>
      </c>
      <c r="C3287">
        <v>2014</v>
      </c>
      <c r="D3287" s="3">
        <v>41691</v>
      </c>
      <c r="E3287" s="3">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1.9024000000000001</v>
      </c>
    </row>
    <row r="3288" spans="1:22" x14ac:dyDescent="0.3">
      <c r="A3288">
        <v>3287</v>
      </c>
      <c r="B3288" t="s">
        <v>6504</v>
      </c>
      <c r="C3288">
        <v>2014</v>
      </c>
      <c r="D3288" s="3">
        <v>41691</v>
      </c>
      <c r="E3288" s="3">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3.4085999999999999</v>
      </c>
    </row>
    <row r="3289" spans="1:22" x14ac:dyDescent="0.3">
      <c r="A3289">
        <v>3288</v>
      </c>
      <c r="B3289" t="s">
        <v>6507</v>
      </c>
      <c r="C3289">
        <v>2012</v>
      </c>
      <c r="D3289" s="3">
        <v>41256</v>
      </c>
      <c r="E3289" s="3">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494.37599999999998</v>
      </c>
      <c r="T3289">
        <v>3</v>
      </c>
      <c r="U3289">
        <v>0.2</v>
      </c>
      <c r="V3289">
        <v>49.437600000000003</v>
      </c>
    </row>
    <row r="3290" spans="1:22" x14ac:dyDescent="0.3">
      <c r="A3290">
        <v>3289</v>
      </c>
      <c r="B3290" t="s">
        <v>6507</v>
      </c>
      <c r="C3290">
        <v>2012</v>
      </c>
      <c r="D3290" s="3">
        <v>41256</v>
      </c>
      <c r="E3290" s="3">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9.8550000000000004</v>
      </c>
    </row>
    <row r="3291" spans="1:22" x14ac:dyDescent="0.3">
      <c r="A3291">
        <v>3290</v>
      </c>
      <c r="B3291" t="s">
        <v>6507</v>
      </c>
      <c r="C3291">
        <v>2012</v>
      </c>
      <c r="D3291" s="3">
        <v>41256</v>
      </c>
      <c r="E3291" s="3">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v>
      </c>
      <c r="T3291">
        <v>5</v>
      </c>
      <c r="U3291">
        <v>0</v>
      </c>
      <c r="V3291">
        <v>27.3735</v>
      </c>
    </row>
    <row r="3292" spans="1:22" x14ac:dyDescent="0.3">
      <c r="A3292">
        <v>3291</v>
      </c>
      <c r="B3292" t="s">
        <v>6507</v>
      </c>
      <c r="C3292">
        <v>2012</v>
      </c>
      <c r="D3292" s="3">
        <v>41256</v>
      </c>
      <c r="E3292" s="3">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
      <c r="A3293">
        <v>3292</v>
      </c>
      <c r="B3293" t="s">
        <v>6511</v>
      </c>
      <c r="C3293">
        <v>2013</v>
      </c>
      <c r="D3293" s="3">
        <v>41578</v>
      </c>
      <c r="E3293" s="3">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3.504</v>
      </c>
    </row>
    <row r="3294" spans="1:22" x14ac:dyDescent="0.3">
      <c r="A3294">
        <v>3293</v>
      </c>
      <c r="B3294" t="s">
        <v>6512</v>
      </c>
      <c r="C3294">
        <v>2011</v>
      </c>
      <c r="D3294" s="3">
        <v>40903</v>
      </c>
      <c r="E3294" s="3">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0.1191</v>
      </c>
    </row>
    <row r="3295" spans="1:22" x14ac:dyDescent="0.3">
      <c r="A3295">
        <v>3294</v>
      </c>
      <c r="B3295" t="s">
        <v>6512</v>
      </c>
      <c r="C3295">
        <v>2011</v>
      </c>
      <c r="D3295" s="3">
        <v>40903</v>
      </c>
      <c r="E3295" s="3">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6513</v>
      </c>
      <c r="C3296">
        <v>2011</v>
      </c>
      <c r="D3296" s="3">
        <v>40770</v>
      </c>
      <c r="E3296" s="3">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30.96</v>
      </c>
      <c r="T3296">
        <v>8</v>
      </c>
      <c r="U3296">
        <v>0.8</v>
      </c>
      <c r="V3296">
        <v>-52.631999999999998</v>
      </c>
    </row>
    <row r="3297" spans="1:22" x14ac:dyDescent="0.3">
      <c r="A3297">
        <v>3296</v>
      </c>
      <c r="B3297" t="s">
        <v>6514</v>
      </c>
      <c r="C3297">
        <v>2014</v>
      </c>
      <c r="D3297" s="3">
        <v>41914</v>
      </c>
      <c r="E3297" s="3">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767.20050000000003</v>
      </c>
    </row>
    <row r="3298" spans="1:22" x14ac:dyDescent="0.3">
      <c r="A3298">
        <v>3297</v>
      </c>
      <c r="B3298" t="s">
        <v>6517</v>
      </c>
      <c r="C3298">
        <v>2012</v>
      </c>
      <c r="D3298" s="3">
        <v>41052</v>
      </c>
      <c r="E3298" s="3">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19.193999999999999</v>
      </c>
      <c r="T3298">
        <v>7</v>
      </c>
      <c r="U3298">
        <v>0.7</v>
      </c>
      <c r="V3298">
        <v>-12.795999999999999</v>
      </c>
    </row>
    <row r="3299" spans="1:22" x14ac:dyDescent="0.3">
      <c r="A3299">
        <v>3298</v>
      </c>
      <c r="B3299" t="s">
        <v>6517</v>
      </c>
      <c r="C3299">
        <v>2012</v>
      </c>
      <c r="D3299" s="3">
        <v>41052</v>
      </c>
      <c r="E3299" s="3">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v>
      </c>
      <c r="T3299">
        <v>4</v>
      </c>
      <c r="U3299">
        <v>0.2</v>
      </c>
      <c r="V3299">
        <v>13.701599999999999</v>
      </c>
    </row>
    <row r="3300" spans="1:22" x14ac:dyDescent="0.3">
      <c r="A3300">
        <v>3299</v>
      </c>
      <c r="B3300" t="s">
        <v>6518</v>
      </c>
      <c r="C3300">
        <v>2014</v>
      </c>
      <c r="D3300" s="3">
        <v>41960</v>
      </c>
      <c r="E3300" s="3">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215.9973</v>
      </c>
    </row>
    <row r="3301" spans="1:22" x14ac:dyDescent="0.3">
      <c r="A3301">
        <v>3300</v>
      </c>
      <c r="B3301" t="s">
        <v>6519</v>
      </c>
      <c r="C3301">
        <v>2011</v>
      </c>
      <c r="D3301" s="3">
        <v>40865</v>
      </c>
      <c r="E3301" s="3">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v>
      </c>
      <c r="T3301">
        <v>1</v>
      </c>
      <c r="U3301">
        <v>0.7</v>
      </c>
      <c r="V3301">
        <v>-40.797600000000003</v>
      </c>
    </row>
    <row r="3302" spans="1:22" x14ac:dyDescent="0.3">
      <c r="A3302">
        <v>3301</v>
      </c>
      <c r="B3302" t="s">
        <v>6519</v>
      </c>
      <c r="C3302">
        <v>2011</v>
      </c>
      <c r="D3302" s="3">
        <v>40865</v>
      </c>
      <c r="E3302" s="3">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6519</v>
      </c>
      <c r="C3303">
        <v>2011</v>
      </c>
      <c r="D3303" s="3">
        <v>40865</v>
      </c>
      <c r="E3303" s="3">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539.96400000000006</v>
      </c>
      <c r="T3303">
        <v>6</v>
      </c>
      <c r="U3303">
        <v>0.4</v>
      </c>
      <c r="V3303">
        <v>-107.9928</v>
      </c>
    </row>
    <row r="3304" spans="1:22" x14ac:dyDescent="0.3">
      <c r="A3304">
        <v>3303</v>
      </c>
      <c r="B3304" t="s">
        <v>6519</v>
      </c>
      <c r="C3304">
        <v>2011</v>
      </c>
      <c r="D3304" s="3">
        <v>40865</v>
      </c>
      <c r="E3304" s="3">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6519</v>
      </c>
      <c r="C3305">
        <v>2011</v>
      </c>
      <c r="D3305" s="3">
        <v>40865</v>
      </c>
      <c r="E3305" s="3">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v>
      </c>
      <c r="T3305">
        <v>3</v>
      </c>
      <c r="U3305">
        <v>0.7</v>
      </c>
      <c r="V3305">
        <v>-1.4256</v>
      </c>
    </row>
    <row r="3306" spans="1:22" x14ac:dyDescent="0.3">
      <c r="A3306">
        <v>3305</v>
      </c>
      <c r="B3306" t="s">
        <v>6522</v>
      </c>
      <c r="C3306">
        <v>2011</v>
      </c>
      <c r="D3306" s="3">
        <v>40907</v>
      </c>
      <c r="E3306" s="3">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v>
      </c>
      <c r="T3306">
        <v>3</v>
      </c>
      <c r="U3306">
        <v>0.2</v>
      </c>
      <c r="V3306">
        <v>4.7066999999999997</v>
      </c>
    </row>
    <row r="3307" spans="1:22" x14ac:dyDescent="0.3">
      <c r="A3307">
        <v>3306</v>
      </c>
      <c r="B3307" t="s">
        <v>6522</v>
      </c>
      <c r="C3307">
        <v>2011</v>
      </c>
      <c r="D3307" s="3">
        <v>40907</v>
      </c>
      <c r="E3307" s="3">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v>
      </c>
      <c r="T3307">
        <v>2</v>
      </c>
      <c r="U3307">
        <v>0.2</v>
      </c>
      <c r="V3307">
        <v>19.038599999999999</v>
      </c>
    </row>
    <row r="3308" spans="1:22" x14ac:dyDescent="0.3">
      <c r="A3308">
        <v>3307</v>
      </c>
      <c r="B3308" t="s">
        <v>6522</v>
      </c>
      <c r="C3308">
        <v>2011</v>
      </c>
      <c r="D3308" s="3">
        <v>40907</v>
      </c>
      <c r="E3308" s="3">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328.77600000000001</v>
      </c>
      <c r="T3308">
        <v>3</v>
      </c>
      <c r="U3308">
        <v>0.2</v>
      </c>
      <c r="V3308">
        <v>28.767900000000001</v>
      </c>
    </row>
    <row r="3309" spans="1:22" x14ac:dyDescent="0.3">
      <c r="A3309">
        <v>3308</v>
      </c>
      <c r="B3309" t="s">
        <v>6522</v>
      </c>
      <c r="C3309">
        <v>2011</v>
      </c>
      <c r="D3309" s="3">
        <v>40907</v>
      </c>
      <c r="E3309" s="3">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2.286</v>
      </c>
      <c r="T3309">
        <v>3</v>
      </c>
      <c r="U3309">
        <v>0.8</v>
      </c>
      <c r="V3309">
        <v>-3.6576</v>
      </c>
    </row>
    <row r="3310" spans="1:22" x14ac:dyDescent="0.3">
      <c r="A3310">
        <v>3309</v>
      </c>
      <c r="B3310" t="s">
        <v>6522</v>
      </c>
      <c r="C3310">
        <v>2011</v>
      </c>
      <c r="D3310" s="3">
        <v>40907</v>
      </c>
      <c r="E3310" s="3">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14.395200000000001</v>
      </c>
    </row>
    <row r="3311" spans="1:22" x14ac:dyDescent="0.3">
      <c r="A3311">
        <v>3310</v>
      </c>
      <c r="B3311" t="s">
        <v>6523</v>
      </c>
      <c r="C3311">
        <v>2012</v>
      </c>
      <c r="D3311" s="3">
        <v>41218</v>
      </c>
      <c r="E3311" s="3">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8.8704000000000001</v>
      </c>
    </row>
    <row r="3312" spans="1:22" x14ac:dyDescent="0.3">
      <c r="A3312">
        <v>3311</v>
      </c>
      <c r="B3312" t="s">
        <v>6524</v>
      </c>
      <c r="C3312">
        <v>2013</v>
      </c>
      <c r="D3312" s="3">
        <v>41535</v>
      </c>
      <c r="E3312" s="3">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v>
      </c>
      <c r="T3312">
        <v>5</v>
      </c>
      <c r="U3312">
        <v>0.2</v>
      </c>
      <c r="V3312">
        <v>78.435000000000002</v>
      </c>
    </row>
    <row r="3313" spans="1:22" x14ac:dyDescent="0.3">
      <c r="A3313">
        <v>3312</v>
      </c>
      <c r="B3313" t="s">
        <v>6525</v>
      </c>
      <c r="C3313">
        <v>2013</v>
      </c>
      <c r="D3313" s="3">
        <v>41354</v>
      </c>
      <c r="E3313" s="3">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38.037999999999997</v>
      </c>
    </row>
    <row r="3314" spans="1:22" x14ac:dyDescent="0.3">
      <c r="A3314">
        <v>3313</v>
      </c>
      <c r="B3314" t="s">
        <v>6526</v>
      </c>
      <c r="C3314">
        <v>2011</v>
      </c>
      <c r="D3314" s="3">
        <v>40813</v>
      </c>
      <c r="E3314" s="3">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45.293999999999997</v>
      </c>
    </row>
    <row r="3315" spans="1:22" x14ac:dyDescent="0.3">
      <c r="A3315">
        <v>3314</v>
      </c>
      <c r="B3315" t="s">
        <v>6526</v>
      </c>
      <c r="C3315">
        <v>2011</v>
      </c>
      <c r="D3315" s="3">
        <v>40813</v>
      </c>
      <c r="E3315" s="3">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6527</v>
      </c>
      <c r="C3316">
        <v>2014</v>
      </c>
      <c r="D3316" s="3">
        <v>41998</v>
      </c>
      <c r="E3316" s="3">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48.313600000000001</v>
      </c>
    </row>
    <row r="3317" spans="1:22" x14ac:dyDescent="0.3">
      <c r="A3317">
        <v>3316</v>
      </c>
      <c r="B3317" t="s">
        <v>6527</v>
      </c>
      <c r="C3317">
        <v>2014</v>
      </c>
      <c r="D3317" s="3">
        <v>41998</v>
      </c>
      <c r="E3317" s="3">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14.375999999999999</v>
      </c>
      <c r="T3317">
        <v>3</v>
      </c>
      <c r="U3317">
        <v>0.2</v>
      </c>
      <c r="V3317">
        <v>4.8518999999999997</v>
      </c>
    </row>
    <row r="3318" spans="1:22" x14ac:dyDescent="0.3">
      <c r="A3318">
        <v>3317</v>
      </c>
      <c r="B3318" t="s">
        <v>6528</v>
      </c>
      <c r="C3318">
        <v>2014</v>
      </c>
      <c r="D3318" s="3">
        <v>41954</v>
      </c>
      <c r="E3318" s="3">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v>
      </c>
    </row>
    <row r="3319" spans="1:22" x14ac:dyDescent="0.3">
      <c r="A3319">
        <v>3318</v>
      </c>
      <c r="B3319" t="s">
        <v>6529</v>
      </c>
      <c r="C3319">
        <v>2012</v>
      </c>
      <c r="D3319" s="3">
        <v>41163</v>
      </c>
      <c r="E3319" s="3">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6529</v>
      </c>
      <c r="C3320">
        <v>2012</v>
      </c>
      <c r="D3320" s="3">
        <v>41163</v>
      </c>
      <c r="E3320" s="3">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6530</v>
      </c>
      <c r="C3321">
        <v>2011</v>
      </c>
      <c r="D3321" s="3">
        <v>40897</v>
      </c>
      <c r="E3321" s="3">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3.8073000000000001</v>
      </c>
    </row>
    <row r="3322" spans="1:22" x14ac:dyDescent="0.3">
      <c r="A3322">
        <v>3321</v>
      </c>
      <c r="B3322" t="s">
        <v>6530</v>
      </c>
      <c r="C3322">
        <v>2011</v>
      </c>
      <c r="D3322" s="3">
        <v>40897</v>
      </c>
      <c r="E3322" s="3">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74.573999999999998</v>
      </c>
    </row>
    <row r="3323" spans="1:22" x14ac:dyDescent="0.3">
      <c r="A3323">
        <v>3322</v>
      </c>
      <c r="B3323" t="s">
        <v>6530</v>
      </c>
      <c r="C3323">
        <v>2011</v>
      </c>
      <c r="D3323" s="3">
        <v>40897</v>
      </c>
      <c r="E3323" s="3">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v>
      </c>
      <c r="T3323">
        <v>5</v>
      </c>
      <c r="U3323">
        <v>0.2</v>
      </c>
      <c r="V3323">
        <v>9.0719999999999992</v>
      </c>
    </row>
    <row r="3324" spans="1:22" x14ac:dyDescent="0.3">
      <c r="A3324">
        <v>3323</v>
      </c>
      <c r="B3324" t="s">
        <v>6533</v>
      </c>
      <c r="C3324">
        <v>2012</v>
      </c>
      <c r="D3324" s="3">
        <v>41113</v>
      </c>
      <c r="E3324" s="3">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20.681999999999999</v>
      </c>
    </row>
    <row r="3325" spans="1:22" x14ac:dyDescent="0.3">
      <c r="A3325">
        <v>3324</v>
      </c>
      <c r="B3325" t="s">
        <v>6533</v>
      </c>
      <c r="C3325">
        <v>2012</v>
      </c>
      <c r="D3325" s="3">
        <v>41113</v>
      </c>
      <c r="E3325" s="3">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6534</v>
      </c>
      <c r="C3326">
        <v>2011</v>
      </c>
      <c r="D3326" s="3">
        <v>40858</v>
      </c>
      <c r="E3326" s="3">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896.99</v>
      </c>
      <c r="T3326">
        <v>5</v>
      </c>
      <c r="U3326">
        <v>0.8</v>
      </c>
      <c r="V3326">
        <v>-1480.0335</v>
      </c>
    </row>
    <row r="3327" spans="1:22" x14ac:dyDescent="0.3">
      <c r="A3327">
        <v>3326</v>
      </c>
      <c r="B3327" t="s">
        <v>6534</v>
      </c>
      <c r="C3327">
        <v>2011</v>
      </c>
      <c r="D3327" s="3">
        <v>40858</v>
      </c>
      <c r="E3327" s="3">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1.234</v>
      </c>
      <c r="T3327">
        <v>1</v>
      </c>
      <c r="U3327">
        <v>0.8</v>
      </c>
      <c r="V3327">
        <v>-1.9743999999999999</v>
      </c>
    </row>
    <row r="3328" spans="1:22" x14ac:dyDescent="0.3">
      <c r="A3328">
        <v>3327</v>
      </c>
      <c r="B3328" t="s">
        <v>6534</v>
      </c>
      <c r="C3328">
        <v>2011</v>
      </c>
      <c r="D3328" s="3">
        <v>40858</v>
      </c>
      <c r="E3328" s="3">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6.7560000000000002</v>
      </c>
    </row>
    <row r="3329" spans="1:22" x14ac:dyDescent="0.3">
      <c r="A3329">
        <v>3328</v>
      </c>
      <c r="B3329" t="s">
        <v>6534</v>
      </c>
      <c r="C3329">
        <v>2011</v>
      </c>
      <c r="D3329" s="3">
        <v>40858</v>
      </c>
      <c r="E3329" s="3">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v>
      </c>
      <c r="T3329">
        <v>5</v>
      </c>
      <c r="U3329">
        <v>0.2</v>
      </c>
      <c r="V3329">
        <v>7.8734999999999999</v>
      </c>
    </row>
    <row r="3330" spans="1:22" x14ac:dyDescent="0.3">
      <c r="A3330">
        <v>3329</v>
      </c>
      <c r="B3330" t="s">
        <v>6534</v>
      </c>
      <c r="C3330">
        <v>2011</v>
      </c>
      <c r="D3330" s="3">
        <v>40858</v>
      </c>
      <c r="E3330" s="3">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
      <c r="A3331">
        <v>3330</v>
      </c>
      <c r="B3331" t="s">
        <v>6534</v>
      </c>
      <c r="C3331">
        <v>2011</v>
      </c>
      <c r="D3331" s="3">
        <v>40858</v>
      </c>
      <c r="E3331" s="3">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16.704000000000001</v>
      </c>
    </row>
    <row r="3332" spans="1:22" x14ac:dyDescent="0.3">
      <c r="A3332">
        <v>3331</v>
      </c>
      <c r="B3332" t="s">
        <v>6534</v>
      </c>
      <c r="C3332">
        <v>2011</v>
      </c>
      <c r="D3332" s="3">
        <v>40858</v>
      </c>
      <c r="E3332" s="3">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15.073499999999999</v>
      </c>
    </row>
    <row r="3333" spans="1:22" x14ac:dyDescent="0.3">
      <c r="A3333">
        <v>3332</v>
      </c>
      <c r="B3333" t="s">
        <v>6537</v>
      </c>
      <c r="C3333">
        <v>2014</v>
      </c>
      <c r="D3333" s="3">
        <v>41988</v>
      </c>
      <c r="E3333" s="3">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28.497</v>
      </c>
    </row>
    <row r="3334" spans="1:22" x14ac:dyDescent="0.3">
      <c r="A3334">
        <v>3333</v>
      </c>
      <c r="B3334" t="s">
        <v>6537</v>
      </c>
      <c r="C3334">
        <v>2014</v>
      </c>
      <c r="D3334" s="3">
        <v>41988</v>
      </c>
      <c r="E3334" s="3">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52.68</v>
      </c>
      <c r="T3334">
        <v>3</v>
      </c>
      <c r="U3334">
        <v>0.2</v>
      </c>
      <c r="V3334">
        <v>19.754999999999999</v>
      </c>
    </row>
    <row r="3335" spans="1:22" x14ac:dyDescent="0.3">
      <c r="A3335">
        <v>3334</v>
      </c>
      <c r="B3335" t="s">
        <v>6537</v>
      </c>
      <c r="C3335">
        <v>2014</v>
      </c>
      <c r="D3335" s="3">
        <v>41988</v>
      </c>
      <c r="E3335" s="3">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v>
      </c>
    </row>
    <row r="3336" spans="1:22" x14ac:dyDescent="0.3">
      <c r="A3336">
        <v>3335</v>
      </c>
      <c r="B3336" t="s">
        <v>6542</v>
      </c>
      <c r="C3336">
        <v>2014</v>
      </c>
      <c r="D3336" s="3">
        <v>41873</v>
      </c>
      <c r="E3336" s="3">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4.9648000000000003</v>
      </c>
    </row>
    <row r="3337" spans="1:22" x14ac:dyDescent="0.3">
      <c r="A3337">
        <v>3336</v>
      </c>
      <c r="B3337" t="s">
        <v>6542</v>
      </c>
      <c r="C3337">
        <v>2014</v>
      </c>
      <c r="D3337" s="3">
        <v>41873</v>
      </c>
      <c r="E3337" s="3">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431.96800000000002</v>
      </c>
      <c r="T3337">
        <v>4</v>
      </c>
      <c r="U3337">
        <v>0.2</v>
      </c>
      <c r="V3337">
        <v>37.797199999999997</v>
      </c>
    </row>
    <row r="3338" spans="1:22" x14ac:dyDescent="0.3">
      <c r="A3338">
        <v>3337</v>
      </c>
      <c r="B3338" t="s">
        <v>6542</v>
      </c>
      <c r="C3338">
        <v>2014</v>
      </c>
      <c r="D3338" s="3">
        <v>41873</v>
      </c>
      <c r="E3338" s="3">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10.393599999999999</v>
      </c>
    </row>
    <row r="3339" spans="1:22" x14ac:dyDescent="0.3">
      <c r="A3339">
        <v>3338</v>
      </c>
      <c r="B3339" t="s">
        <v>6542</v>
      </c>
      <c r="C3339">
        <v>2014</v>
      </c>
      <c r="D3339" s="3">
        <v>41873</v>
      </c>
      <c r="E3339" s="3">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568.72799999999995</v>
      </c>
      <c r="T3339">
        <v>3</v>
      </c>
      <c r="U3339">
        <v>0.2</v>
      </c>
      <c r="V3339">
        <v>28.436399999999999</v>
      </c>
    </row>
    <row r="3340" spans="1:22" x14ac:dyDescent="0.3">
      <c r="A3340">
        <v>3339</v>
      </c>
      <c r="B3340" t="s">
        <v>6542</v>
      </c>
      <c r="C3340">
        <v>2014</v>
      </c>
      <c r="D3340" s="3">
        <v>41873</v>
      </c>
      <c r="E3340" s="3">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42.464700000000001</v>
      </c>
    </row>
    <row r="3341" spans="1:22" x14ac:dyDescent="0.3">
      <c r="A3341">
        <v>3340</v>
      </c>
      <c r="B3341" t="s">
        <v>6542</v>
      </c>
      <c r="C3341">
        <v>2014</v>
      </c>
      <c r="D3341" s="3">
        <v>41873</v>
      </c>
      <c r="E3341" s="3">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
      <c r="A3342">
        <v>3341</v>
      </c>
      <c r="B3342" t="s">
        <v>6542</v>
      </c>
      <c r="C3342">
        <v>2014</v>
      </c>
      <c r="D3342" s="3">
        <v>41873</v>
      </c>
      <c r="E3342" s="3">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6551</v>
      </c>
      <c r="C3343">
        <v>2013</v>
      </c>
      <c r="D3343" s="3">
        <v>41514</v>
      </c>
      <c r="E3343" s="3">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60.255299999999998</v>
      </c>
    </row>
    <row r="3344" spans="1:22" x14ac:dyDescent="0.3">
      <c r="A3344">
        <v>3343</v>
      </c>
      <c r="B3344" t="s">
        <v>6551</v>
      </c>
      <c r="C3344">
        <v>2013</v>
      </c>
      <c r="D3344" s="3">
        <v>41514</v>
      </c>
      <c r="E3344" s="3">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244.61500000000001</v>
      </c>
      <c r="T3344">
        <v>1</v>
      </c>
      <c r="U3344">
        <v>0.3</v>
      </c>
      <c r="V3344">
        <v>20.966999999999999</v>
      </c>
    </row>
    <row r="3345" spans="1:22" x14ac:dyDescent="0.3">
      <c r="A3345">
        <v>3344</v>
      </c>
      <c r="B3345" t="s">
        <v>6551</v>
      </c>
      <c r="C3345">
        <v>2013</v>
      </c>
      <c r="D3345" s="3">
        <v>41514</v>
      </c>
      <c r="E3345" s="3">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28.785599999999999</v>
      </c>
    </row>
    <row r="3346" spans="1:22" x14ac:dyDescent="0.3">
      <c r="A3346">
        <v>3345</v>
      </c>
      <c r="B3346" t="s">
        <v>6551</v>
      </c>
      <c r="C3346">
        <v>2013</v>
      </c>
      <c r="D3346" s="3">
        <v>41514</v>
      </c>
      <c r="E3346" s="3">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6551</v>
      </c>
      <c r="C3347">
        <v>2013</v>
      </c>
      <c r="D3347" s="3">
        <v>41514</v>
      </c>
      <c r="E3347" s="3">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5.2560000000000002</v>
      </c>
    </row>
    <row r="3348" spans="1:22" x14ac:dyDescent="0.3">
      <c r="A3348">
        <v>3347</v>
      </c>
      <c r="B3348" t="s">
        <v>6551</v>
      </c>
      <c r="C3348">
        <v>2013</v>
      </c>
      <c r="D3348" s="3">
        <v>41514</v>
      </c>
      <c r="E3348" s="3">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13.92</v>
      </c>
    </row>
    <row r="3349" spans="1:22" x14ac:dyDescent="0.3">
      <c r="A3349">
        <v>3348</v>
      </c>
      <c r="B3349" t="s">
        <v>6552</v>
      </c>
      <c r="C3349">
        <v>2012</v>
      </c>
      <c r="D3349" s="3">
        <v>41134</v>
      </c>
      <c r="E3349" s="3">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v>
      </c>
    </row>
    <row r="3350" spans="1:22" x14ac:dyDescent="0.3">
      <c r="A3350">
        <v>3349</v>
      </c>
      <c r="B3350" t="s">
        <v>6554</v>
      </c>
      <c r="C3350">
        <v>2014</v>
      </c>
      <c r="D3350" s="3">
        <v>41949</v>
      </c>
      <c r="E3350" s="3">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16.03</v>
      </c>
      <c r="T3350">
        <v>5</v>
      </c>
      <c r="U3350">
        <v>0.8</v>
      </c>
      <c r="V3350">
        <v>-25.648</v>
      </c>
    </row>
    <row r="3351" spans="1:22" x14ac:dyDescent="0.3">
      <c r="A3351">
        <v>3350</v>
      </c>
      <c r="B3351" t="s">
        <v>6555</v>
      </c>
      <c r="C3351">
        <v>2013</v>
      </c>
      <c r="D3351" s="3">
        <v>41504</v>
      </c>
      <c r="E3351" s="3">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v>
      </c>
      <c r="T3351">
        <v>4</v>
      </c>
      <c r="U3351">
        <v>0.2</v>
      </c>
      <c r="V3351">
        <v>5.6955999999999998</v>
      </c>
    </row>
    <row r="3352" spans="1:22" x14ac:dyDescent="0.3">
      <c r="A3352">
        <v>3351</v>
      </c>
      <c r="B3352" t="s">
        <v>6556</v>
      </c>
      <c r="C3352">
        <v>2013</v>
      </c>
      <c r="D3352" s="3">
        <v>41635</v>
      </c>
      <c r="E3352" s="3">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18.893699999999999</v>
      </c>
    </row>
    <row r="3353" spans="1:22" x14ac:dyDescent="0.3">
      <c r="A3353">
        <v>3352</v>
      </c>
      <c r="B3353" t="s">
        <v>6557</v>
      </c>
      <c r="C3353">
        <v>2011</v>
      </c>
      <c r="D3353" s="3">
        <v>40809</v>
      </c>
      <c r="E3353" s="3">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20.517600000000002</v>
      </c>
    </row>
    <row r="3354" spans="1:22" x14ac:dyDescent="0.3">
      <c r="A3354">
        <v>3353</v>
      </c>
      <c r="B3354" t="s">
        <v>6557</v>
      </c>
      <c r="C3354">
        <v>2011</v>
      </c>
      <c r="D3354" s="3">
        <v>40809</v>
      </c>
      <c r="E3354" s="3">
        <v>40814</v>
      </c>
      <c r="F3354" t="s">
        <v>50</v>
      </c>
      <c r="G3354" t="s">
        <v>2605</v>
      </c>
      <c r="H3354" t="s">
        <v>2606</v>
      </c>
      <c r="I3354" t="s">
        <v>41</v>
      </c>
      <c r="J3354" t="s">
        <v>27</v>
      </c>
      <c r="K3354" t="s">
        <v>947</v>
      </c>
      <c r="L3354" t="s">
        <v>43</v>
      </c>
      <c r="M3354">
        <v>92037</v>
      </c>
      <c r="N3354" t="s">
        <v>44</v>
      </c>
      <c r="O3354" t="s">
        <v>313</v>
      </c>
      <c r="P3354" t="s">
        <v>71</v>
      </c>
      <c r="Q3354" t="s">
        <v>72</v>
      </c>
      <c r="R3354" t="s">
        <v>314</v>
      </c>
      <c r="S3354">
        <v>83.983999999999995</v>
      </c>
      <c r="T3354">
        <v>2</v>
      </c>
      <c r="U3354">
        <v>0.2</v>
      </c>
      <c r="V3354">
        <v>31.494</v>
      </c>
    </row>
    <row r="3355" spans="1:22" x14ac:dyDescent="0.3">
      <c r="A3355">
        <v>3354</v>
      </c>
      <c r="B3355" t="s">
        <v>6560</v>
      </c>
      <c r="C3355">
        <v>2011</v>
      </c>
      <c r="D3355" s="3">
        <v>40743</v>
      </c>
      <c r="E3355" s="3">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93.594800000000006</v>
      </c>
    </row>
    <row r="3356" spans="1:22" x14ac:dyDescent="0.3">
      <c r="A3356">
        <v>3355</v>
      </c>
      <c r="B3356" t="s">
        <v>6560</v>
      </c>
      <c r="C3356">
        <v>2011</v>
      </c>
      <c r="D3356" s="3">
        <v>40743</v>
      </c>
      <c r="E3356" s="3">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70.56</v>
      </c>
      <c r="T3356">
        <v>1</v>
      </c>
      <c r="U3356">
        <v>0.3</v>
      </c>
      <c r="V3356">
        <v>-4.032</v>
      </c>
    </row>
    <row r="3357" spans="1:22" x14ac:dyDescent="0.3">
      <c r="A3357">
        <v>3356</v>
      </c>
      <c r="B3357" t="s">
        <v>6560</v>
      </c>
      <c r="C3357">
        <v>2011</v>
      </c>
      <c r="D3357" s="3">
        <v>40743</v>
      </c>
      <c r="E3357" s="3">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6560</v>
      </c>
      <c r="C3358">
        <v>2011</v>
      </c>
      <c r="D3358" s="3">
        <v>40743</v>
      </c>
      <c r="E3358" s="3">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6563</v>
      </c>
      <c r="C3359">
        <v>2014</v>
      </c>
      <c r="D3359" s="3">
        <v>41890</v>
      </c>
      <c r="E3359" s="3">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26.465399999999999</v>
      </c>
    </row>
    <row r="3360" spans="1:22" x14ac:dyDescent="0.3">
      <c r="A3360">
        <v>3359</v>
      </c>
      <c r="B3360" t="s">
        <v>6564</v>
      </c>
      <c r="C3360">
        <v>2013</v>
      </c>
      <c r="D3360" s="3">
        <v>41401</v>
      </c>
      <c r="E3360" s="3">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3.2080000000000002</v>
      </c>
      <c r="T3360">
        <v>2</v>
      </c>
      <c r="U3360">
        <v>0.8</v>
      </c>
      <c r="V3360">
        <v>-5.2931999999999997</v>
      </c>
    </row>
    <row r="3361" spans="1:22" x14ac:dyDescent="0.3">
      <c r="A3361">
        <v>3360</v>
      </c>
      <c r="B3361" t="s">
        <v>6564</v>
      </c>
      <c r="C3361">
        <v>2013</v>
      </c>
      <c r="D3361" s="3">
        <v>41401</v>
      </c>
      <c r="E3361" s="3">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26.175999999999998</v>
      </c>
      <c r="T3361">
        <v>2</v>
      </c>
      <c r="U3361">
        <v>0.2</v>
      </c>
      <c r="V3361">
        <v>-3.2719999999999998</v>
      </c>
    </row>
    <row r="3362" spans="1:22" x14ac:dyDescent="0.3">
      <c r="A3362">
        <v>3361</v>
      </c>
      <c r="B3362" t="s">
        <v>6565</v>
      </c>
      <c r="C3362">
        <v>2012</v>
      </c>
      <c r="D3362" s="3">
        <v>41064</v>
      </c>
      <c r="E3362" s="3">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14.306800000000001</v>
      </c>
    </row>
    <row r="3363" spans="1:22" x14ac:dyDescent="0.3">
      <c r="A3363">
        <v>3362</v>
      </c>
      <c r="B3363" t="s">
        <v>6565</v>
      </c>
      <c r="C3363">
        <v>2012</v>
      </c>
      <c r="D3363" s="3">
        <v>41064</v>
      </c>
      <c r="E3363" s="3">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11.995200000000001</v>
      </c>
    </row>
    <row r="3364" spans="1:22" x14ac:dyDescent="0.3">
      <c r="A3364">
        <v>3363</v>
      </c>
      <c r="B3364" t="s">
        <v>6568</v>
      </c>
      <c r="C3364">
        <v>2012</v>
      </c>
      <c r="D3364" s="3">
        <v>41256</v>
      </c>
      <c r="E3364" s="3">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6568</v>
      </c>
      <c r="C3365">
        <v>2012</v>
      </c>
      <c r="D3365" s="3">
        <v>41256</v>
      </c>
      <c r="E3365" s="3">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6570</v>
      </c>
      <c r="C3366">
        <v>2013</v>
      </c>
      <c r="D3366" s="3">
        <v>41472</v>
      </c>
      <c r="E3366" s="3">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-3.8208000000000002</v>
      </c>
    </row>
    <row r="3367" spans="1:22" x14ac:dyDescent="0.3">
      <c r="A3367">
        <v>3366</v>
      </c>
      <c r="B3367" t="s">
        <v>6571</v>
      </c>
      <c r="C3367">
        <v>2011</v>
      </c>
      <c r="D3367" s="3">
        <v>40575</v>
      </c>
      <c r="E3367" s="3">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3.4196</v>
      </c>
    </row>
    <row r="3368" spans="1:22" x14ac:dyDescent="0.3">
      <c r="A3368">
        <v>3367</v>
      </c>
      <c r="B3368" t="s">
        <v>6574</v>
      </c>
      <c r="C3368">
        <v>2011</v>
      </c>
      <c r="D3368" s="3">
        <v>40733</v>
      </c>
      <c r="E3368" s="3">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v>
      </c>
      <c r="T3368">
        <v>2</v>
      </c>
      <c r="U3368">
        <v>0.2</v>
      </c>
      <c r="V3368">
        <v>3.6288</v>
      </c>
    </row>
    <row r="3369" spans="1:22" x14ac:dyDescent="0.3">
      <c r="A3369">
        <v>3368</v>
      </c>
      <c r="B3369" t="s">
        <v>6574</v>
      </c>
      <c r="C3369">
        <v>2011</v>
      </c>
      <c r="D3369" s="3">
        <v>40733</v>
      </c>
      <c r="E3369" s="3">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v>
      </c>
      <c r="T3369">
        <v>3</v>
      </c>
      <c r="U3369">
        <v>0.2</v>
      </c>
      <c r="V3369">
        <v>4.4850000000000003</v>
      </c>
    </row>
    <row r="3370" spans="1:22" x14ac:dyDescent="0.3">
      <c r="A3370">
        <v>3369</v>
      </c>
      <c r="B3370" t="s">
        <v>6575</v>
      </c>
      <c r="C3370">
        <v>2012</v>
      </c>
      <c r="D3370" s="3">
        <v>41234</v>
      </c>
      <c r="E3370" s="3">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41.168399999999998</v>
      </c>
    </row>
    <row r="3371" spans="1:22" x14ac:dyDescent="0.3">
      <c r="A3371">
        <v>3370</v>
      </c>
      <c r="B3371" t="s">
        <v>6575</v>
      </c>
      <c r="C3371">
        <v>2012</v>
      </c>
      <c r="D3371" s="3">
        <v>41234</v>
      </c>
      <c r="E3371" s="3">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23.116800000000001</v>
      </c>
    </row>
    <row r="3372" spans="1:22" x14ac:dyDescent="0.3">
      <c r="A3372">
        <v>3371</v>
      </c>
      <c r="B3372" t="s">
        <v>6578</v>
      </c>
      <c r="C3372">
        <v>2013</v>
      </c>
      <c r="D3372" s="3">
        <v>41359</v>
      </c>
      <c r="E3372" s="3">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244.6155</v>
      </c>
    </row>
    <row r="3373" spans="1:22" x14ac:dyDescent="0.3">
      <c r="A3373">
        <v>3372</v>
      </c>
      <c r="B3373" t="s">
        <v>6579</v>
      </c>
      <c r="C3373">
        <v>2014</v>
      </c>
      <c r="D3373" s="3">
        <v>41906</v>
      </c>
      <c r="E3373" s="3">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6579</v>
      </c>
      <c r="C3374">
        <v>2014</v>
      </c>
      <c r="D3374" s="3">
        <v>41906</v>
      </c>
      <c r="E3374" s="3">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
      <c r="A3375">
        <v>3374</v>
      </c>
      <c r="B3375" t="s">
        <v>6580</v>
      </c>
      <c r="C3375">
        <v>2012</v>
      </c>
      <c r="D3375" s="3">
        <v>41247</v>
      </c>
      <c r="E3375" s="3">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11.375999999999999</v>
      </c>
    </row>
    <row r="3376" spans="1:22" x14ac:dyDescent="0.3">
      <c r="A3376">
        <v>3375</v>
      </c>
      <c r="B3376" t="s">
        <v>6580</v>
      </c>
      <c r="C3376">
        <v>2012</v>
      </c>
      <c r="D3376" s="3">
        <v>41247</v>
      </c>
      <c r="E3376" s="3">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8.0980000000000008</v>
      </c>
    </row>
    <row r="3377" spans="1:22" x14ac:dyDescent="0.3">
      <c r="A3377">
        <v>3376</v>
      </c>
      <c r="B3377" t="s">
        <v>6580</v>
      </c>
      <c r="C3377">
        <v>2012</v>
      </c>
      <c r="D3377" s="3">
        <v>41247</v>
      </c>
      <c r="E3377" s="3">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v>
      </c>
    </row>
    <row r="3378" spans="1:22" x14ac:dyDescent="0.3">
      <c r="A3378">
        <v>3377</v>
      </c>
      <c r="B3378" t="s">
        <v>6580</v>
      </c>
      <c r="C3378">
        <v>2012</v>
      </c>
      <c r="D3378" s="3">
        <v>41247</v>
      </c>
      <c r="E3378" s="3">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6581</v>
      </c>
      <c r="C3379">
        <v>2013</v>
      </c>
      <c r="D3379" s="3">
        <v>41580</v>
      </c>
      <c r="E3379" s="3">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v>
      </c>
      <c r="T3379">
        <v>9</v>
      </c>
      <c r="U3379">
        <v>0.2</v>
      </c>
      <c r="V3379">
        <v>6.9794999999999998</v>
      </c>
    </row>
    <row r="3380" spans="1:22" x14ac:dyDescent="0.3">
      <c r="A3380">
        <v>3379</v>
      </c>
      <c r="B3380" t="s">
        <v>6586</v>
      </c>
      <c r="C3380">
        <v>2014</v>
      </c>
      <c r="D3380" s="3">
        <v>41716</v>
      </c>
      <c r="E3380" s="3">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13.776</v>
      </c>
      <c r="T3380">
        <v>6</v>
      </c>
      <c r="U3380">
        <v>0.8</v>
      </c>
      <c r="V3380">
        <v>-22.041599999999999</v>
      </c>
    </row>
    <row r="3381" spans="1:22" x14ac:dyDescent="0.3">
      <c r="A3381">
        <v>3380</v>
      </c>
      <c r="B3381" t="s">
        <v>6586</v>
      </c>
      <c r="C3381">
        <v>2014</v>
      </c>
      <c r="D3381" s="3">
        <v>41716</v>
      </c>
      <c r="E3381" s="3">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v>
      </c>
      <c r="T3381">
        <v>3</v>
      </c>
      <c r="U3381">
        <v>0.2</v>
      </c>
      <c r="V3381">
        <v>3.21</v>
      </c>
    </row>
    <row r="3382" spans="1:22" x14ac:dyDescent="0.3">
      <c r="A3382">
        <v>3381</v>
      </c>
      <c r="B3382" t="s">
        <v>6589</v>
      </c>
      <c r="C3382">
        <v>2014</v>
      </c>
      <c r="D3382" s="3">
        <v>41967</v>
      </c>
      <c r="E3382" s="3">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24.047999999999998</v>
      </c>
      <c r="T3382">
        <v>9</v>
      </c>
      <c r="U3382">
        <v>0.2</v>
      </c>
      <c r="V3382">
        <v>7.2144000000000004</v>
      </c>
    </row>
    <row r="3383" spans="1:22" x14ac:dyDescent="0.3">
      <c r="A3383">
        <v>3382</v>
      </c>
      <c r="B3383" t="s">
        <v>6592</v>
      </c>
      <c r="C3383">
        <v>2014</v>
      </c>
      <c r="D3383" s="3">
        <v>41879</v>
      </c>
      <c r="E3383" s="3">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2.8959999999999999</v>
      </c>
      <c r="T3383">
        <v>1</v>
      </c>
      <c r="U3383">
        <v>0.2</v>
      </c>
      <c r="V3383">
        <v>0.97740000000000005</v>
      </c>
    </row>
    <row r="3384" spans="1:22" x14ac:dyDescent="0.3">
      <c r="A3384">
        <v>3383</v>
      </c>
      <c r="B3384" t="s">
        <v>6593</v>
      </c>
      <c r="C3384">
        <v>2012</v>
      </c>
      <c r="D3384" s="3">
        <v>41247</v>
      </c>
      <c r="E3384" s="3">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8.7905999999999995</v>
      </c>
    </row>
    <row r="3385" spans="1:22" x14ac:dyDescent="0.3">
      <c r="A3385">
        <v>3384</v>
      </c>
      <c r="B3385" t="s">
        <v>6593</v>
      </c>
      <c r="C3385">
        <v>2012</v>
      </c>
      <c r="D3385" s="3">
        <v>41247</v>
      </c>
      <c r="E3385" s="3">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29.880199999999999</v>
      </c>
    </row>
    <row r="3386" spans="1:22" x14ac:dyDescent="0.3">
      <c r="A3386">
        <v>3385</v>
      </c>
      <c r="B3386" t="s">
        <v>6593</v>
      </c>
      <c r="C3386">
        <v>2012</v>
      </c>
      <c r="D3386" s="3">
        <v>41247</v>
      </c>
      <c r="E3386" s="3">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6596</v>
      </c>
      <c r="C3387">
        <v>2014</v>
      </c>
      <c r="D3387" s="3">
        <v>41920</v>
      </c>
      <c r="E3387" s="3">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65.325599999999994</v>
      </c>
    </row>
    <row r="3388" spans="1:22" x14ac:dyDescent="0.3">
      <c r="A3388">
        <v>3387</v>
      </c>
      <c r="B3388" t="s">
        <v>6596</v>
      </c>
      <c r="C3388">
        <v>2014</v>
      </c>
      <c r="D3388" s="3">
        <v>41920</v>
      </c>
      <c r="E3388" s="3">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5.9175000000000004</v>
      </c>
    </row>
    <row r="3389" spans="1:22" x14ac:dyDescent="0.3">
      <c r="A3389">
        <v>3388</v>
      </c>
      <c r="B3389" t="s">
        <v>6596</v>
      </c>
      <c r="C3389">
        <v>2014</v>
      </c>
      <c r="D3389" s="3">
        <v>41920</v>
      </c>
      <c r="E3389" s="3">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222.38399999999999</v>
      </c>
      <c r="T3389">
        <v>2</v>
      </c>
      <c r="U3389">
        <v>0.2</v>
      </c>
      <c r="V3389">
        <v>16.678799999999999</v>
      </c>
    </row>
    <row r="3390" spans="1:22" x14ac:dyDescent="0.3">
      <c r="A3390">
        <v>3389</v>
      </c>
      <c r="B3390" t="s">
        <v>6596</v>
      </c>
      <c r="C3390">
        <v>2014</v>
      </c>
      <c r="D3390" s="3">
        <v>41920</v>
      </c>
      <c r="E3390" s="3">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50.454000000000001</v>
      </c>
      <c r="T3390">
        <v>6</v>
      </c>
      <c r="U3390">
        <v>0.7</v>
      </c>
      <c r="V3390">
        <v>-33.636000000000003</v>
      </c>
    </row>
    <row r="3391" spans="1:22" x14ac:dyDescent="0.3">
      <c r="A3391">
        <v>3390</v>
      </c>
      <c r="B3391" t="s">
        <v>6596</v>
      </c>
      <c r="C3391">
        <v>2014</v>
      </c>
      <c r="D3391" s="3">
        <v>41920</v>
      </c>
      <c r="E3391" s="3">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-36.111600000000003</v>
      </c>
    </row>
    <row r="3392" spans="1:22" x14ac:dyDescent="0.3">
      <c r="A3392">
        <v>3391</v>
      </c>
      <c r="B3392" t="s">
        <v>6597</v>
      </c>
      <c r="C3392">
        <v>2014</v>
      </c>
      <c r="D3392" s="3">
        <v>41724</v>
      </c>
      <c r="E3392" s="3">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6.8479999999999999</v>
      </c>
      <c r="T3392">
        <v>2</v>
      </c>
      <c r="U3392">
        <v>0.2</v>
      </c>
      <c r="V3392">
        <v>2.14</v>
      </c>
    </row>
    <row r="3393" spans="1:22" x14ac:dyDescent="0.3">
      <c r="A3393">
        <v>3392</v>
      </c>
      <c r="B3393" t="s">
        <v>6598</v>
      </c>
      <c r="C3393">
        <v>2011</v>
      </c>
      <c r="D3393" s="3">
        <v>40764</v>
      </c>
      <c r="E3393" s="3">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1091.1679999999999</v>
      </c>
      <c r="T3393">
        <v>4</v>
      </c>
      <c r="U3393">
        <v>0.2</v>
      </c>
      <c r="V3393">
        <v>68.197999999999993</v>
      </c>
    </row>
    <row r="3394" spans="1:22" x14ac:dyDescent="0.3">
      <c r="A3394">
        <v>3393</v>
      </c>
      <c r="B3394" t="s">
        <v>6598</v>
      </c>
      <c r="C3394">
        <v>2011</v>
      </c>
      <c r="D3394" s="3">
        <v>40764</v>
      </c>
      <c r="E3394" s="3">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-43.833599999999997</v>
      </c>
    </row>
    <row r="3395" spans="1:22" x14ac:dyDescent="0.3">
      <c r="A3395">
        <v>3394</v>
      </c>
      <c r="B3395" t="s">
        <v>6599</v>
      </c>
      <c r="C3395">
        <v>2011</v>
      </c>
      <c r="D3395" s="3">
        <v>40869</v>
      </c>
      <c r="E3395" s="3">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6.9279999999999999</v>
      </c>
      <c r="T3395">
        <v>1</v>
      </c>
      <c r="U3395">
        <v>0.8</v>
      </c>
      <c r="V3395">
        <v>-11.0848</v>
      </c>
    </row>
    <row r="3396" spans="1:22" x14ac:dyDescent="0.3">
      <c r="A3396">
        <v>3395</v>
      </c>
      <c r="B3396" t="s">
        <v>6600</v>
      </c>
      <c r="C3396">
        <v>2014</v>
      </c>
      <c r="D3396" s="3">
        <v>41801</v>
      </c>
      <c r="E3396" s="3">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40.031999999999996</v>
      </c>
      <c r="T3396">
        <v>6</v>
      </c>
      <c r="U3396">
        <v>0.2</v>
      </c>
      <c r="V3396">
        <v>15.012</v>
      </c>
    </row>
    <row r="3397" spans="1:22" x14ac:dyDescent="0.3">
      <c r="A3397">
        <v>3396</v>
      </c>
      <c r="B3397" t="s">
        <v>6601</v>
      </c>
      <c r="C3397">
        <v>2014</v>
      </c>
      <c r="D3397" s="3">
        <v>41822</v>
      </c>
      <c r="E3397" s="3">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13.317600000000001</v>
      </c>
    </row>
    <row r="3398" spans="1:22" x14ac:dyDescent="0.3">
      <c r="A3398">
        <v>3397</v>
      </c>
      <c r="B3398" t="s">
        <v>6601</v>
      </c>
      <c r="C3398">
        <v>2014</v>
      </c>
      <c r="D3398" s="3">
        <v>41822</v>
      </c>
      <c r="E3398" s="3">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78.195400000000006</v>
      </c>
    </row>
    <row r="3399" spans="1:22" x14ac:dyDescent="0.3">
      <c r="A3399">
        <v>3398</v>
      </c>
      <c r="B3399" t="s">
        <v>6601</v>
      </c>
      <c r="C3399">
        <v>2014</v>
      </c>
      <c r="D3399" s="3">
        <v>41822</v>
      </c>
      <c r="E3399" s="3">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12.441599999999999</v>
      </c>
    </row>
    <row r="3400" spans="1:22" x14ac:dyDescent="0.3">
      <c r="A3400">
        <v>3399</v>
      </c>
      <c r="B3400" t="s">
        <v>6602</v>
      </c>
      <c r="C3400">
        <v>2011</v>
      </c>
      <c r="D3400" s="3">
        <v>40868</v>
      </c>
      <c r="E3400" s="3">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9.9872999999999994</v>
      </c>
    </row>
    <row r="3401" spans="1:22" x14ac:dyDescent="0.3">
      <c r="A3401">
        <v>3400</v>
      </c>
      <c r="B3401" t="s">
        <v>6602</v>
      </c>
      <c r="C3401">
        <v>2011</v>
      </c>
      <c r="D3401" s="3">
        <v>40868</v>
      </c>
      <c r="E3401" s="3">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629.1</v>
      </c>
      <c r="T3401">
        <v>6</v>
      </c>
      <c r="U3401">
        <v>0</v>
      </c>
      <c r="V3401">
        <v>301.96800000000002</v>
      </c>
    </row>
    <row r="3402" spans="1:22" x14ac:dyDescent="0.3">
      <c r="A3402">
        <v>3401</v>
      </c>
      <c r="B3402" t="s">
        <v>6602</v>
      </c>
      <c r="C3402">
        <v>2011</v>
      </c>
      <c r="D3402" s="3">
        <v>40868</v>
      </c>
      <c r="E3402" s="3">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v>
      </c>
      <c r="T3402">
        <v>3</v>
      </c>
      <c r="U3402">
        <v>0</v>
      </c>
      <c r="V3402">
        <v>9.6974999999999998</v>
      </c>
    </row>
    <row r="3403" spans="1:22" x14ac:dyDescent="0.3">
      <c r="A3403">
        <v>3402</v>
      </c>
      <c r="B3403" t="s">
        <v>6602</v>
      </c>
      <c r="C3403">
        <v>2011</v>
      </c>
      <c r="D3403" s="3">
        <v>40868</v>
      </c>
      <c r="E3403" s="3">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v>
      </c>
    </row>
    <row r="3404" spans="1:22" x14ac:dyDescent="0.3">
      <c r="A3404">
        <v>3403</v>
      </c>
      <c r="B3404" t="s">
        <v>6605</v>
      </c>
      <c r="C3404">
        <v>2012</v>
      </c>
      <c r="D3404" s="3">
        <v>41033</v>
      </c>
      <c r="E3404" s="3">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-8.9152000000000005</v>
      </c>
    </row>
    <row r="3405" spans="1:22" x14ac:dyDescent="0.3">
      <c r="A3405">
        <v>3404</v>
      </c>
      <c r="B3405" t="s">
        <v>6607</v>
      </c>
      <c r="C3405">
        <v>2014</v>
      </c>
      <c r="D3405" s="3">
        <v>41789</v>
      </c>
      <c r="E3405" s="3">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-52.339199999999998</v>
      </c>
    </row>
    <row r="3406" spans="1:22" x14ac:dyDescent="0.3">
      <c r="A3406">
        <v>3405</v>
      </c>
      <c r="B3406" t="s">
        <v>6610</v>
      </c>
      <c r="C3406">
        <v>2012</v>
      </c>
      <c r="D3406" s="3">
        <v>41199</v>
      </c>
      <c r="E3406" s="3">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3.8940000000000001</v>
      </c>
    </row>
    <row r="3407" spans="1:22" x14ac:dyDescent="0.3">
      <c r="A3407">
        <v>3406</v>
      </c>
      <c r="B3407" t="s">
        <v>6611</v>
      </c>
      <c r="C3407">
        <v>2011</v>
      </c>
      <c r="D3407" s="3">
        <v>40656</v>
      </c>
      <c r="E3407" s="3">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281.37200000000001</v>
      </c>
      <c r="T3407">
        <v>2</v>
      </c>
      <c r="U3407">
        <v>0.3</v>
      </c>
      <c r="V3407">
        <v>-12.0588</v>
      </c>
    </row>
    <row r="3408" spans="1:22" x14ac:dyDescent="0.3">
      <c r="A3408">
        <v>3407</v>
      </c>
      <c r="B3408" t="s">
        <v>6611</v>
      </c>
      <c r="C3408">
        <v>2011</v>
      </c>
      <c r="D3408" s="3">
        <v>40656</v>
      </c>
      <c r="E3408" s="3">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281.37200000000001</v>
      </c>
      <c r="T3408">
        <v>2</v>
      </c>
      <c r="U3408">
        <v>0.3</v>
      </c>
      <c r="V3408">
        <v>-12.0588</v>
      </c>
    </row>
    <row r="3409" spans="1:22" x14ac:dyDescent="0.3">
      <c r="A3409">
        <v>3408</v>
      </c>
      <c r="B3409" t="s">
        <v>6611</v>
      </c>
      <c r="C3409">
        <v>2011</v>
      </c>
      <c r="D3409" s="3">
        <v>40656</v>
      </c>
      <c r="E3409" s="3">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7.4880000000000004</v>
      </c>
      <c r="T3409">
        <v>8</v>
      </c>
      <c r="U3409">
        <v>0.7</v>
      </c>
      <c r="V3409">
        <v>-5.2416</v>
      </c>
    </row>
    <row r="3410" spans="1:22" x14ac:dyDescent="0.3">
      <c r="A3410">
        <v>3409</v>
      </c>
      <c r="B3410" t="s">
        <v>6611</v>
      </c>
      <c r="C3410">
        <v>2011</v>
      </c>
      <c r="D3410" s="3">
        <v>40656</v>
      </c>
      <c r="E3410" s="3">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22.335999999999999</v>
      </c>
      <c r="T3410">
        <v>4</v>
      </c>
      <c r="U3410">
        <v>0.2</v>
      </c>
      <c r="V3410">
        <v>7.8175999999999997</v>
      </c>
    </row>
    <row r="3411" spans="1:22" x14ac:dyDescent="0.3">
      <c r="A3411">
        <v>3410</v>
      </c>
      <c r="B3411" t="s">
        <v>6612</v>
      </c>
      <c r="C3411">
        <v>2014</v>
      </c>
      <c r="D3411" s="3">
        <v>41760</v>
      </c>
      <c r="E3411" s="3">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v>
      </c>
      <c r="T3411">
        <v>2</v>
      </c>
      <c r="U3411">
        <v>0.2</v>
      </c>
      <c r="V3411">
        <v>3.6288</v>
      </c>
    </row>
    <row r="3412" spans="1:22" x14ac:dyDescent="0.3">
      <c r="A3412">
        <v>3411</v>
      </c>
      <c r="B3412" t="s">
        <v>6613</v>
      </c>
      <c r="C3412">
        <v>2013</v>
      </c>
      <c r="D3412" s="3">
        <v>41538</v>
      </c>
      <c r="E3412" s="3">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65.790000000000006</v>
      </c>
      <c r="T3412">
        <v>9</v>
      </c>
      <c r="U3412">
        <v>0</v>
      </c>
      <c r="V3412">
        <v>30.263400000000001</v>
      </c>
    </row>
    <row r="3413" spans="1:22" x14ac:dyDescent="0.3">
      <c r="A3413">
        <v>3412</v>
      </c>
      <c r="B3413" t="s">
        <v>6613</v>
      </c>
      <c r="C3413">
        <v>2013</v>
      </c>
      <c r="D3413" s="3">
        <v>41538</v>
      </c>
      <c r="E3413" s="3">
        <v>41542</v>
      </c>
      <c r="F3413" t="s">
        <v>50</v>
      </c>
      <c r="G3413" t="s">
        <v>5545</v>
      </c>
      <c r="H3413" t="s">
        <v>5546</v>
      </c>
      <c r="I3413" t="s">
        <v>41</v>
      </c>
      <c r="J3413" t="s">
        <v>27</v>
      </c>
      <c r="K3413" t="s">
        <v>127</v>
      </c>
      <c r="L3413" t="s">
        <v>43</v>
      </c>
      <c r="M3413">
        <v>94122</v>
      </c>
      <c r="N3413" t="s">
        <v>44</v>
      </c>
      <c r="O3413" t="s">
        <v>97</v>
      </c>
      <c r="P3413" t="s">
        <v>46</v>
      </c>
      <c r="Q3413" t="s">
        <v>75</v>
      </c>
      <c r="R3413" t="s">
        <v>98</v>
      </c>
      <c r="S3413">
        <v>271.98399999999998</v>
      </c>
      <c r="T3413">
        <v>2</v>
      </c>
      <c r="U3413">
        <v>0.2</v>
      </c>
      <c r="V3413">
        <v>88.394800000000004</v>
      </c>
    </row>
    <row r="3414" spans="1:22" x14ac:dyDescent="0.3">
      <c r="A3414">
        <v>3413</v>
      </c>
      <c r="B3414" t="s">
        <v>6613</v>
      </c>
      <c r="C3414">
        <v>2013</v>
      </c>
      <c r="D3414" s="3">
        <v>41538</v>
      </c>
      <c r="E3414" s="3">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3.1751999999999998</v>
      </c>
    </row>
    <row r="3415" spans="1:22" x14ac:dyDescent="0.3">
      <c r="A3415">
        <v>3414</v>
      </c>
      <c r="B3415" t="s">
        <v>6613</v>
      </c>
      <c r="C3415">
        <v>2013</v>
      </c>
      <c r="D3415" s="3">
        <v>41538</v>
      </c>
      <c r="E3415" s="3">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
      <c r="A3416">
        <v>3415</v>
      </c>
      <c r="B3416" t="s">
        <v>6613</v>
      </c>
      <c r="C3416">
        <v>2013</v>
      </c>
      <c r="D3416" s="3">
        <v>41538</v>
      </c>
      <c r="E3416" s="3">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15.808</v>
      </c>
    </row>
    <row r="3417" spans="1:22" x14ac:dyDescent="0.3">
      <c r="A3417">
        <v>3416</v>
      </c>
      <c r="B3417" t="s">
        <v>6614</v>
      </c>
      <c r="C3417">
        <v>2013</v>
      </c>
      <c r="D3417" s="3">
        <v>41520</v>
      </c>
      <c r="E3417" s="3">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6614</v>
      </c>
      <c r="C3418">
        <v>2013</v>
      </c>
      <c r="D3418" s="3">
        <v>41520</v>
      </c>
      <c r="E3418" s="3">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6615</v>
      </c>
      <c r="C3419">
        <v>2012</v>
      </c>
      <c r="D3419" s="3">
        <v>41026</v>
      </c>
      <c r="E3419" s="3">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v>
      </c>
      <c r="T3419">
        <v>5</v>
      </c>
      <c r="U3419">
        <v>0.2</v>
      </c>
      <c r="V3419">
        <v>3.2669999999999999</v>
      </c>
    </row>
    <row r="3420" spans="1:22" x14ac:dyDescent="0.3">
      <c r="A3420">
        <v>3419</v>
      </c>
      <c r="B3420" t="s">
        <v>6615</v>
      </c>
      <c r="C3420">
        <v>2012</v>
      </c>
      <c r="D3420" s="3">
        <v>41026</v>
      </c>
      <c r="E3420" s="3">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0.73</v>
      </c>
    </row>
    <row r="3421" spans="1:22" x14ac:dyDescent="0.3">
      <c r="A3421">
        <v>3420</v>
      </c>
      <c r="B3421" t="s">
        <v>6616</v>
      </c>
      <c r="C3421">
        <v>2012</v>
      </c>
      <c r="D3421" s="3">
        <v>41158</v>
      </c>
      <c r="E3421" s="3">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60.392000000000003</v>
      </c>
    </row>
    <row r="3422" spans="1:22" x14ac:dyDescent="0.3">
      <c r="A3422">
        <v>3421</v>
      </c>
      <c r="B3422" t="s">
        <v>6617</v>
      </c>
      <c r="C3422">
        <v>2013</v>
      </c>
      <c r="D3422" s="3">
        <v>41423</v>
      </c>
      <c r="E3422" s="3">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6617</v>
      </c>
      <c r="C3423">
        <v>2013</v>
      </c>
      <c r="D3423" s="3">
        <v>41423</v>
      </c>
      <c r="E3423" s="3">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6617</v>
      </c>
      <c r="C3424">
        <v>2013</v>
      </c>
      <c r="D3424" s="3">
        <v>41423</v>
      </c>
      <c r="E3424" s="3">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7.8959999999999999</v>
      </c>
    </row>
    <row r="3425" spans="1:22" x14ac:dyDescent="0.3">
      <c r="A3425">
        <v>3424</v>
      </c>
      <c r="B3425" t="s">
        <v>6617</v>
      </c>
      <c r="C3425">
        <v>2013</v>
      </c>
      <c r="D3425" s="3">
        <v>41423</v>
      </c>
      <c r="E3425" s="3">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7.3840000000000003</v>
      </c>
    </row>
    <row r="3426" spans="1:22" x14ac:dyDescent="0.3">
      <c r="A3426">
        <v>3425</v>
      </c>
      <c r="B3426" t="s">
        <v>6617</v>
      </c>
      <c r="C3426">
        <v>2013</v>
      </c>
      <c r="D3426" s="3">
        <v>41423</v>
      </c>
      <c r="E3426" s="3">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v>
      </c>
    </row>
    <row r="3427" spans="1:22" x14ac:dyDescent="0.3">
      <c r="A3427">
        <v>3426</v>
      </c>
      <c r="B3427" t="s">
        <v>6618</v>
      </c>
      <c r="C3427">
        <v>2012</v>
      </c>
      <c r="D3427" s="3">
        <v>41176</v>
      </c>
      <c r="E3427" s="3">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6.8579999999999997</v>
      </c>
    </row>
    <row r="3428" spans="1:22" x14ac:dyDescent="0.3">
      <c r="A3428">
        <v>3427</v>
      </c>
      <c r="B3428" t="s">
        <v>6618</v>
      </c>
      <c r="C3428">
        <v>2012</v>
      </c>
      <c r="D3428" s="3">
        <v>41176</v>
      </c>
      <c r="E3428" s="3">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394.26799999999997</v>
      </c>
    </row>
    <row r="3429" spans="1:22" x14ac:dyDescent="0.3">
      <c r="A3429">
        <v>3428</v>
      </c>
      <c r="B3429" t="s">
        <v>6620</v>
      </c>
      <c r="C3429">
        <v>2014</v>
      </c>
      <c r="D3429" s="3">
        <v>41824</v>
      </c>
      <c r="E3429" s="3">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11.102399999999999</v>
      </c>
    </row>
    <row r="3430" spans="1:22" x14ac:dyDescent="0.3">
      <c r="A3430">
        <v>3429</v>
      </c>
      <c r="B3430" t="s">
        <v>6620</v>
      </c>
      <c r="C3430">
        <v>2014</v>
      </c>
      <c r="D3430" s="3">
        <v>41824</v>
      </c>
      <c r="E3430" s="3">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-103.98820000000001</v>
      </c>
    </row>
    <row r="3431" spans="1:22" x14ac:dyDescent="0.3">
      <c r="A3431">
        <v>3430</v>
      </c>
      <c r="B3431" t="s">
        <v>6620</v>
      </c>
      <c r="C3431">
        <v>2014</v>
      </c>
      <c r="D3431" s="3">
        <v>41824</v>
      </c>
      <c r="E3431" s="3">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
      <c r="A3432">
        <v>3431</v>
      </c>
      <c r="B3432" t="s">
        <v>6623</v>
      </c>
      <c r="C3432">
        <v>2014</v>
      </c>
      <c r="D3432" s="3">
        <v>41982</v>
      </c>
      <c r="E3432" s="3">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8.6390999999999991</v>
      </c>
    </row>
    <row r="3433" spans="1:22" x14ac:dyDescent="0.3">
      <c r="A3433">
        <v>3432</v>
      </c>
      <c r="B3433" t="s">
        <v>6623</v>
      </c>
      <c r="C3433">
        <v>2014</v>
      </c>
      <c r="D3433" s="3">
        <v>41982</v>
      </c>
      <c r="E3433" s="3">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v>
      </c>
    </row>
    <row r="3434" spans="1:22" x14ac:dyDescent="0.3">
      <c r="A3434">
        <v>3433</v>
      </c>
      <c r="B3434" t="s">
        <v>6623</v>
      </c>
      <c r="C3434">
        <v>2014</v>
      </c>
      <c r="D3434" s="3">
        <v>41982</v>
      </c>
      <c r="E3434" s="3">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28.857600000000001</v>
      </c>
    </row>
    <row r="3435" spans="1:22" x14ac:dyDescent="0.3">
      <c r="A3435">
        <v>3434</v>
      </c>
      <c r="B3435" t="s">
        <v>6626</v>
      </c>
      <c r="C3435">
        <v>2014</v>
      </c>
      <c r="D3435" s="3">
        <v>41979</v>
      </c>
      <c r="E3435" s="3">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24.815999999999999</v>
      </c>
      <c r="T3435">
        <v>3</v>
      </c>
      <c r="U3435">
        <v>0.2</v>
      </c>
      <c r="V3435">
        <v>8.3754000000000008</v>
      </c>
    </row>
    <row r="3436" spans="1:22" x14ac:dyDescent="0.3">
      <c r="A3436">
        <v>3435</v>
      </c>
      <c r="B3436" t="s">
        <v>6626</v>
      </c>
      <c r="C3436">
        <v>2014</v>
      </c>
      <c r="D3436" s="3">
        <v>41979</v>
      </c>
      <c r="E3436" s="3">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14.976000000000001</v>
      </c>
      <c r="T3436">
        <v>6</v>
      </c>
      <c r="U3436">
        <v>0.2</v>
      </c>
      <c r="V3436">
        <v>5.4287999999999998</v>
      </c>
    </row>
    <row r="3437" spans="1:22" x14ac:dyDescent="0.3">
      <c r="A3437">
        <v>3436</v>
      </c>
      <c r="B3437" t="s">
        <v>6627</v>
      </c>
      <c r="C3437">
        <v>2012</v>
      </c>
      <c r="D3437" s="3">
        <v>41179</v>
      </c>
      <c r="E3437" s="3">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15.08</v>
      </c>
      <c r="T3437">
        <v>2</v>
      </c>
      <c r="U3437">
        <v>0.8</v>
      </c>
      <c r="V3437">
        <v>-22.62</v>
      </c>
    </row>
    <row r="3438" spans="1:22" x14ac:dyDescent="0.3">
      <c r="A3438">
        <v>3437</v>
      </c>
      <c r="B3438" t="s">
        <v>6627</v>
      </c>
      <c r="C3438">
        <v>2012</v>
      </c>
      <c r="D3438" s="3">
        <v>41179</v>
      </c>
      <c r="E3438" s="3">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-12.751200000000001</v>
      </c>
    </row>
    <row r="3439" spans="1:22" x14ac:dyDescent="0.3">
      <c r="A3439">
        <v>3438</v>
      </c>
      <c r="B3439" t="s">
        <v>6628</v>
      </c>
      <c r="C3439">
        <v>2014</v>
      </c>
      <c r="D3439" s="3">
        <v>41943</v>
      </c>
      <c r="E3439" s="3">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-8.5007999999999999</v>
      </c>
    </row>
    <row r="3440" spans="1:22" x14ac:dyDescent="0.3">
      <c r="A3440">
        <v>3439</v>
      </c>
      <c r="B3440" t="s">
        <v>6628</v>
      </c>
      <c r="C3440">
        <v>2014</v>
      </c>
      <c r="D3440" s="3">
        <v>41943</v>
      </c>
      <c r="E3440" s="3">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251.006</v>
      </c>
      <c r="T3440">
        <v>2</v>
      </c>
      <c r="U3440">
        <v>0.3</v>
      </c>
      <c r="V3440">
        <v>-68.130200000000002</v>
      </c>
    </row>
    <row r="3441" spans="1:22" x14ac:dyDescent="0.3">
      <c r="A3441">
        <v>3440</v>
      </c>
      <c r="B3441" t="s">
        <v>6628</v>
      </c>
      <c r="C3441">
        <v>2014</v>
      </c>
      <c r="D3441" s="3">
        <v>41943</v>
      </c>
      <c r="E3441" s="3">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4.0644</v>
      </c>
    </row>
    <row r="3442" spans="1:22" x14ac:dyDescent="0.3">
      <c r="A3442">
        <v>3441</v>
      </c>
      <c r="B3442" t="s">
        <v>6629</v>
      </c>
      <c r="C3442">
        <v>2012</v>
      </c>
      <c r="D3442" s="3">
        <v>41242</v>
      </c>
      <c r="E3442" s="3">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6630</v>
      </c>
      <c r="C3443">
        <v>2011</v>
      </c>
      <c r="D3443" s="3">
        <v>40613</v>
      </c>
      <c r="E3443" s="3">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49.014000000000003</v>
      </c>
    </row>
    <row r="3444" spans="1:22" x14ac:dyDescent="0.3">
      <c r="A3444">
        <v>3443</v>
      </c>
      <c r="B3444" t="s">
        <v>6631</v>
      </c>
      <c r="C3444">
        <v>2014</v>
      </c>
      <c r="D3444" s="3">
        <v>41963</v>
      </c>
      <c r="E3444" s="3">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16.739999999999998</v>
      </c>
      <c r="T3444">
        <v>3</v>
      </c>
      <c r="U3444">
        <v>0</v>
      </c>
      <c r="V3444">
        <v>8.3699999999999992</v>
      </c>
    </row>
    <row r="3445" spans="1:22" x14ac:dyDescent="0.3">
      <c r="A3445">
        <v>3444</v>
      </c>
      <c r="B3445" t="s">
        <v>6631</v>
      </c>
      <c r="C3445">
        <v>2014</v>
      </c>
      <c r="D3445" s="3">
        <v>41963</v>
      </c>
      <c r="E3445" s="3">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6632</v>
      </c>
      <c r="C3446">
        <v>2013</v>
      </c>
      <c r="D3446" s="3">
        <v>41485</v>
      </c>
      <c r="E3446" s="3">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-16.956800000000001</v>
      </c>
    </row>
    <row r="3447" spans="1:22" x14ac:dyDescent="0.3">
      <c r="A3447">
        <v>3446</v>
      </c>
      <c r="B3447" t="s">
        <v>6635</v>
      </c>
      <c r="C3447">
        <v>2012</v>
      </c>
      <c r="D3447" s="3">
        <v>41072</v>
      </c>
      <c r="E3447" s="3">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v>
      </c>
      <c r="T3447">
        <v>5</v>
      </c>
      <c r="U3447">
        <v>0</v>
      </c>
      <c r="V3447">
        <v>5.0830000000000002</v>
      </c>
    </row>
    <row r="3448" spans="1:22" x14ac:dyDescent="0.3">
      <c r="A3448">
        <v>3447</v>
      </c>
      <c r="B3448" t="s">
        <v>6636</v>
      </c>
      <c r="C3448">
        <v>2013</v>
      </c>
      <c r="D3448" s="3">
        <v>41493</v>
      </c>
      <c r="E3448" s="3">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33.313600000000001</v>
      </c>
    </row>
    <row r="3449" spans="1:22" x14ac:dyDescent="0.3">
      <c r="A3449">
        <v>3448</v>
      </c>
      <c r="B3449" t="s">
        <v>6639</v>
      </c>
      <c r="C3449">
        <v>2014</v>
      </c>
      <c r="D3449" s="3">
        <v>41802</v>
      </c>
      <c r="E3449" s="3">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1.0904</v>
      </c>
    </row>
    <row r="3450" spans="1:22" x14ac:dyDescent="0.3">
      <c r="A3450">
        <v>3449</v>
      </c>
      <c r="B3450" t="s">
        <v>6640</v>
      </c>
      <c r="C3450">
        <v>2013</v>
      </c>
      <c r="D3450" s="3">
        <v>41555</v>
      </c>
      <c r="E3450" s="3">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8.8607999999999993</v>
      </c>
    </row>
    <row r="3451" spans="1:22" x14ac:dyDescent="0.3">
      <c r="A3451">
        <v>3450</v>
      </c>
      <c r="B3451" t="s">
        <v>6641</v>
      </c>
      <c r="C3451">
        <v>2011</v>
      </c>
      <c r="D3451" s="3">
        <v>40794</v>
      </c>
      <c r="E3451" s="3">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24.359500000000001</v>
      </c>
    </row>
    <row r="3452" spans="1:22" x14ac:dyDescent="0.3">
      <c r="A3452">
        <v>3451</v>
      </c>
      <c r="B3452" t="s">
        <v>6641</v>
      </c>
      <c r="C3452">
        <v>2011</v>
      </c>
      <c r="D3452" s="3">
        <v>40794</v>
      </c>
      <c r="E3452" s="3">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4.1916000000000002</v>
      </c>
    </row>
    <row r="3453" spans="1:22" x14ac:dyDescent="0.3">
      <c r="A3453">
        <v>3452</v>
      </c>
      <c r="B3453" t="s">
        <v>6641</v>
      </c>
      <c r="C3453">
        <v>2011</v>
      </c>
      <c r="D3453" s="3">
        <v>40794</v>
      </c>
      <c r="E3453" s="3">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1.9698</v>
      </c>
    </row>
    <row r="3454" spans="1:22" x14ac:dyDescent="0.3">
      <c r="A3454">
        <v>3453</v>
      </c>
      <c r="B3454" t="s">
        <v>6642</v>
      </c>
      <c r="C3454">
        <v>2011</v>
      </c>
      <c r="D3454" s="3">
        <v>40618</v>
      </c>
      <c r="E3454" s="3">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29.495000000000001</v>
      </c>
    </row>
    <row r="3455" spans="1:22" x14ac:dyDescent="0.3">
      <c r="A3455">
        <v>3454</v>
      </c>
      <c r="B3455" t="s">
        <v>6645</v>
      </c>
      <c r="C3455">
        <v>2012</v>
      </c>
      <c r="D3455" s="3">
        <v>40968</v>
      </c>
      <c r="E3455" s="3">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6646</v>
      </c>
      <c r="C3456">
        <v>2012</v>
      </c>
      <c r="D3456" s="3">
        <v>41099</v>
      </c>
      <c r="E3456" s="3">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0.83850000000000002</v>
      </c>
    </row>
    <row r="3457" spans="1:22" x14ac:dyDescent="0.3">
      <c r="A3457">
        <v>3456</v>
      </c>
      <c r="B3457" t="s">
        <v>6649</v>
      </c>
      <c r="C3457">
        <v>2013</v>
      </c>
      <c r="D3457" s="3">
        <v>41325</v>
      </c>
      <c r="E3457" s="3">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16.495999999999999</v>
      </c>
      <c r="T3457">
        <v>2</v>
      </c>
      <c r="U3457">
        <v>0.2</v>
      </c>
      <c r="V3457">
        <v>5.5674000000000001</v>
      </c>
    </row>
    <row r="3458" spans="1:22" x14ac:dyDescent="0.3">
      <c r="A3458">
        <v>3457</v>
      </c>
      <c r="B3458" t="s">
        <v>6652</v>
      </c>
      <c r="C3458">
        <v>2014</v>
      </c>
      <c r="D3458" s="3">
        <v>41899</v>
      </c>
      <c r="E3458" s="3">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19.793399999999998</v>
      </c>
    </row>
    <row r="3459" spans="1:22" x14ac:dyDescent="0.3">
      <c r="A3459">
        <v>3458</v>
      </c>
      <c r="B3459" t="s">
        <v>6652</v>
      </c>
      <c r="C3459">
        <v>2014</v>
      </c>
      <c r="D3459" s="3">
        <v>41899</v>
      </c>
      <c r="E3459" s="3">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v>
      </c>
      <c r="T3459">
        <v>3</v>
      </c>
      <c r="U3459">
        <v>0.2</v>
      </c>
      <c r="V3459">
        <v>2.2511999999999999</v>
      </c>
    </row>
    <row r="3460" spans="1:22" x14ac:dyDescent="0.3">
      <c r="A3460">
        <v>3459</v>
      </c>
      <c r="B3460" t="s">
        <v>6652</v>
      </c>
      <c r="C3460">
        <v>2014</v>
      </c>
      <c r="D3460" s="3">
        <v>41899</v>
      </c>
      <c r="E3460" s="3">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v>
      </c>
      <c r="T3460">
        <v>2</v>
      </c>
      <c r="U3460">
        <v>0.7</v>
      </c>
      <c r="V3460">
        <v>-2.7551999999999999</v>
      </c>
    </row>
    <row r="3461" spans="1:22" x14ac:dyDescent="0.3">
      <c r="A3461">
        <v>3460</v>
      </c>
      <c r="B3461" t="s">
        <v>6652</v>
      </c>
      <c r="C3461">
        <v>2014</v>
      </c>
      <c r="D3461" s="3">
        <v>41899</v>
      </c>
      <c r="E3461" s="3">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538.19399999999996</v>
      </c>
      <c r="T3461">
        <v>2</v>
      </c>
      <c r="U3461">
        <v>0.7</v>
      </c>
      <c r="V3461">
        <v>-412.61540000000002</v>
      </c>
    </row>
    <row r="3462" spans="1:22" x14ac:dyDescent="0.3">
      <c r="A3462">
        <v>3461</v>
      </c>
      <c r="B3462" t="s">
        <v>6652</v>
      </c>
      <c r="C3462">
        <v>2014</v>
      </c>
      <c r="D3462" s="3">
        <v>41899</v>
      </c>
      <c r="E3462" s="3">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14.395200000000001</v>
      </c>
    </row>
    <row r="3463" spans="1:22" x14ac:dyDescent="0.3">
      <c r="A3463">
        <v>3462</v>
      </c>
      <c r="B3463" t="s">
        <v>6653</v>
      </c>
      <c r="C3463">
        <v>2014</v>
      </c>
      <c r="D3463" s="3">
        <v>41949</v>
      </c>
      <c r="E3463" s="3">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492.76799999999997</v>
      </c>
      <c r="T3463">
        <v>4</v>
      </c>
      <c r="U3463">
        <v>0.2</v>
      </c>
      <c r="V3463">
        <v>55.436399999999999</v>
      </c>
    </row>
    <row r="3464" spans="1:22" x14ac:dyDescent="0.3">
      <c r="A3464">
        <v>3463</v>
      </c>
      <c r="B3464" t="s">
        <v>6654</v>
      </c>
      <c r="C3464">
        <v>2012</v>
      </c>
      <c r="D3464" s="3">
        <v>40959</v>
      </c>
      <c r="E3464" s="3">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286.79000000000002</v>
      </c>
      <c r="T3464">
        <v>7</v>
      </c>
      <c r="U3464">
        <v>0</v>
      </c>
      <c r="V3464">
        <v>74.565399999999997</v>
      </c>
    </row>
    <row r="3465" spans="1:22" x14ac:dyDescent="0.3">
      <c r="A3465">
        <v>3464</v>
      </c>
      <c r="B3465" t="s">
        <v>6655</v>
      </c>
      <c r="C3465">
        <v>2013</v>
      </c>
      <c r="D3465" s="3">
        <v>41604</v>
      </c>
      <c r="E3465" s="3">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1.651</v>
      </c>
    </row>
    <row r="3466" spans="1:22" x14ac:dyDescent="0.3">
      <c r="A3466">
        <v>3465</v>
      </c>
      <c r="B3466" t="s">
        <v>6658</v>
      </c>
      <c r="C3466">
        <v>2014</v>
      </c>
      <c r="D3466" s="3">
        <v>41977</v>
      </c>
      <c r="E3466" s="3">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47.991999999999997</v>
      </c>
      <c r="T3466">
        <v>1</v>
      </c>
      <c r="U3466">
        <v>0.2</v>
      </c>
      <c r="V3466">
        <v>7.1988000000000003</v>
      </c>
    </row>
    <row r="3467" spans="1:22" x14ac:dyDescent="0.3">
      <c r="A3467">
        <v>3466</v>
      </c>
      <c r="B3467" t="s">
        <v>6659</v>
      </c>
      <c r="C3467">
        <v>2012</v>
      </c>
      <c r="D3467" s="3">
        <v>41162</v>
      </c>
      <c r="E3467" s="3">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6659</v>
      </c>
      <c r="C3468">
        <v>2012</v>
      </c>
      <c r="D3468" s="3">
        <v>41162</v>
      </c>
      <c r="E3468" s="3">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83.250799999999998</v>
      </c>
    </row>
    <row r="3469" spans="1:22" x14ac:dyDescent="0.3">
      <c r="A3469">
        <v>3468</v>
      </c>
      <c r="B3469" t="s">
        <v>6659</v>
      </c>
      <c r="C3469">
        <v>2012</v>
      </c>
      <c r="D3469" s="3">
        <v>41162</v>
      </c>
      <c r="E3469" s="3">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6660</v>
      </c>
      <c r="C3470">
        <v>2013</v>
      </c>
      <c r="D3470" s="3">
        <v>41623</v>
      </c>
      <c r="E3470" s="3">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58.687199999999997</v>
      </c>
    </row>
    <row r="3471" spans="1:22" x14ac:dyDescent="0.3">
      <c r="A3471">
        <v>3470</v>
      </c>
      <c r="B3471" t="s">
        <v>6661</v>
      </c>
      <c r="C3471">
        <v>2012</v>
      </c>
      <c r="D3471" s="3">
        <v>41005</v>
      </c>
      <c r="E3471" s="3">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47.951999999999998</v>
      </c>
      <c r="T3471">
        <v>3</v>
      </c>
      <c r="U3471">
        <v>0.2</v>
      </c>
      <c r="V3471">
        <v>16.183800000000002</v>
      </c>
    </row>
    <row r="3472" spans="1:22" x14ac:dyDescent="0.3">
      <c r="A3472">
        <v>3471</v>
      </c>
      <c r="B3472" t="s">
        <v>6664</v>
      </c>
      <c r="C3472">
        <v>2013</v>
      </c>
      <c r="D3472" s="3">
        <v>41610</v>
      </c>
      <c r="E3472" s="3">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4.3524000000000003</v>
      </c>
    </row>
    <row r="3473" spans="1:22" x14ac:dyDescent="0.3">
      <c r="A3473">
        <v>3472</v>
      </c>
      <c r="B3473" t="s">
        <v>6665</v>
      </c>
      <c r="C3473">
        <v>2014</v>
      </c>
      <c r="D3473" s="3">
        <v>41956</v>
      </c>
      <c r="E3473" s="3">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3.5255999999999998</v>
      </c>
    </row>
    <row r="3474" spans="1:22" x14ac:dyDescent="0.3">
      <c r="A3474">
        <v>3473</v>
      </c>
      <c r="B3474" t="s">
        <v>6665</v>
      </c>
      <c r="C3474">
        <v>2014</v>
      </c>
      <c r="D3474" s="3">
        <v>41956</v>
      </c>
      <c r="E3474" s="3">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3.0133999999999999</v>
      </c>
    </row>
    <row r="3475" spans="1:22" x14ac:dyDescent="0.3">
      <c r="A3475">
        <v>3474</v>
      </c>
      <c r="B3475" t="s">
        <v>6666</v>
      </c>
      <c r="C3475">
        <v>2014</v>
      </c>
      <c r="D3475" s="3">
        <v>41702</v>
      </c>
      <c r="E3475" s="3">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6666</v>
      </c>
      <c r="C3476">
        <v>2014</v>
      </c>
      <c r="D3476" s="3">
        <v>41702</v>
      </c>
      <c r="E3476" s="3">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42.991399999999999</v>
      </c>
    </row>
    <row r="3477" spans="1:22" x14ac:dyDescent="0.3">
      <c r="A3477">
        <v>3476</v>
      </c>
      <c r="B3477" t="s">
        <v>6668</v>
      </c>
      <c r="C3477">
        <v>2013</v>
      </c>
      <c r="D3477" s="3">
        <v>41606</v>
      </c>
      <c r="E3477" s="3">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v>
      </c>
    </row>
    <row r="3478" spans="1:22" x14ac:dyDescent="0.3">
      <c r="A3478">
        <v>3477</v>
      </c>
      <c r="B3478" t="s">
        <v>6668</v>
      </c>
      <c r="C3478">
        <v>2013</v>
      </c>
      <c r="D3478" s="3">
        <v>41606</v>
      </c>
      <c r="E3478" s="3">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69.92</v>
      </c>
    </row>
    <row r="3479" spans="1:22" x14ac:dyDescent="0.3">
      <c r="A3479">
        <v>3478</v>
      </c>
      <c r="B3479" t="s">
        <v>6669</v>
      </c>
      <c r="C3479">
        <v>2011</v>
      </c>
      <c r="D3479" s="3">
        <v>40786</v>
      </c>
      <c r="E3479" s="3">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18.504000000000001</v>
      </c>
    </row>
    <row r="3480" spans="1:22" x14ac:dyDescent="0.3">
      <c r="A3480">
        <v>3479</v>
      </c>
      <c r="B3480" t="s">
        <v>6671</v>
      </c>
      <c r="C3480">
        <v>2013</v>
      </c>
      <c r="D3480" s="3">
        <v>41617</v>
      </c>
      <c r="E3480" s="3">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2.4824000000000002</v>
      </c>
    </row>
    <row r="3481" spans="1:22" x14ac:dyDescent="0.3">
      <c r="A3481">
        <v>3480</v>
      </c>
      <c r="B3481" t="s">
        <v>6671</v>
      </c>
      <c r="C3481">
        <v>2013</v>
      </c>
      <c r="D3481" s="3">
        <v>41617</v>
      </c>
      <c r="E3481" s="3">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v>
      </c>
    </row>
    <row r="3482" spans="1:22" x14ac:dyDescent="0.3">
      <c r="A3482">
        <v>3481</v>
      </c>
      <c r="B3482" t="s">
        <v>6671</v>
      </c>
      <c r="C3482">
        <v>2013</v>
      </c>
      <c r="D3482" s="3">
        <v>41617</v>
      </c>
      <c r="E3482" s="3">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v>
      </c>
      <c r="T3482">
        <v>6</v>
      </c>
      <c r="U3482">
        <v>0.2</v>
      </c>
      <c r="V3482">
        <v>-195.47880000000001</v>
      </c>
    </row>
    <row r="3483" spans="1:22" x14ac:dyDescent="0.3">
      <c r="A3483">
        <v>3482</v>
      </c>
      <c r="B3483" t="s">
        <v>6674</v>
      </c>
      <c r="C3483">
        <v>2011</v>
      </c>
      <c r="D3483" s="3">
        <v>40640</v>
      </c>
      <c r="E3483" s="3">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2.7776000000000001</v>
      </c>
    </row>
    <row r="3484" spans="1:22" x14ac:dyDescent="0.3">
      <c r="A3484">
        <v>3483</v>
      </c>
      <c r="B3484" t="s">
        <v>6675</v>
      </c>
      <c r="C3484">
        <v>2011</v>
      </c>
      <c r="D3484" s="3">
        <v>40782</v>
      </c>
      <c r="E3484" s="3">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579.95000000000005</v>
      </c>
      <c r="T3484">
        <v>5</v>
      </c>
      <c r="U3484">
        <v>0</v>
      </c>
      <c r="V3484">
        <v>168.18549999999999</v>
      </c>
    </row>
    <row r="3485" spans="1:22" x14ac:dyDescent="0.3">
      <c r="A3485">
        <v>3484</v>
      </c>
      <c r="B3485" t="s">
        <v>6675</v>
      </c>
      <c r="C3485">
        <v>2011</v>
      </c>
      <c r="D3485" s="3">
        <v>40782</v>
      </c>
      <c r="E3485" s="3">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12.521599999999999</v>
      </c>
    </row>
    <row r="3486" spans="1:22" x14ac:dyDescent="0.3">
      <c r="A3486">
        <v>3485</v>
      </c>
      <c r="B3486" t="s">
        <v>6675</v>
      </c>
      <c r="C3486">
        <v>2011</v>
      </c>
      <c r="D3486" s="3">
        <v>40782</v>
      </c>
      <c r="E3486" s="3">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
      <c r="A3487">
        <v>3486</v>
      </c>
      <c r="B3487" t="s">
        <v>6676</v>
      </c>
      <c r="C3487">
        <v>2013</v>
      </c>
      <c r="D3487" s="3">
        <v>41569</v>
      </c>
      <c r="E3487" s="3">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6677</v>
      </c>
      <c r="C3488">
        <v>2013</v>
      </c>
      <c r="D3488" s="3">
        <v>41609</v>
      </c>
      <c r="E3488" s="3">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2.7143999999999999</v>
      </c>
    </row>
    <row r="3489" spans="1:22" x14ac:dyDescent="0.3">
      <c r="A3489">
        <v>3488</v>
      </c>
      <c r="B3489" t="s">
        <v>6679</v>
      </c>
      <c r="C3489">
        <v>2014</v>
      </c>
      <c r="D3489" s="3">
        <v>41888</v>
      </c>
      <c r="E3489" s="3">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-29.436800000000002</v>
      </c>
    </row>
    <row r="3490" spans="1:22" x14ac:dyDescent="0.3">
      <c r="A3490">
        <v>3489</v>
      </c>
      <c r="B3490" t="s">
        <v>6680</v>
      </c>
      <c r="C3490">
        <v>2012</v>
      </c>
      <c r="D3490" s="3">
        <v>41092</v>
      </c>
      <c r="E3490" s="3">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v>
      </c>
    </row>
    <row r="3491" spans="1:22" x14ac:dyDescent="0.3">
      <c r="A3491">
        <v>3490</v>
      </c>
      <c r="B3491" t="s">
        <v>6680</v>
      </c>
      <c r="C3491">
        <v>2012</v>
      </c>
      <c r="D3491" s="3">
        <v>41092</v>
      </c>
      <c r="E3491" s="3">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-92.799599999999998</v>
      </c>
    </row>
    <row r="3492" spans="1:22" x14ac:dyDescent="0.3">
      <c r="A3492">
        <v>3491</v>
      </c>
      <c r="B3492" t="s">
        <v>6680</v>
      </c>
      <c r="C3492">
        <v>2012</v>
      </c>
      <c r="D3492" s="3">
        <v>41092</v>
      </c>
      <c r="E3492" s="3">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6.0025000000000004</v>
      </c>
    </row>
    <row r="3493" spans="1:22" x14ac:dyDescent="0.3">
      <c r="A3493">
        <v>3492</v>
      </c>
      <c r="B3493" t="s">
        <v>6680</v>
      </c>
      <c r="C3493">
        <v>2012</v>
      </c>
      <c r="D3493" s="3">
        <v>41092</v>
      </c>
      <c r="E3493" s="3">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48.994199999999999</v>
      </c>
    </row>
    <row r="3494" spans="1:22" x14ac:dyDescent="0.3">
      <c r="A3494">
        <v>3493</v>
      </c>
      <c r="B3494" t="s">
        <v>6680</v>
      </c>
      <c r="C3494">
        <v>2012</v>
      </c>
      <c r="D3494" s="3">
        <v>41092</v>
      </c>
      <c r="E3494" s="3">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11.167999999999999</v>
      </c>
      <c r="T3494">
        <v>2</v>
      </c>
      <c r="U3494">
        <v>0.2</v>
      </c>
      <c r="V3494">
        <v>3.7692000000000001</v>
      </c>
    </row>
    <row r="3495" spans="1:22" x14ac:dyDescent="0.3">
      <c r="A3495">
        <v>3494</v>
      </c>
      <c r="B3495" t="s">
        <v>6682</v>
      </c>
      <c r="C3495">
        <v>2014</v>
      </c>
      <c r="D3495" s="3">
        <v>41907</v>
      </c>
      <c r="E3495" s="3">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12.96</v>
      </c>
    </row>
    <row r="3496" spans="1:22" x14ac:dyDescent="0.3">
      <c r="A3496">
        <v>3495</v>
      </c>
      <c r="B3496" t="s">
        <v>6682</v>
      </c>
      <c r="C3496">
        <v>2014</v>
      </c>
      <c r="D3496" s="3">
        <v>41907</v>
      </c>
      <c r="E3496" s="3">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v>
      </c>
      <c r="T3496">
        <v>5</v>
      </c>
      <c r="U3496">
        <v>0</v>
      </c>
      <c r="V3496">
        <v>275.47800000000001</v>
      </c>
    </row>
    <row r="3497" spans="1:22" x14ac:dyDescent="0.3">
      <c r="A3497">
        <v>3496</v>
      </c>
      <c r="B3497" t="s">
        <v>6682</v>
      </c>
      <c r="C3497">
        <v>2014</v>
      </c>
      <c r="D3497" s="3">
        <v>41907</v>
      </c>
      <c r="E3497" s="3">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181.17599999999999</v>
      </c>
    </row>
    <row r="3498" spans="1:22" x14ac:dyDescent="0.3">
      <c r="A3498">
        <v>3497</v>
      </c>
      <c r="B3498" t="s">
        <v>6688</v>
      </c>
      <c r="C3498">
        <v>2013</v>
      </c>
      <c r="D3498" s="3">
        <v>41495</v>
      </c>
      <c r="E3498" s="3">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12.8256</v>
      </c>
    </row>
    <row r="3499" spans="1:22" x14ac:dyDescent="0.3">
      <c r="A3499">
        <v>3498</v>
      </c>
      <c r="B3499" t="s">
        <v>6688</v>
      </c>
      <c r="C3499">
        <v>2013</v>
      </c>
      <c r="D3499" s="3">
        <v>41495</v>
      </c>
      <c r="E3499" s="3">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487.92</v>
      </c>
      <c r="T3499">
        <v>6</v>
      </c>
      <c r="U3499">
        <v>0</v>
      </c>
      <c r="V3499">
        <v>136.61760000000001</v>
      </c>
    </row>
    <row r="3500" spans="1:22" x14ac:dyDescent="0.3">
      <c r="A3500">
        <v>3499</v>
      </c>
      <c r="B3500" t="s">
        <v>6688</v>
      </c>
      <c r="C3500">
        <v>2013</v>
      </c>
      <c r="D3500" s="3">
        <v>41495</v>
      </c>
      <c r="E3500" s="3">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6689</v>
      </c>
      <c r="C3501">
        <v>2013</v>
      </c>
      <c r="D3501" s="3">
        <v>41547</v>
      </c>
      <c r="E3501" s="3">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209.97</v>
      </c>
      <c r="T3501">
        <v>3</v>
      </c>
      <c r="U3501">
        <v>0</v>
      </c>
      <c r="V3501">
        <v>71.389799999999994</v>
      </c>
    </row>
    <row r="3502" spans="1:22" x14ac:dyDescent="0.3">
      <c r="A3502">
        <v>3501</v>
      </c>
      <c r="B3502" t="s">
        <v>6689</v>
      </c>
      <c r="C3502">
        <v>2013</v>
      </c>
      <c r="D3502" s="3">
        <v>41547</v>
      </c>
      <c r="E3502" s="3">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30.211200000000002</v>
      </c>
    </row>
    <row r="3503" spans="1:22" x14ac:dyDescent="0.3">
      <c r="A3503">
        <v>3502</v>
      </c>
      <c r="B3503" t="s">
        <v>6689</v>
      </c>
      <c r="C3503">
        <v>2013</v>
      </c>
      <c r="D3503" s="3">
        <v>41547</v>
      </c>
      <c r="E3503" s="3">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25.92</v>
      </c>
      <c r="T3503">
        <v>9</v>
      </c>
      <c r="U3503">
        <v>0</v>
      </c>
      <c r="V3503">
        <v>7.7759999999999998</v>
      </c>
    </row>
    <row r="3504" spans="1:22" x14ac:dyDescent="0.3">
      <c r="A3504">
        <v>3503</v>
      </c>
      <c r="B3504" t="s">
        <v>6690</v>
      </c>
      <c r="C3504">
        <v>2014</v>
      </c>
      <c r="D3504" s="3">
        <v>41740</v>
      </c>
      <c r="E3504" s="3">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v>
      </c>
      <c r="T3504">
        <v>2</v>
      </c>
      <c r="U3504">
        <v>0.2</v>
      </c>
      <c r="V3504">
        <v>3.6288</v>
      </c>
    </row>
    <row r="3505" spans="1:22" x14ac:dyDescent="0.3">
      <c r="A3505">
        <v>3504</v>
      </c>
      <c r="B3505" t="s">
        <v>6690</v>
      </c>
      <c r="C3505">
        <v>2014</v>
      </c>
      <c r="D3505" s="3">
        <v>41740</v>
      </c>
      <c r="E3505" s="3">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6693</v>
      </c>
      <c r="C3506">
        <v>2013</v>
      </c>
      <c r="D3506" s="3">
        <v>41627</v>
      </c>
      <c r="E3506" s="3">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6694</v>
      </c>
      <c r="C3507">
        <v>2011</v>
      </c>
      <c r="D3507" s="3">
        <v>40714</v>
      </c>
      <c r="E3507" s="3">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v>
      </c>
    </row>
    <row r="3508" spans="1:22" x14ac:dyDescent="0.3">
      <c r="A3508">
        <v>3507</v>
      </c>
      <c r="B3508" t="s">
        <v>6694</v>
      </c>
      <c r="C3508">
        <v>2011</v>
      </c>
      <c r="D3508" s="3">
        <v>40714</v>
      </c>
      <c r="E3508" s="3">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3.3919999999999999</v>
      </c>
      <c r="T3508">
        <v>4</v>
      </c>
      <c r="U3508">
        <v>0.8</v>
      </c>
      <c r="V3508">
        <v>-5.0880000000000001</v>
      </c>
    </row>
    <row r="3509" spans="1:22" x14ac:dyDescent="0.3">
      <c r="A3509">
        <v>3508</v>
      </c>
      <c r="B3509" t="s">
        <v>6694</v>
      </c>
      <c r="C3509">
        <v>2011</v>
      </c>
      <c r="D3509" s="3">
        <v>40714</v>
      </c>
      <c r="E3509" s="3">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-19.874400000000001</v>
      </c>
    </row>
    <row r="3510" spans="1:22" x14ac:dyDescent="0.3">
      <c r="A3510">
        <v>3509</v>
      </c>
      <c r="B3510" t="s">
        <v>6694</v>
      </c>
      <c r="C3510">
        <v>2011</v>
      </c>
      <c r="D3510" s="3">
        <v>40714</v>
      </c>
      <c r="E3510" s="3">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v>
      </c>
      <c r="T3510">
        <v>3</v>
      </c>
      <c r="U3510">
        <v>0.2</v>
      </c>
      <c r="V3510">
        <v>5.4432</v>
      </c>
    </row>
    <row r="3511" spans="1:22" x14ac:dyDescent="0.3">
      <c r="A3511">
        <v>3510</v>
      </c>
      <c r="B3511" t="s">
        <v>6694</v>
      </c>
      <c r="C3511">
        <v>2011</v>
      </c>
      <c r="D3511" s="3">
        <v>40714</v>
      </c>
      <c r="E3511" s="3">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v>
      </c>
      <c r="T3511">
        <v>2</v>
      </c>
      <c r="U3511">
        <v>0.2</v>
      </c>
      <c r="V3511">
        <v>4.0768000000000004</v>
      </c>
    </row>
    <row r="3512" spans="1:22" x14ac:dyDescent="0.3">
      <c r="A3512">
        <v>3511</v>
      </c>
      <c r="B3512" t="s">
        <v>6694</v>
      </c>
      <c r="C3512">
        <v>2011</v>
      </c>
      <c r="D3512" s="3">
        <v>40714</v>
      </c>
      <c r="E3512" s="3">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-97.72</v>
      </c>
    </row>
    <row r="3513" spans="1:22" x14ac:dyDescent="0.3">
      <c r="A3513">
        <v>3512</v>
      </c>
      <c r="B3513" t="s">
        <v>6694</v>
      </c>
      <c r="C3513">
        <v>2011</v>
      </c>
      <c r="D3513" s="3">
        <v>40714</v>
      </c>
      <c r="E3513" s="3">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v>
      </c>
      <c r="T3513">
        <v>7</v>
      </c>
      <c r="U3513">
        <v>0.2</v>
      </c>
      <c r="V3513">
        <v>-127.372</v>
      </c>
    </row>
    <row r="3514" spans="1:22" x14ac:dyDescent="0.3">
      <c r="A3514">
        <v>3513</v>
      </c>
      <c r="B3514" t="s">
        <v>6699</v>
      </c>
      <c r="C3514">
        <v>2014</v>
      </c>
      <c r="D3514" s="3">
        <v>41887</v>
      </c>
      <c r="E3514" s="3">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-117.88200000000001</v>
      </c>
    </row>
    <row r="3515" spans="1:22" x14ac:dyDescent="0.3">
      <c r="A3515">
        <v>3514</v>
      </c>
      <c r="B3515" t="s">
        <v>6699</v>
      </c>
      <c r="C3515">
        <v>2014</v>
      </c>
      <c r="D3515" s="3">
        <v>41887</v>
      </c>
      <c r="E3515" s="3">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6699</v>
      </c>
      <c r="C3516">
        <v>2014</v>
      </c>
      <c r="D3516" s="3">
        <v>41887</v>
      </c>
      <c r="E3516" s="3">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6.9119999999999999</v>
      </c>
      <c r="T3516">
        <v>3</v>
      </c>
      <c r="U3516">
        <v>0.2</v>
      </c>
      <c r="V3516">
        <v>0.86399999999999999</v>
      </c>
    </row>
    <row r="3517" spans="1:22" x14ac:dyDescent="0.3">
      <c r="A3517">
        <v>3516</v>
      </c>
      <c r="B3517" t="s">
        <v>6702</v>
      </c>
      <c r="C3517">
        <v>2013</v>
      </c>
      <c r="D3517" s="3">
        <v>41629</v>
      </c>
      <c r="E3517" s="3">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v>
      </c>
      <c r="T3517">
        <v>3</v>
      </c>
      <c r="U3517">
        <v>0</v>
      </c>
      <c r="V3517">
        <v>8.6189999999999998</v>
      </c>
    </row>
    <row r="3518" spans="1:22" x14ac:dyDescent="0.3">
      <c r="A3518">
        <v>3517</v>
      </c>
      <c r="B3518" t="s">
        <v>6703</v>
      </c>
      <c r="C3518">
        <v>2013</v>
      </c>
      <c r="D3518" s="3">
        <v>41496</v>
      </c>
      <c r="E3518" s="3">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30.815999999999999</v>
      </c>
      <c r="T3518">
        <v>9</v>
      </c>
      <c r="U3518">
        <v>0.2</v>
      </c>
      <c r="V3518">
        <v>9.6300000000000008</v>
      </c>
    </row>
    <row r="3519" spans="1:22" x14ac:dyDescent="0.3">
      <c r="A3519">
        <v>3518</v>
      </c>
      <c r="B3519" t="s">
        <v>6703</v>
      </c>
      <c r="C3519">
        <v>2013</v>
      </c>
      <c r="D3519" s="3">
        <v>41496</v>
      </c>
      <c r="E3519" s="3">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4.4783999999999997</v>
      </c>
    </row>
    <row r="3520" spans="1:22" x14ac:dyDescent="0.3">
      <c r="A3520">
        <v>3519</v>
      </c>
      <c r="B3520" t="s">
        <v>6703</v>
      </c>
      <c r="C3520">
        <v>2013</v>
      </c>
      <c r="D3520" s="3">
        <v>41496</v>
      </c>
      <c r="E3520" s="3">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64.072800000000001</v>
      </c>
    </row>
    <row r="3521" spans="1:22" x14ac:dyDescent="0.3">
      <c r="A3521">
        <v>3520</v>
      </c>
      <c r="B3521" t="s">
        <v>6704</v>
      </c>
      <c r="C3521">
        <v>2012</v>
      </c>
      <c r="D3521" s="3">
        <v>41082</v>
      </c>
      <c r="E3521" s="3">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796.42499999999995</v>
      </c>
      <c r="T3521">
        <v>7</v>
      </c>
      <c r="U3521">
        <v>0.5</v>
      </c>
      <c r="V3521">
        <v>-525.64049999999997</v>
      </c>
    </row>
    <row r="3522" spans="1:22" x14ac:dyDescent="0.3">
      <c r="A3522">
        <v>3521</v>
      </c>
      <c r="B3522" t="s">
        <v>6705</v>
      </c>
      <c r="C3522">
        <v>2012</v>
      </c>
      <c r="D3522" s="3">
        <v>41009</v>
      </c>
      <c r="E3522" s="3">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4.3308</v>
      </c>
    </row>
    <row r="3523" spans="1:22" x14ac:dyDescent="0.3">
      <c r="A3523">
        <v>3522</v>
      </c>
      <c r="B3523" t="s">
        <v>6706</v>
      </c>
      <c r="C3523">
        <v>2013</v>
      </c>
      <c r="D3523" s="3">
        <v>41600</v>
      </c>
      <c r="E3523" s="3">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19.825399999999998</v>
      </c>
    </row>
    <row r="3524" spans="1:22" x14ac:dyDescent="0.3">
      <c r="A3524">
        <v>3523</v>
      </c>
      <c r="B3524" t="s">
        <v>6706</v>
      </c>
      <c r="C3524">
        <v>2013</v>
      </c>
      <c r="D3524" s="3">
        <v>41600</v>
      </c>
      <c r="E3524" s="3">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404.94</v>
      </c>
      <c r="T3524">
        <v>3</v>
      </c>
      <c r="U3524">
        <v>0</v>
      </c>
      <c r="V3524">
        <v>109.3338</v>
      </c>
    </row>
    <row r="3525" spans="1:22" x14ac:dyDescent="0.3">
      <c r="A3525">
        <v>3524</v>
      </c>
      <c r="B3525" t="s">
        <v>6707</v>
      </c>
      <c r="C3525">
        <v>2013</v>
      </c>
      <c r="D3525" s="3">
        <v>41523</v>
      </c>
      <c r="E3525" s="3">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6708</v>
      </c>
      <c r="C3526">
        <v>2013</v>
      </c>
      <c r="D3526" s="3">
        <v>41603</v>
      </c>
      <c r="E3526" s="3">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657.55200000000002</v>
      </c>
      <c r="T3526">
        <v>6</v>
      </c>
      <c r="U3526">
        <v>0.2</v>
      </c>
      <c r="V3526">
        <v>49.316400000000002</v>
      </c>
    </row>
    <row r="3527" spans="1:22" x14ac:dyDescent="0.3">
      <c r="A3527">
        <v>3526</v>
      </c>
      <c r="B3527" t="s">
        <v>6711</v>
      </c>
      <c r="C3527">
        <v>2014</v>
      </c>
      <c r="D3527" s="3">
        <v>41984</v>
      </c>
      <c r="E3527" s="3">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v>
      </c>
    </row>
    <row r="3528" spans="1:22" x14ac:dyDescent="0.3">
      <c r="A3528">
        <v>3527</v>
      </c>
      <c r="B3528" t="s">
        <v>6711</v>
      </c>
      <c r="C3528">
        <v>2014</v>
      </c>
      <c r="D3528" s="3">
        <v>41984</v>
      </c>
      <c r="E3528" s="3">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0.77939999999999998</v>
      </c>
    </row>
    <row r="3529" spans="1:22" x14ac:dyDescent="0.3">
      <c r="A3529">
        <v>3528</v>
      </c>
      <c r="B3529" t="s">
        <v>6711</v>
      </c>
      <c r="C3529">
        <v>2014</v>
      </c>
      <c r="D3529" s="3">
        <v>41984</v>
      </c>
      <c r="E3529" s="3">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
      <c r="A3530">
        <v>3529</v>
      </c>
      <c r="B3530" t="s">
        <v>6716</v>
      </c>
      <c r="C3530">
        <v>2013</v>
      </c>
      <c r="D3530" s="3">
        <v>41450</v>
      </c>
      <c r="E3530" s="3">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
      <c r="A3531">
        <v>3530</v>
      </c>
      <c r="B3531" t="s">
        <v>6717</v>
      </c>
      <c r="C3531">
        <v>2012</v>
      </c>
      <c r="D3531" s="3">
        <v>41169</v>
      </c>
      <c r="E3531" s="3">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10.896000000000001</v>
      </c>
    </row>
    <row r="3532" spans="1:22" x14ac:dyDescent="0.3">
      <c r="A3532">
        <v>3531</v>
      </c>
      <c r="B3532" t="s">
        <v>6718</v>
      </c>
      <c r="C3532">
        <v>2013</v>
      </c>
      <c r="D3532" s="3">
        <v>41414</v>
      </c>
      <c r="E3532" s="3">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v>
      </c>
      <c r="T3532">
        <v>5</v>
      </c>
      <c r="U3532">
        <v>0</v>
      </c>
      <c r="V3532">
        <v>6.2060000000000004</v>
      </c>
    </row>
    <row r="3533" spans="1:22" x14ac:dyDescent="0.3">
      <c r="A3533">
        <v>3532</v>
      </c>
      <c r="B3533" t="s">
        <v>6719</v>
      </c>
      <c r="C3533">
        <v>2013</v>
      </c>
      <c r="D3533" s="3">
        <v>41423</v>
      </c>
      <c r="E3533" s="3">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v>
      </c>
      <c r="T3533">
        <v>5</v>
      </c>
      <c r="U3533">
        <v>0</v>
      </c>
      <c r="V3533">
        <v>15.372</v>
      </c>
    </row>
    <row r="3534" spans="1:22" x14ac:dyDescent="0.3">
      <c r="A3534">
        <v>3533</v>
      </c>
      <c r="B3534" t="s">
        <v>6720</v>
      </c>
      <c r="C3534">
        <v>2011</v>
      </c>
      <c r="D3534" s="3">
        <v>40651</v>
      </c>
      <c r="E3534" s="3">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97.1892</v>
      </c>
    </row>
    <row r="3535" spans="1:22" x14ac:dyDescent="0.3">
      <c r="A3535">
        <v>3534</v>
      </c>
      <c r="B3535" t="s">
        <v>6720</v>
      </c>
      <c r="C3535">
        <v>2011</v>
      </c>
      <c r="D3535" s="3">
        <v>40651</v>
      </c>
      <c r="E3535" s="3">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3.8048000000000002</v>
      </c>
    </row>
    <row r="3536" spans="1:22" x14ac:dyDescent="0.3">
      <c r="A3536">
        <v>3535</v>
      </c>
      <c r="B3536" t="s">
        <v>6720</v>
      </c>
      <c r="C3536">
        <v>2011</v>
      </c>
      <c r="D3536" s="3">
        <v>40651</v>
      </c>
      <c r="E3536" s="3">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3.5474999999999999</v>
      </c>
    </row>
    <row r="3537" spans="1:22" x14ac:dyDescent="0.3">
      <c r="A3537">
        <v>3536</v>
      </c>
      <c r="B3537" t="s">
        <v>6720</v>
      </c>
      <c r="C3537">
        <v>2011</v>
      </c>
      <c r="D3537" s="3">
        <v>40651</v>
      </c>
      <c r="E3537" s="3">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6723</v>
      </c>
      <c r="C3538">
        <v>2013</v>
      </c>
      <c r="D3538" s="3">
        <v>41443</v>
      </c>
      <c r="E3538" s="3">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0.40739999999999998</v>
      </c>
    </row>
    <row r="3539" spans="1:22" x14ac:dyDescent="0.3">
      <c r="A3539">
        <v>3538</v>
      </c>
      <c r="B3539" t="s">
        <v>6724</v>
      </c>
      <c r="C3539">
        <v>2011</v>
      </c>
      <c r="D3539" s="3">
        <v>40672</v>
      </c>
      <c r="E3539" s="3">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14.984999999999999</v>
      </c>
    </row>
    <row r="3540" spans="1:22" x14ac:dyDescent="0.3">
      <c r="A3540">
        <v>3539</v>
      </c>
      <c r="B3540" t="s">
        <v>6724</v>
      </c>
      <c r="C3540">
        <v>2011</v>
      </c>
      <c r="D3540" s="3">
        <v>40672</v>
      </c>
      <c r="E3540" s="3">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6724</v>
      </c>
      <c r="C3541">
        <v>2011</v>
      </c>
      <c r="D3541" s="3">
        <v>40672</v>
      </c>
      <c r="E3541" s="3">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9.4990000000000006</v>
      </c>
    </row>
    <row r="3542" spans="1:22" x14ac:dyDescent="0.3">
      <c r="A3542">
        <v>3541</v>
      </c>
      <c r="B3542" t="s">
        <v>6724</v>
      </c>
      <c r="C3542">
        <v>2011</v>
      </c>
      <c r="D3542" s="3">
        <v>40672</v>
      </c>
      <c r="E3542" s="3">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v>
      </c>
    </row>
    <row r="3543" spans="1:22" x14ac:dyDescent="0.3">
      <c r="A3543">
        <v>3542</v>
      </c>
      <c r="B3543" t="s">
        <v>6725</v>
      </c>
      <c r="C3543">
        <v>2013</v>
      </c>
      <c r="D3543" s="3">
        <v>41536</v>
      </c>
      <c r="E3543" s="3">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
      <c r="A3544">
        <v>3543</v>
      </c>
      <c r="B3544" t="s">
        <v>6725</v>
      </c>
      <c r="C3544">
        <v>2013</v>
      </c>
      <c r="D3544" s="3">
        <v>41536</v>
      </c>
      <c r="E3544" s="3">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-7.0979999999999999</v>
      </c>
    </row>
    <row r="3545" spans="1:22" x14ac:dyDescent="0.3">
      <c r="A3545">
        <v>3544</v>
      </c>
      <c r="B3545" t="s">
        <v>6725</v>
      </c>
      <c r="C3545">
        <v>2013</v>
      </c>
      <c r="D3545" s="3">
        <v>41536</v>
      </c>
      <c r="E3545" s="3">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0.3674</v>
      </c>
    </row>
    <row r="3546" spans="1:22" x14ac:dyDescent="0.3">
      <c r="A3546">
        <v>3545</v>
      </c>
      <c r="B3546" t="s">
        <v>6726</v>
      </c>
      <c r="C3546">
        <v>2014</v>
      </c>
      <c r="D3546" s="3">
        <v>41997</v>
      </c>
      <c r="E3546" s="3">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28.672000000000001</v>
      </c>
      <c r="T3546">
        <v>8</v>
      </c>
      <c r="U3546">
        <v>0.2</v>
      </c>
      <c r="V3546">
        <v>10.393599999999999</v>
      </c>
    </row>
    <row r="3547" spans="1:22" x14ac:dyDescent="0.3">
      <c r="A3547">
        <v>3546</v>
      </c>
      <c r="B3547" t="s">
        <v>6726</v>
      </c>
      <c r="C3547">
        <v>2014</v>
      </c>
      <c r="D3547" s="3">
        <v>41997</v>
      </c>
      <c r="E3547" s="3">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29.312000000000001</v>
      </c>
      <c r="T3547">
        <v>8</v>
      </c>
      <c r="U3547">
        <v>0.8</v>
      </c>
      <c r="V3547">
        <v>-74.745599999999996</v>
      </c>
    </row>
    <row r="3548" spans="1:22" x14ac:dyDescent="0.3">
      <c r="A3548">
        <v>3547</v>
      </c>
      <c r="B3548" t="s">
        <v>6729</v>
      </c>
      <c r="C3548">
        <v>2014</v>
      </c>
      <c r="D3548" s="3">
        <v>41943</v>
      </c>
      <c r="E3548" s="3">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4.2392000000000003</v>
      </c>
    </row>
    <row r="3549" spans="1:22" x14ac:dyDescent="0.3">
      <c r="A3549">
        <v>3548</v>
      </c>
      <c r="B3549" t="s">
        <v>6729</v>
      </c>
      <c r="C3549">
        <v>2014</v>
      </c>
      <c r="D3549" s="3">
        <v>41943</v>
      </c>
      <c r="E3549" s="3">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10.518000000000001</v>
      </c>
    </row>
    <row r="3550" spans="1:22" x14ac:dyDescent="0.3">
      <c r="A3550">
        <v>3549</v>
      </c>
      <c r="B3550" t="s">
        <v>6729</v>
      </c>
      <c r="C3550">
        <v>2014</v>
      </c>
      <c r="D3550" s="3">
        <v>41943</v>
      </c>
      <c r="E3550" s="3">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9.1638000000000002</v>
      </c>
    </row>
    <row r="3551" spans="1:22" x14ac:dyDescent="0.3">
      <c r="A3551">
        <v>3550</v>
      </c>
      <c r="B3551" t="s">
        <v>6729</v>
      </c>
      <c r="C3551">
        <v>2014</v>
      </c>
      <c r="D3551" s="3">
        <v>41943</v>
      </c>
      <c r="E3551" s="3">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14.4</v>
      </c>
    </row>
    <row r="3552" spans="1:22" x14ac:dyDescent="0.3">
      <c r="A3552">
        <v>3551</v>
      </c>
      <c r="B3552" t="s">
        <v>6732</v>
      </c>
      <c r="C3552">
        <v>2013</v>
      </c>
      <c r="D3552" s="3">
        <v>41363</v>
      </c>
      <c r="E3552" s="3">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15.934799999999999</v>
      </c>
    </row>
    <row r="3553" spans="1:22" x14ac:dyDescent="0.3">
      <c r="A3553">
        <v>3552</v>
      </c>
      <c r="B3553" t="s">
        <v>6732</v>
      </c>
      <c r="C3553">
        <v>2013</v>
      </c>
      <c r="D3553" s="3">
        <v>41363</v>
      </c>
      <c r="E3553" s="3">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844.11599999999999</v>
      </c>
      <c r="T3553">
        <v>6</v>
      </c>
      <c r="U3553">
        <v>0.3</v>
      </c>
      <c r="V3553">
        <v>-36.176400000000001</v>
      </c>
    </row>
    <row r="3554" spans="1:22" x14ac:dyDescent="0.3">
      <c r="A3554">
        <v>3553</v>
      </c>
      <c r="B3554" t="s">
        <v>6732</v>
      </c>
      <c r="C3554">
        <v>2013</v>
      </c>
      <c r="D3554" s="3">
        <v>41363</v>
      </c>
      <c r="E3554" s="3">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60.955199999999998</v>
      </c>
    </row>
    <row r="3555" spans="1:22" x14ac:dyDescent="0.3">
      <c r="A3555">
        <v>3554</v>
      </c>
      <c r="B3555" t="s">
        <v>6733</v>
      </c>
      <c r="C3555">
        <v>2014</v>
      </c>
      <c r="D3555" s="3">
        <v>41967</v>
      </c>
      <c r="E3555" s="3">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v>
      </c>
      <c r="T3555">
        <v>1</v>
      </c>
      <c r="U3555">
        <v>0.7</v>
      </c>
      <c r="V3555">
        <v>-5.9808000000000003</v>
      </c>
    </row>
    <row r="3556" spans="1:22" x14ac:dyDescent="0.3">
      <c r="A3556">
        <v>3555</v>
      </c>
      <c r="B3556" t="s">
        <v>6734</v>
      </c>
      <c r="C3556">
        <v>2011</v>
      </c>
      <c r="D3556" s="3">
        <v>40625</v>
      </c>
      <c r="E3556" s="3">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6734</v>
      </c>
      <c r="C3557">
        <v>2011</v>
      </c>
      <c r="D3557" s="3">
        <v>40625</v>
      </c>
      <c r="E3557" s="3">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37.796999999999997</v>
      </c>
    </row>
    <row r="3558" spans="1:22" x14ac:dyDescent="0.3">
      <c r="A3558">
        <v>3557</v>
      </c>
      <c r="B3558" t="s">
        <v>6737</v>
      </c>
      <c r="C3558">
        <v>2014</v>
      </c>
      <c r="D3558" s="3">
        <v>41975</v>
      </c>
      <c r="E3558" s="3">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v>
      </c>
    </row>
    <row r="3559" spans="1:22" x14ac:dyDescent="0.3">
      <c r="A3559">
        <v>3558</v>
      </c>
      <c r="B3559" t="s">
        <v>6737</v>
      </c>
      <c r="C3559">
        <v>2014</v>
      </c>
      <c r="D3559" s="3">
        <v>41975</v>
      </c>
      <c r="E3559" s="3">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6738</v>
      </c>
      <c r="C3560">
        <v>2014</v>
      </c>
      <c r="D3560" s="3">
        <v>41951</v>
      </c>
      <c r="E3560" s="3">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7.6272000000000002</v>
      </c>
    </row>
    <row r="3561" spans="1:22" x14ac:dyDescent="0.3">
      <c r="A3561">
        <v>3560</v>
      </c>
      <c r="B3561" t="s">
        <v>6738</v>
      </c>
      <c r="C3561">
        <v>2014</v>
      </c>
      <c r="D3561" s="3">
        <v>41951</v>
      </c>
      <c r="E3561" s="3">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145.13399999999999</v>
      </c>
    </row>
    <row r="3562" spans="1:22" x14ac:dyDescent="0.3">
      <c r="A3562">
        <v>3561</v>
      </c>
      <c r="B3562" t="s">
        <v>6739</v>
      </c>
      <c r="C3562">
        <v>2014</v>
      </c>
      <c r="D3562" s="3">
        <v>41887</v>
      </c>
      <c r="E3562" s="3">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0.61919999999999997</v>
      </c>
    </row>
    <row r="3563" spans="1:22" x14ac:dyDescent="0.3">
      <c r="A3563">
        <v>3562</v>
      </c>
      <c r="B3563" t="s">
        <v>6739</v>
      </c>
      <c r="C3563">
        <v>2014</v>
      </c>
      <c r="D3563" s="3">
        <v>41887</v>
      </c>
      <c r="E3563" s="3">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v>
      </c>
      <c r="T3563">
        <v>5</v>
      </c>
      <c r="U3563">
        <v>0.7</v>
      </c>
      <c r="V3563">
        <v>-20.448</v>
      </c>
    </row>
    <row r="3564" spans="1:22" x14ac:dyDescent="0.3">
      <c r="A3564">
        <v>3563</v>
      </c>
      <c r="B3564" t="s">
        <v>6739</v>
      </c>
      <c r="C3564">
        <v>2014</v>
      </c>
      <c r="D3564" s="3">
        <v>41887</v>
      </c>
      <c r="E3564" s="3">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4.3680000000000003</v>
      </c>
      <c r="T3564">
        <v>2</v>
      </c>
      <c r="U3564">
        <v>0.7</v>
      </c>
      <c r="V3564">
        <v>-3.0575999999999999</v>
      </c>
    </row>
    <row r="3565" spans="1:22" x14ac:dyDescent="0.3">
      <c r="A3565">
        <v>3564</v>
      </c>
      <c r="B3565" t="s">
        <v>6739</v>
      </c>
      <c r="C3565">
        <v>2014</v>
      </c>
      <c r="D3565" s="3">
        <v>41887</v>
      </c>
      <c r="E3565" s="3">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v>
      </c>
      <c r="T3565">
        <v>4</v>
      </c>
      <c r="U3565">
        <v>0.2</v>
      </c>
      <c r="V3565">
        <v>3.7440000000000002</v>
      </c>
    </row>
    <row r="3566" spans="1:22" x14ac:dyDescent="0.3">
      <c r="A3566">
        <v>3565</v>
      </c>
      <c r="B3566" t="s">
        <v>6742</v>
      </c>
      <c r="C3566">
        <v>2013</v>
      </c>
      <c r="D3566" s="3">
        <v>41459</v>
      </c>
      <c r="E3566" s="3">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6.2207999999999997</v>
      </c>
    </row>
    <row r="3567" spans="1:22" x14ac:dyDescent="0.3">
      <c r="A3567">
        <v>3566</v>
      </c>
      <c r="B3567" t="s">
        <v>6742</v>
      </c>
      <c r="C3567">
        <v>2013</v>
      </c>
      <c r="D3567" s="3">
        <v>41459</v>
      </c>
      <c r="E3567" s="3">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7.9200000000000007E-2</v>
      </c>
    </row>
    <row r="3568" spans="1:22" x14ac:dyDescent="0.3">
      <c r="A3568">
        <v>3567</v>
      </c>
      <c r="B3568" t="s">
        <v>6745</v>
      </c>
      <c r="C3568">
        <v>2014</v>
      </c>
      <c r="D3568" s="3">
        <v>41890</v>
      </c>
      <c r="E3568" s="3">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6746</v>
      </c>
      <c r="C3569">
        <v>2013</v>
      </c>
      <c r="D3569" s="3">
        <v>41527</v>
      </c>
      <c r="E3569" s="3">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15.007999999999999</v>
      </c>
      <c r="T3569">
        <v>4</v>
      </c>
      <c r="U3569">
        <v>0.6</v>
      </c>
      <c r="V3569">
        <v>-12.006399999999999</v>
      </c>
    </row>
    <row r="3570" spans="1:22" x14ac:dyDescent="0.3">
      <c r="A3570">
        <v>3569</v>
      </c>
      <c r="B3570" t="s">
        <v>6747</v>
      </c>
      <c r="C3570">
        <v>2014</v>
      </c>
      <c r="D3570" s="3">
        <v>41824</v>
      </c>
      <c r="E3570" s="3">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26.391200000000001</v>
      </c>
    </row>
    <row r="3571" spans="1:22" x14ac:dyDescent="0.3">
      <c r="A3571">
        <v>3570</v>
      </c>
      <c r="B3571" t="s">
        <v>6747</v>
      </c>
      <c r="C3571">
        <v>2014</v>
      </c>
      <c r="D3571" s="3">
        <v>41824</v>
      </c>
      <c r="E3571" s="3">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2395.1999999999998</v>
      </c>
      <c r="T3571">
        <v>6</v>
      </c>
      <c r="U3571">
        <v>0.2</v>
      </c>
      <c r="V3571">
        <v>209.58</v>
      </c>
    </row>
    <row r="3572" spans="1:22" x14ac:dyDescent="0.3">
      <c r="A3572">
        <v>3571</v>
      </c>
      <c r="B3572" t="s">
        <v>6747</v>
      </c>
      <c r="C3572">
        <v>2014</v>
      </c>
      <c r="D3572" s="3">
        <v>41824</v>
      </c>
      <c r="E3572" s="3">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742.63199999999995</v>
      </c>
    </row>
    <row r="3573" spans="1:22" x14ac:dyDescent="0.3">
      <c r="A3573">
        <v>3572</v>
      </c>
      <c r="B3573" t="s">
        <v>6747</v>
      </c>
      <c r="C3573">
        <v>2014</v>
      </c>
      <c r="D3573" s="3">
        <v>41824</v>
      </c>
      <c r="E3573" s="3">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v>
      </c>
      <c r="T3573">
        <v>1</v>
      </c>
      <c r="U3573">
        <v>0.2</v>
      </c>
      <c r="V3573">
        <v>2.6972999999999998</v>
      </c>
    </row>
    <row r="3574" spans="1:22" x14ac:dyDescent="0.3">
      <c r="A3574">
        <v>3573</v>
      </c>
      <c r="B3574" t="s">
        <v>6749</v>
      </c>
      <c r="C3574">
        <v>2014</v>
      </c>
      <c r="D3574" s="3">
        <v>41820</v>
      </c>
      <c r="E3574" s="3">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5.1840000000000002</v>
      </c>
      <c r="T3574">
        <v>1</v>
      </c>
      <c r="U3574">
        <v>0.2</v>
      </c>
      <c r="V3574">
        <v>1.8144</v>
      </c>
    </row>
    <row r="3575" spans="1:22" x14ac:dyDescent="0.3">
      <c r="A3575">
        <v>3574</v>
      </c>
      <c r="B3575" t="s">
        <v>6752</v>
      </c>
      <c r="C3575">
        <v>2014</v>
      </c>
      <c r="D3575" s="3">
        <v>41859</v>
      </c>
      <c r="E3575" s="3">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5.4896000000000003</v>
      </c>
    </row>
    <row r="3576" spans="1:22" x14ac:dyDescent="0.3">
      <c r="A3576">
        <v>3575</v>
      </c>
      <c r="B3576" t="s">
        <v>6752</v>
      </c>
      <c r="C3576">
        <v>2014</v>
      </c>
      <c r="D3576" s="3">
        <v>41859</v>
      </c>
      <c r="E3576" s="3">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v>
      </c>
      <c r="T3576">
        <v>10</v>
      </c>
      <c r="U3576">
        <v>0</v>
      </c>
      <c r="V3576">
        <v>26.2</v>
      </c>
    </row>
    <row r="3577" spans="1:22" x14ac:dyDescent="0.3">
      <c r="A3577">
        <v>3576</v>
      </c>
      <c r="B3577" t="s">
        <v>6754</v>
      </c>
      <c r="C3577">
        <v>2012</v>
      </c>
      <c r="D3577" s="3">
        <v>40987</v>
      </c>
      <c r="E3577" s="3">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v>
      </c>
      <c r="T3577">
        <v>3</v>
      </c>
      <c r="U3577">
        <v>0.2</v>
      </c>
      <c r="V3577">
        <v>4.8924000000000003</v>
      </c>
    </row>
    <row r="3578" spans="1:22" x14ac:dyDescent="0.3">
      <c r="A3578">
        <v>3577</v>
      </c>
      <c r="B3578" t="s">
        <v>6756</v>
      </c>
      <c r="C3578">
        <v>2013</v>
      </c>
      <c r="D3578" s="3">
        <v>41433</v>
      </c>
      <c r="E3578" s="3">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4.7839999999999998</v>
      </c>
      <c r="T3578">
        <v>1</v>
      </c>
      <c r="U3578">
        <v>0.2</v>
      </c>
      <c r="V3578">
        <v>1.5548</v>
      </c>
    </row>
    <row r="3579" spans="1:22" x14ac:dyDescent="0.3">
      <c r="A3579">
        <v>3578</v>
      </c>
      <c r="B3579" t="s">
        <v>6756</v>
      </c>
      <c r="C3579">
        <v>2013</v>
      </c>
      <c r="D3579" s="3">
        <v>41433</v>
      </c>
      <c r="E3579" s="3">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2.3176999999999999</v>
      </c>
    </row>
    <row r="3580" spans="1:22" x14ac:dyDescent="0.3">
      <c r="A3580">
        <v>3579</v>
      </c>
      <c r="B3580" t="s">
        <v>6757</v>
      </c>
      <c r="C3580">
        <v>2013</v>
      </c>
      <c r="D3580" s="3">
        <v>41481</v>
      </c>
      <c r="E3580" s="3">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0.31559999999999999</v>
      </c>
    </row>
    <row r="3581" spans="1:22" x14ac:dyDescent="0.3">
      <c r="A3581">
        <v>3580</v>
      </c>
      <c r="B3581" t="s">
        <v>6757</v>
      </c>
      <c r="C3581">
        <v>2013</v>
      </c>
      <c r="D3581" s="3">
        <v>41481</v>
      </c>
      <c r="E3581" s="3">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
      <c r="A3582">
        <v>3581</v>
      </c>
      <c r="B3582" t="s">
        <v>6757</v>
      </c>
      <c r="C3582">
        <v>2013</v>
      </c>
      <c r="D3582" s="3">
        <v>41481</v>
      </c>
      <c r="E3582" s="3">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388.81279999999998</v>
      </c>
    </row>
    <row r="3583" spans="1:22" x14ac:dyDescent="0.3">
      <c r="A3583">
        <v>3582</v>
      </c>
      <c r="B3583" t="s">
        <v>6760</v>
      </c>
      <c r="C3583">
        <v>2014</v>
      </c>
      <c r="D3583" s="3">
        <v>41914</v>
      </c>
      <c r="E3583" s="3">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50.328000000000003</v>
      </c>
    </row>
    <row r="3584" spans="1:22" x14ac:dyDescent="0.3">
      <c r="A3584">
        <v>3583</v>
      </c>
      <c r="B3584" t="s">
        <v>6761</v>
      </c>
      <c r="C3584">
        <v>2012</v>
      </c>
      <c r="D3584" s="3">
        <v>41253</v>
      </c>
      <c r="E3584" s="3">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
      <c r="A3585">
        <v>3584</v>
      </c>
      <c r="B3585" t="s">
        <v>6761</v>
      </c>
      <c r="C3585">
        <v>2012</v>
      </c>
      <c r="D3585" s="3">
        <v>41253</v>
      </c>
      <c r="E3585" s="3">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
      <c r="A3586">
        <v>3585</v>
      </c>
      <c r="B3586" t="s">
        <v>6761</v>
      </c>
      <c r="C3586">
        <v>2012</v>
      </c>
      <c r="D3586" s="3">
        <v>41253</v>
      </c>
      <c r="E3586" s="3">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32.633200000000002</v>
      </c>
    </row>
    <row r="3587" spans="1:22" x14ac:dyDescent="0.3">
      <c r="A3587">
        <v>3586</v>
      </c>
      <c r="B3587" t="s">
        <v>6761</v>
      </c>
      <c r="C3587">
        <v>2012</v>
      </c>
      <c r="D3587" s="3">
        <v>41253</v>
      </c>
      <c r="E3587" s="3">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6763</v>
      </c>
      <c r="C3588">
        <v>2014</v>
      </c>
      <c r="D3588" s="3">
        <v>41886</v>
      </c>
      <c r="E3588" s="3">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6764</v>
      </c>
      <c r="C3589">
        <v>2014</v>
      </c>
      <c r="D3589" s="3">
        <v>41907</v>
      </c>
      <c r="E3589" s="3">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-253.43369999999999</v>
      </c>
    </row>
    <row r="3590" spans="1:22" x14ac:dyDescent="0.3">
      <c r="A3590">
        <v>3589</v>
      </c>
      <c r="B3590" t="s">
        <v>6765</v>
      </c>
      <c r="C3590">
        <v>2014</v>
      </c>
      <c r="D3590" s="3">
        <v>41993</v>
      </c>
      <c r="E3590" s="3">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33.312399999999997</v>
      </c>
    </row>
    <row r="3591" spans="1:22" x14ac:dyDescent="0.3">
      <c r="A3591">
        <v>3590</v>
      </c>
      <c r="B3591" t="s">
        <v>6766</v>
      </c>
      <c r="C3591">
        <v>2014</v>
      </c>
      <c r="D3591" s="3">
        <v>41968</v>
      </c>
      <c r="E3591" s="3">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6766</v>
      </c>
      <c r="C3592">
        <v>2014</v>
      </c>
      <c r="D3592" s="3">
        <v>41968</v>
      </c>
      <c r="E3592" s="3">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375.42959999999999</v>
      </c>
    </row>
    <row r="3593" spans="1:22" x14ac:dyDescent="0.3">
      <c r="A3593">
        <v>3592</v>
      </c>
      <c r="B3593" t="s">
        <v>6767</v>
      </c>
      <c r="C3593">
        <v>2011</v>
      </c>
      <c r="D3593" s="3">
        <v>40890</v>
      </c>
      <c r="E3593" s="3">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0.36499999999999999</v>
      </c>
    </row>
    <row r="3594" spans="1:22" x14ac:dyDescent="0.3">
      <c r="A3594">
        <v>3593</v>
      </c>
      <c r="B3594" t="s">
        <v>6768</v>
      </c>
      <c r="C3594">
        <v>2013</v>
      </c>
      <c r="D3594" s="3">
        <v>41614</v>
      </c>
      <c r="E3594" s="3">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v>
      </c>
    </row>
    <row r="3595" spans="1:22" x14ac:dyDescent="0.3">
      <c r="A3595">
        <v>3594</v>
      </c>
      <c r="B3595" t="s">
        <v>6769</v>
      </c>
      <c r="C3595">
        <v>2013</v>
      </c>
      <c r="D3595" s="3">
        <v>41529</v>
      </c>
      <c r="E3595" s="3">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22.428000000000001</v>
      </c>
      <c r="T3595">
        <v>3</v>
      </c>
      <c r="U3595">
        <v>0.7</v>
      </c>
      <c r="V3595">
        <v>-17.942399999999999</v>
      </c>
    </row>
    <row r="3596" spans="1:22" x14ac:dyDescent="0.3">
      <c r="A3596">
        <v>3595</v>
      </c>
      <c r="B3596" t="s">
        <v>6769</v>
      </c>
      <c r="C3596">
        <v>2013</v>
      </c>
      <c r="D3596" s="3">
        <v>41529</v>
      </c>
      <c r="E3596" s="3">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37.520000000000003</v>
      </c>
      <c r="T3596">
        <v>5</v>
      </c>
      <c r="U3596">
        <v>0.2</v>
      </c>
      <c r="V3596">
        <v>3.7519999999999998</v>
      </c>
    </row>
    <row r="3597" spans="1:22" x14ac:dyDescent="0.3">
      <c r="A3597">
        <v>3596</v>
      </c>
      <c r="B3597" t="s">
        <v>6770</v>
      </c>
      <c r="C3597">
        <v>2014</v>
      </c>
      <c r="D3597" s="3">
        <v>41983</v>
      </c>
      <c r="E3597" s="3">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0.4264</v>
      </c>
    </row>
    <row r="3598" spans="1:22" x14ac:dyDescent="0.3">
      <c r="A3598">
        <v>3597</v>
      </c>
      <c r="B3598" t="s">
        <v>6771</v>
      </c>
      <c r="C3598">
        <v>2011</v>
      </c>
      <c r="D3598" s="3">
        <v>40795</v>
      </c>
      <c r="E3598" s="3">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v>
      </c>
      <c r="T3598">
        <v>3</v>
      </c>
      <c r="U3598">
        <v>0.2</v>
      </c>
      <c r="V3598">
        <v>5.4432</v>
      </c>
    </row>
    <row r="3599" spans="1:22" x14ac:dyDescent="0.3">
      <c r="A3599">
        <v>3598</v>
      </c>
      <c r="B3599" t="s">
        <v>6771</v>
      </c>
      <c r="C3599">
        <v>2011</v>
      </c>
      <c r="D3599" s="3">
        <v>40795</v>
      </c>
      <c r="E3599" s="3">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64.703999999999994</v>
      </c>
      <c r="T3599">
        <v>6</v>
      </c>
      <c r="U3599">
        <v>0.2</v>
      </c>
      <c r="V3599">
        <v>-4.8528000000000002</v>
      </c>
    </row>
    <row r="3600" spans="1:22" x14ac:dyDescent="0.3">
      <c r="A3600">
        <v>3599</v>
      </c>
      <c r="B3600" t="s">
        <v>6771</v>
      </c>
      <c r="C3600">
        <v>2011</v>
      </c>
      <c r="D3600" s="3">
        <v>40795</v>
      </c>
      <c r="E3600" s="3">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5.0232000000000001</v>
      </c>
    </row>
    <row r="3601" spans="1:22" x14ac:dyDescent="0.3">
      <c r="A3601">
        <v>3600</v>
      </c>
      <c r="B3601" t="s">
        <v>6771</v>
      </c>
      <c r="C3601">
        <v>2011</v>
      </c>
      <c r="D3601" s="3">
        <v>40795</v>
      </c>
      <c r="E3601" s="3">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v>
      </c>
    </row>
    <row r="3602" spans="1:22" x14ac:dyDescent="0.3">
      <c r="A3602">
        <v>3601</v>
      </c>
      <c r="B3602" t="s">
        <v>6774</v>
      </c>
      <c r="C3602">
        <v>2014</v>
      </c>
      <c r="D3602" s="3">
        <v>41817</v>
      </c>
      <c r="E3602" s="3">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v>
      </c>
      <c r="T3602">
        <v>9</v>
      </c>
      <c r="U3602">
        <v>0.2</v>
      </c>
      <c r="V3602">
        <v>64.789199999999994</v>
      </c>
    </row>
    <row r="3603" spans="1:22" x14ac:dyDescent="0.3">
      <c r="A3603">
        <v>3602</v>
      </c>
      <c r="B3603" t="s">
        <v>6775</v>
      </c>
      <c r="C3603">
        <v>2011</v>
      </c>
      <c r="D3603" s="3">
        <v>40864</v>
      </c>
      <c r="E3603" s="3">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3.89</v>
      </c>
    </row>
    <row r="3604" spans="1:22" x14ac:dyDescent="0.3">
      <c r="A3604">
        <v>3603</v>
      </c>
      <c r="B3604" t="s">
        <v>6775</v>
      </c>
      <c r="C3604">
        <v>2011</v>
      </c>
      <c r="D3604" s="3">
        <v>40864</v>
      </c>
      <c r="E3604" s="3">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-93.99</v>
      </c>
    </row>
    <row r="3605" spans="1:22" x14ac:dyDescent="0.3">
      <c r="A3605">
        <v>3604</v>
      </c>
      <c r="B3605" t="s">
        <v>6778</v>
      </c>
      <c r="C3605">
        <v>2014</v>
      </c>
      <c r="D3605" s="3">
        <v>41873</v>
      </c>
      <c r="E3605" s="3">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6778</v>
      </c>
      <c r="C3606">
        <v>2014</v>
      </c>
      <c r="D3606" s="3">
        <v>41873</v>
      </c>
      <c r="E3606" s="3">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8.5543999999999993</v>
      </c>
    </row>
    <row r="3607" spans="1:22" x14ac:dyDescent="0.3">
      <c r="A3607">
        <v>3606</v>
      </c>
      <c r="B3607" t="s">
        <v>6778</v>
      </c>
      <c r="C3607">
        <v>2014</v>
      </c>
      <c r="D3607" s="3">
        <v>41873</v>
      </c>
      <c r="E3607" s="3">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6779</v>
      </c>
      <c r="C3608">
        <v>2013</v>
      </c>
      <c r="D3608" s="3">
        <v>41346</v>
      </c>
      <c r="E3608" s="3">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29.34</v>
      </c>
      <c r="T3608">
        <v>3</v>
      </c>
      <c r="U3608">
        <v>0</v>
      </c>
      <c r="V3608">
        <v>13.4964</v>
      </c>
    </row>
    <row r="3609" spans="1:22" x14ac:dyDescent="0.3">
      <c r="A3609">
        <v>3608</v>
      </c>
      <c r="B3609" t="s">
        <v>6780</v>
      </c>
      <c r="C3609">
        <v>2011</v>
      </c>
      <c r="D3609" s="3">
        <v>40809</v>
      </c>
      <c r="E3609" s="3">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47.061</v>
      </c>
    </row>
    <row r="3610" spans="1:22" x14ac:dyDescent="0.3">
      <c r="A3610">
        <v>3609</v>
      </c>
      <c r="B3610" t="s">
        <v>6781</v>
      </c>
      <c r="C3610">
        <v>2011</v>
      </c>
      <c r="D3610" s="3">
        <v>40661</v>
      </c>
      <c r="E3610" s="3">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6.9119999999999999</v>
      </c>
      <c r="T3610">
        <v>3</v>
      </c>
      <c r="U3610">
        <v>0.2</v>
      </c>
      <c r="V3610">
        <v>2.5055999999999998</v>
      </c>
    </row>
    <row r="3611" spans="1:22" x14ac:dyDescent="0.3">
      <c r="A3611">
        <v>3610</v>
      </c>
      <c r="B3611" t="s">
        <v>6781</v>
      </c>
      <c r="C3611">
        <v>2011</v>
      </c>
      <c r="D3611" s="3">
        <v>40661</v>
      </c>
      <c r="E3611" s="3">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2.0322</v>
      </c>
    </row>
    <row r="3612" spans="1:22" x14ac:dyDescent="0.3">
      <c r="A3612">
        <v>3611</v>
      </c>
      <c r="B3612" t="s">
        <v>6781</v>
      </c>
      <c r="C3612">
        <v>2011</v>
      </c>
      <c r="D3612" s="3">
        <v>40661</v>
      </c>
      <c r="E3612" s="3">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-37.733199999999997</v>
      </c>
    </row>
    <row r="3613" spans="1:22" x14ac:dyDescent="0.3">
      <c r="A3613">
        <v>3612</v>
      </c>
      <c r="B3613" t="s">
        <v>6782</v>
      </c>
      <c r="C3613">
        <v>2013</v>
      </c>
      <c r="D3613" s="3">
        <v>41608</v>
      </c>
      <c r="E3613" s="3">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16.794599999999999</v>
      </c>
    </row>
    <row r="3614" spans="1:22" x14ac:dyDescent="0.3">
      <c r="A3614">
        <v>3613</v>
      </c>
      <c r="B3614" t="s">
        <v>6785</v>
      </c>
      <c r="C3614">
        <v>2012</v>
      </c>
      <c r="D3614" s="3">
        <v>41246</v>
      </c>
      <c r="E3614" s="3">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5.5511999999999997</v>
      </c>
    </row>
    <row r="3615" spans="1:22" x14ac:dyDescent="0.3">
      <c r="A3615">
        <v>3614</v>
      </c>
      <c r="B3615" t="s">
        <v>6785</v>
      </c>
      <c r="C3615">
        <v>2012</v>
      </c>
      <c r="D3615" s="3">
        <v>41246</v>
      </c>
      <c r="E3615" s="3">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6786</v>
      </c>
      <c r="C3616">
        <v>2014</v>
      </c>
      <c r="D3616" s="3">
        <v>41963</v>
      </c>
      <c r="E3616" s="3">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718.11599999999999</v>
      </c>
      <c r="T3616">
        <v>6</v>
      </c>
      <c r="U3616">
        <v>0.3</v>
      </c>
      <c r="V3616">
        <v>-71.811599999999999</v>
      </c>
    </row>
    <row r="3617" spans="1:22" x14ac:dyDescent="0.3">
      <c r="A3617">
        <v>3616</v>
      </c>
      <c r="B3617" t="s">
        <v>6786</v>
      </c>
      <c r="C3617">
        <v>2014</v>
      </c>
      <c r="D3617" s="3">
        <v>41963</v>
      </c>
      <c r="E3617" s="3">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8.7384000000000004</v>
      </c>
    </row>
    <row r="3618" spans="1:22" x14ac:dyDescent="0.3">
      <c r="A3618">
        <v>3617</v>
      </c>
      <c r="B3618" t="s">
        <v>6787</v>
      </c>
      <c r="C3618">
        <v>2013</v>
      </c>
      <c r="D3618" s="3">
        <v>41523</v>
      </c>
      <c r="E3618" s="3">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9.5549999999999997</v>
      </c>
      <c r="T3618">
        <v>5</v>
      </c>
      <c r="U3618">
        <v>0.7</v>
      </c>
      <c r="V3618">
        <v>-7.3254999999999999</v>
      </c>
    </row>
    <row r="3619" spans="1:22" x14ac:dyDescent="0.3">
      <c r="A3619">
        <v>3618</v>
      </c>
      <c r="B3619" t="s">
        <v>6788</v>
      </c>
      <c r="C3619">
        <v>2014</v>
      </c>
      <c r="D3619" s="3">
        <v>41887</v>
      </c>
      <c r="E3619" s="3">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487.98399999999998</v>
      </c>
      <c r="T3619">
        <v>2</v>
      </c>
      <c r="U3619">
        <v>0.2</v>
      </c>
      <c r="V3619">
        <v>152.495</v>
      </c>
    </row>
    <row r="3620" spans="1:22" x14ac:dyDescent="0.3">
      <c r="A3620">
        <v>3619</v>
      </c>
      <c r="B3620" t="s">
        <v>6788</v>
      </c>
      <c r="C3620">
        <v>2014</v>
      </c>
      <c r="D3620" s="3">
        <v>41887</v>
      </c>
      <c r="E3620" s="3">
        <v>41891</v>
      </c>
      <c r="F3620" t="s">
        <v>50</v>
      </c>
      <c r="G3620" t="s">
        <v>2230</v>
      </c>
      <c r="H3620" t="s">
        <v>2231</v>
      </c>
      <c r="I3620" t="s">
        <v>26</v>
      </c>
      <c r="J3620" t="s">
        <v>27</v>
      </c>
      <c r="K3620" t="s">
        <v>42</v>
      </c>
      <c r="L3620" t="s">
        <v>43</v>
      </c>
      <c r="M3620">
        <v>90004</v>
      </c>
      <c r="N3620" t="s">
        <v>44</v>
      </c>
      <c r="O3620" t="s">
        <v>4340</v>
      </c>
      <c r="P3620" t="s">
        <v>71</v>
      </c>
      <c r="Q3620" t="s">
        <v>72</v>
      </c>
      <c r="R3620" t="s">
        <v>4341</v>
      </c>
      <c r="S3620">
        <v>5.56</v>
      </c>
      <c r="T3620">
        <v>1</v>
      </c>
      <c r="U3620">
        <v>0.2</v>
      </c>
      <c r="V3620">
        <v>1.7375</v>
      </c>
    </row>
    <row r="3621" spans="1:22" x14ac:dyDescent="0.3">
      <c r="A3621">
        <v>3620</v>
      </c>
      <c r="B3621" t="s">
        <v>6788</v>
      </c>
      <c r="C3621">
        <v>2014</v>
      </c>
      <c r="D3621" s="3">
        <v>41887</v>
      </c>
      <c r="E3621" s="3">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65.355000000000004</v>
      </c>
    </row>
    <row r="3622" spans="1:22" x14ac:dyDescent="0.3">
      <c r="A3622">
        <v>3621</v>
      </c>
      <c r="B3622" t="s">
        <v>6789</v>
      </c>
      <c r="C3622">
        <v>2013</v>
      </c>
      <c r="D3622" s="3">
        <v>41540</v>
      </c>
      <c r="E3622" s="3">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40.776000000000003</v>
      </c>
      <c r="T3622">
        <v>3</v>
      </c>
      <c r="U3622">
        <v>0.2</v>
      </c>
      <c r="V3622">
        <v>4.5872999999999999</v>
      </c>
    </row>
    <row r="3623" spans="1:22" x14ac:dyDescent="0.3">
      <c r="A3623">
        <v>3622</v>
      </c>
      <c r="B3623" t="s">
        <v>6789</v>
      </c>
      <c r="C3623">
        <v>2013</v>
      </c>
      <c r="D3623" s="3">
        <v>41540</v>
      </c>
      <c r="E3623" s="3">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v>
      </c>
      <c r="T3623">
        <v>8</v>
      </c>
      <c r="U3623">
        <v>0.2</v>
      </c>
      <c r="V3623">
        <v>5.5944000000000003</v>
      </c>
    </row>
    <row r="3624" spans="1:22" x14ac:dyDescent="0.3">
      <c r="A3624">
        <v>3623</v>
      </c>
      <c r="B3624" t="s">
        <v>6792</v>
      </c>
      <c r="C3624">
        <v>2011</v>
      </c>
      <c r="D3624" s="3">
        <v>40800</v>
      </c>
      <c r="E3624" s="3">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6792</v>
      </c>
      <c r="C3625">
        <v>2011</v>
      </c>
      <c r="D3625" s="3">
        <v>40800</v>
      </c>
      <c r="E3625" s="3">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6793</v>
      </c>
      <c r="C3626">
        <v>2014</v>
      </c>
      <c r="D3626" s="3">
        <v>41779</v>
      </c>
      <c r="E3626" s="3">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681.40800000000002</v>
      </c>
      <c r="T3626">
        <v>12</v>
      </c>
      <c r="U3626">
        <v>0.2</v>
      </c>
      <c r="V3626">
        <v>42.588000000000001</v>
      </c>
    </row>
    <row r="3627" spans="1:22" x14ac:dyDescent="0.3">
      <c r="A3627">
        <v>3626</v>
      </c>
      <c r="B3627" t="s">
        <v>6793</v>
      </c>
      <c r="C3627">
        <v>2014</v>
      </c>
      <c r="D3627" s="3">
        <v>41779</v>
      </c>
      <c r="E3627" s="3">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6793</v>
      </c>
      <c r="C3628">
        <v>2014</v>
      </c>
      <c r="D3628" s="3">
        <v>41779</v>
      </c>
      <c r="E3628" s="3">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1.395</v>
      </c>
    </row>
    <row r="3629" spans="1:22" x14ac:dyDescent="0.3">
      <c r="A3629">
        <v>3628</v>
      </c>
      <c r="B3629" t="s">
        <v>6793</v>
      </c>
      <c r="C3629">
        <v>2014</v>
      </c>
      <c r="D3629" s="3">
        <v>41779</v>
      </c>
      <c r="E3629" s="3">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10.896000000000001</v>
      </c>
    </row>
    <row r="3630" spans="1:22" x14ac:dyDescent="0.3">
      <c r="A3630">
        <v>3629</v>
      </c>
      <c r="B3630" t="s">
        <v>6794</v>
      </c>
      <c r="C3630">
        <v>2011</v>
      </c>
      <c r="D3630" s="3">
        <v>40764</v>
      </c>
      <c r="E3630" s="3">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
      <c r="A3631">
        <v>3630</v>
      </c>
      <c r="B3631" t="s">
        <v>6795</v>
      </c>
      <c r="C3631">
        <v>2014</v>
      </c>
      <c r="D3631" s="3">
        <v>41970</v>
      </c>
      <c r="E3631" s="3">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52.271999999999998</v>
      </c>
      <c r="T3631">
        <v>3</v>
      </c>
      <c r="U3631">
        <v>0.2</v>
      </c>
      <c r="V3631">
        <v>9.8010000000000002</v>
      </c>
    </row>
    <row r="3632" spans="1:22" x14ac:dyDescent="0.3">
      <c r="A3632">
        <v>3631</v>
      </c>
      <c r="B3632" t="s">
        <v>6795</v>
      </c>
      <c r="C3632">
        <v>2014</v>
      </c>
      <c r="D3632" s="3">
        <v>41970</v>
      </c>
      <c r="E3632" s="3">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v>
      </c>
      <c r="T3632">
        <v>7</v>
      </c>
      <c r="U3632">
        <v>0.2</v>
      </c>
      <c r="V3632">
        <v>23.977799999999998</v>
      </c>
    </row>
    <row r="3633" spans="1:22" x14ac:dyDescent="0.3">
      <c r="A3633">
        <v>3632</v>
      </c>
      <c r="B3633" t="s">
        <v>6796</v>
      </c>
      <c r="C3633">
        <v>2014</v>
      </c>
      <c r="D3633" s="3">
        <v>41763</v>
      </c>
      <c r="E3633" s="3">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19.465599999999998</v>
      </c>
    </row>
    <row r="3634" spans="1:22" x14ac:dyDescent="0.3">
      <c r="A3634">
        <v>3633</v>
      </c>
      <c r="B3634" t="s">
        <v>6796</v>
      </c>
      <c r="C3634">
        <v>2014</v>
      </c>
      <c r="D3634" s="3">
        <v>41763</v>
      </c>
      <c r="E3634" s="3">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45.806399999999996</v>
      </c>
    </row>
    <row r="3635" spans="1:22" x14ac:dyDescent="0.3">
      <c r="A3635">
        <v>3634</v>
      </c>
      <c r="B3635" t="s">
        <v>6799</v>
      </c>
      <c r="C3635">
        <v>2013</v>
      </c>
      <c r="D3635" s="3">
        <v>41589</v>
      </c>
      <c r="E3635" s="3">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6799</v>
      </c>
      <c r="C3636">
        <v>2013</v>
      </c>
      <c r="D3636" s="3">
        <v>41589</v>
      </c>
      <c r="E3636" s="3">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-9.7902000000000005</v>
      </c>
    </row>
    <row r="3637" spans="1:22" x14ac:dyDescent="0.3">
      <c r="A3637">
        <v>3636</v>
      </c>
      <c r="B3637" t="s">
        <v>6799</v>
      </c>
      <c r="C3637">
        <v>2013</v>
      </c>
      <c r="D3637" s="3">
        <v>41589</v>
      </c>
      <c r="E3637" s="3">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
      <c r="A3638">
        <v>3637</v>
      </c>
      <c r="B3638" t="s">
        <v>6799</v>
      </c>
      <c r="C3638">
        <v>2013</v>
      </c>
      <c r="D3638" s="3">
        <v>41589</v>
      </c>
      <c r="E3638" s="3">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7.5087000000000002</v>
      </c>
    </row>
    <row r="3639" spans="1:22" x14ac:dyDescent="0.3">
      <c r="A3639">
        <v>3638</v>
      </c>
      <c r="B3639" t="s">
        <v>6799</v>
      </c>
      <c r="C3639">
        <v>2013</v>
      </c>
      <c r="D3639" s="3">
        <v>41589</v>
      </c>
      <c r="E3639" s="3">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v>
      </c>
      <c r="T3639">
        <v>4</v>
      </c>
      <c r="U3639">
        <v>0.2</v>
      </c>
      <c r="V3639">
        <v>29.302</v>
      </c>
    </row>
    <row r="3640" spans="1:22" x14ac:dyDescent="0.3">
      <c r="A3640">
        <v>3639</v>
      </c>
      <c r="B3640" t="s">
        <v>6799</v>
      </c>
      <c r="C3640">
        <v>2013</v>
      </c>
      <c r="D3640" s="3">
        <v>41589</v>
      </c>
      <c r="E3640" s="3">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29.657599999999999</v>
      </c>
    </row>
    <row r="3641" spans="1:22" x14ac:dyDescent="0.3">
      <c r="A3641">
        <v>3640</v>
      </c>
      <c r="B3641" t="s">
        <v>6799</v>
      </c>
      <c r="C3641">
        <v>2013</v>
      </c>
      <c r="D3641" s="3">
        <v>41589</v>
      </c>
      <c r="E3641" s="3">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4.6239999999999997</v>
      </c>
      <c r="T3641">
        <v>1</v>
      </c>
      <c r="U3641">
        <v>0.2</v>
      </c>
      <c r="V3641">
        <v>1.6761999999999999</v>
      </c>
    </row>
    <row r="3642" spans="1:22" x14ac:dyDescent="0.3">
      <c r="A3642">
        <v>3641</v>
      </c>
      <c r="B3642" t="s">
        <v>6799</v>
      </c>
      <c r="C3642">
        <v>2013</v>
      </c>
      <c r="D3642" s="3">
        <v>41589</v>
      </c>
      <c r="E3642" s="3">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v>
      </c>
      <c r="T3642">
        <v>7</v>
      </c>
      <c r="U3642">
        <v>0.2</v>
      </c>
      <c r="V3642">
        <v>-29.0745</v>
      </c>
    </row>
    <row r="3643" spans="1:22" x14ac:dyDescent="0.3">
      <c r="A3643">
        <v>3642</v>
      </c>
      <c r="B3643" t="s">
        <v>6799</v>
      </c>
      <c r="C3643">
        <v>2013</v>
      </c>
      <c r="D3643" s="3">
        <v>41589</v>
      </c>
      <c r="E3643" s="3">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6803</v>
      </c>
      <c r="C3644">
        <v>2011</v>
      </c>
      <c r="D3644" s="3">
        <v>40897</v>
      </c>
      <c r="E3644" s="3">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487.98399999999998</v>
      </c>
      <c r="T3644">
        <v>2</v>
      </c>
      <c r="U3644">
        <v>0.2</v>
      </c>
      <c r="V3644">
        <v>152.495</v>
      </c>
    </row>
    <row r="3645" spans="1:22" x14ac:dyDescent="0.3">
      <c r="A3645">
        <v>3644</v>
      </c>
      <c r="B3645" t="s">
        <v>6803</v>
      </c>
      <c r="C3645">
        <v>2011</v>
      </c>
      <c r="D3645" s="3">
        <v>40897</v>
      </c>
      <c r="E3645" s="3">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v>
      </c>
    </row>
    <row r="3646" spans="1:22" x14ac:dyDescent="0.3">
      <c r="A3646">
        <v>3645</v>
      </c>
      <c r="B3646" t="s">
        <v>6803</v>
      </c>
      <c r="C3646">
        <v>2011</v>
      </c>
      <c r="D3646" s="3">
        <v>40897</v>
      </c>
      <c r="E3646" s="3">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
      <c r="A3647">
        <v>3646</v>
      </c>
      <c r="B3647" t="s">
        <v>6803</v>
      </c>
      <c r="C3647">
        <v>2011</v>
      </c>
      <c r="D3647" s="3">
        <v>40897</v>
      </c>
      <c r="E3647" s="3">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50.414000000000001</v>
      </c>
    </row>
    <row r="3648" spans="1:22" x14ac:dyDescent="0.3">
      <c r="A3648">
        <v>3647</v>
      </c>
      <c r="B3648" t="s">
        <v>6810</v>
      </c>
      <c r="C3648">
        <v>2011</v>
      </c>
      <c r="D3648" s="3">
        <v>40749</v>
      </c>
      <c r="E3648" s="3">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3.1751999999999998</v>
      </c>
    </row>
    <row r="3649" spans="1:22" x14ac:dyDescent="0.3">
      <c r="A3649">
        <v>3648</v>
      </c>
      <c r="B3649" t="s">
        <v>6810</v>
      </c>
      <c r="C3649">
        <v>2011</v>
      </c>
      <c r="D3649" s="3">
        <v>40749</v>
      </c>
      <c r="E3649" s="3">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4.5007999999999999</v>
      </c>
    </row>
    <row r="3650" spans="1:22" x14ac:dyDescent="0.3">
      <c r="A3650">
        <v>3649</v>
      </c>
      <c r="B3650" t="s">
        <v>6814</v>
      </c>
      <c r="C3650">
        <v>2012</v>
      </c>
      <c r="D3650" s="3">
        <v>41235</v>
      </c>
      <c r="E3650" s="3">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2.9460000000000002</v>
      </c>
      <c r="T3650">
        <v>2</v>
      </c>
      <c r="U3650">
        <v>0.7</v>
      </c>
      <c r="V3650">
        <v>-2.0621999999999998</v>
      </c>
    </row>
    <row r="3651" spans="1:22" x14ac:dyDescent="0.3">
      <c r="A3651">
        <v>3650</v>
      </c>
      <c r="B3651" t="s">
        <v>6814</v>
      </c>
      <c r="C3651">
        <v>2012</v>
      </c>
      <c r="D3651" s="3">
        <v>41235</v>
      </c>
      <c r="E3651" s="3">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55.103999999999999</v>
      </c>
      <c r="T3651">
        <v>6</v>
      </c>
      <c r="U3651">
        <v>0.2</v>
      </c>
      <c r="V3651">
        <v>18.5976</v>
      </c>
    </row>
    <row r="3652" spans="1:22" x14ac:dyDescent="0.3">
      <c r="A3652">
        <v>3651</v>
      </c>
      <c r="B3652" t="s">
        <v>6815</v>
      </c>
      <c r="C3652">
        <v>2014</v>
      </c>
      <c r="D3652" s="3">
        <v>41983</v>
      </c>
      <c r="E3652" s="3">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41.951999999999998</v>
      </c>
    </row>
    <row r="3653" spans="1:22" x14ac:dyDescent="0.3">
      <c r="A3653">
        <v>3652</v>
      </c>
      <c r="B3653" t="s">
        <v>6815</v>
      </c>
      <c r="C3653">
        <v>2014</v>
      </c>
      <c r="D3653" s="3">
        <v>41983</v>
      </c>
      <c r="E3653" s="3">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6815</v>
      </c>
      <c r="C3654">
        <v>2014</v>
      </c>
      <c r="D3654" s="3">
        <v>41983</v>
      </c>
      <c r="E3654" s="3">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15.511200000000001</v>
      </c>
    </row>
    <row r="3655" spans="1:22" x14ac:dyDescent="0.3">
      <c r="A3655">
        <v>3654</v>
      </c>
      <c r="B3655" t="s">
        <v>6815</v>
      </c>
      <c r="C3655">
        <v>2014</v>
      </c>
      <c r="D3655" s="3">
        <v>41983</v>
      </c>
      <c r="E3655" s="3">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v>
      </c>
      <c r="T3655">
        <v>3</v>
      </c>
      <c r="U3655">
        <v>0</v>
      </c>
      <c r="V3655">
        <v>7.0217999999999998</v>
      </c>
    </row>
    <row r="3656" spans="1:22" x14ac:dyDescent="0.3">
      <c r="A3656">
        <v>3655</v>
      </c>
      <c r="B3656" t="s">
        <v>6818</v>
      </c>
      <c r="C3656">
        <v>2014</v>
      </c>
      <c r="D3656" s="3">
        <v>41883</v>
      </c>
      <c r="E3656" s="3">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6819</v>
      </c>
      <c r="C3657">
        <v>2014</v>
      </c>
      <c r="D3657" s="3">
        <v>41754</v>
      </c>
      <c r="E3657" s="3">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v>
      </c>
      <c r="T3657">
        <v>2</v>
      </c>
      <c r="U3657">
        <v>0.2</v>
      </c>
      <c r="V3657">
        <v>-21.294</v>
      </c>
    </row>
    <row r="3658" spans="1:22" x14ac:dyDescent="0.3">
      <c r="A3658">
        <v>3657</v>
      </c>
      <c r="B3658" t="s">
        <v>6820</v>
      </c>
      <c r="C3658">
        <v>2014</v>
      </c>
      <c r="D3658" s="3">
        <v>41891</v>
      </c>
      <c r="E3658" s="3">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1.7055</v>
      </c>
    </row>
    <row r="3659" spans="1:22" x14ac:dyDescent="0.3">
      <c r="A3659">
        <v>3658</v>
      </c>
      <c r="B3659" t="s">
        <v>6823</v>
      </c>
      <c r="C3659">
        <v>2012</v>
      </c>
      <c r="D3659" s="3">
        <v>40980</v>
      </c>
      <c r="E3659" s="3">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2.9321999999999999</v>
      </c>
    </row>
    <row r="3660" spans="1:22" x14ac:dyDescent="0.3">
      <c r="A3660">
        <v>3659</v>
      </c>
      <c r="B3660" t="s">
        <v>6823</v>
      </c>
      <c r="C3660">
        <v>2012</v>
      </c>
      <c r="D3660" s="3">
        <v>40980</v>
      </c>
      <c r="E3660" s="3">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v>
      </c>
      <c r="T3660">
        <v>4</v>
      </c>
      <c r="U3660">
        <v>0.2</v>
      </c>
      <c r="V3660">
        <v>3.86</v>
      </c>
    </row>
    <row r="3661" spans="1:22" x14ac:dyDescent="0.3">
      <c r="A3661">
        <v>3660</v>
      </c>
      <c r="B3661" t="s">
        <v>6823</v>
      </c>
      <c r="C3661">
        <v>2012</v>
      </c>
      <c r="D3661" s="3">
        <v>40980</v>
      </c>
      <c r="E3661" s="3">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
      <c r="A3662">
        <v>3661</v>
      </c>
      <c r="B3662" t="s">
        <v>6827</v>
      </c>
      <c r="C3662">
        <v>2013</v>
      </c>
      <c r="D3662" s="3">
        <v>41474</v>
      </c>
      <c r="E3662" s="3">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4.2249999999999996</v>
      </c>
    </row>
    <row r="3663" spans="1:22" x14ac:dyDescent="0.3">
      <c r="A3663">
        <v>3662</v>
      </c>
      <c r="B3663" t="s">
        <v>6830</v>
      </c>
      <c r="C3663">
        <v>2013</v>
      </c>
      <c r="D3663" s="3">
        <v>41439</v>
      </c>
      <c r="E3663" s="3">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377.97</v>
      </c>
      <c r="T3663">
        <v>3</v>
      </c>
      <c r="U3663">
        <v>0</v>
      </c>
      <c r="V3663">
        <v>94.492500000000007</v>
      </c>
    </row>
    <row r="3664" spans="1:22" x14ac:dyDescent="0.3">
      <c r="A3664">
        <v>3663</v>
      </c>
      <c r="B3664" t="s">
        <v>6831</v>
      </c>
      <c r="C3664">
        <v>2014</v>
      </c>
      <c r="D3664" s="3">
        <v>41824</v>
      </c>
      <c r="E3664" s="3">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6831</v>
      </c>
      <c r="C3665">
        <v>2014</v>
      </c>
      <c r="D3665" s="3">
        <v>41824</v>
      </c>
      <c r="E3665" s="3">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11.543200000000001</v>
      </c>
    </row>
    <row r="3666" spans="1:22" x14ac:dyDescent="0.3">
      <c r="A3666">
        <v>3665</v>
      </c>
      <c r="B3666" t="s">
        <v>6832</v>
      </c>
      <c r="C3666">
        <v>2011</v>
      </c>
      <c r="D3666" s="3">
        <v>40885</v>
      </c>
      <c r="E3666" s="3">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9.0635999999999992</v>
      </c>
    </row>
    <row r="3667" spans="1:22" x14ac:dyDescent="0.3">
      <c r="A3667">
        <v>3666</v>
      </c>
      <c r="B3667" t="s">
        <v>6832</v>
      </c>
      <c r="C3667">
        <v>2011</v>
      </c>
      <c r="D3667" s="3">
        <v>40885</v>
      </c>
      <c r="E3667" s="3">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-4.5191999999999997</v>
      </c>
    </row>
    <row r="3668" spans="1:22" x14ac:dyDescent="0.3">
      <c r="A3668">
        <v>3667</v>
      </c>
      <c r="B3668" t="s">
        <v>6832</v>
      </c>
      <c r="C3668">
        <v>2011</v>
      </c>
      <c r="D3668" s="3">
        <v>40885</v>
      </c>
      <c r="E3668" s="3">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52.68</v>
      </c>
      <c r="T3668">
        <v>3</v>
      </c>
      <c r="U3668">
        <v>0.2</v>
      </c>
      <c r="V3668">
        <v>19.754999999999999</v>
      </c>
    </row>
    <row r="3669" spans="1:22" x14ac:dyDescent="0.3">
      <c r="A3669">
        <v>3668</v>
      </c>
      <c r="B3669" t="s">
        <v>6832</v>
      </c>
      <c r="C3669">
        <v>2011</v>
      </c>
      <c r="D3669" s="3">
        <v>40885</v>
      </c>
      <c r="E3669" s="3">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v>
      </c>
    </row>
    <row r="3670" spans="1:22" x14ac:dyDescent="0.3">
      <c r="A3670">
        <v>3669</v>
      </c>
      <c r="B3670" t="s">
        <v>6832</v>
      </c>
      <c r="C3670">
        <v>2011</v>
      </c>
      <c r="D3670" s="3">
        <v>40885</v>
      </c>
      <c r="E3670" s="3">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v>
      </c>
      <c r="T3670">
        <v>10</v>
      </c>
      <c r="U3670">
        <v>0.2</v>
      </c>
      <c r="V3670">
        <v>-18.186</v>
      </c>
    </row>
    <row r="3671" spans="1:22" x14ac:dyDescent="0.3">
      <c r="A3671">
        <v>3670</v>
      </c>
      <c r="B3671" t="s">
        <v>6832</v>
      </c>
      <c r="C3671">
        <v>2011</v>
      </c>
      <c r="D3671" s="3">
        <v>40885</v>
      </c>
      <c r="E3671" s="3">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3.7440000000000002</v>
      </c>
    </row>
    <row r="3672" spans="1:22" x14ac:dyDescent="0.3">
      <c r="A3672">
        <v>3671</v>
      </c>
      <c r="B3672" t="s">
        <v>6832</v>
      </c>
      <c r="C3672">
        <v>2011</v>
      </c>
      <c r="D3672" s="3">
        <v>40885</v>
      </c>
      <c r="E3672" s="3">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v>
      </c>
      <c r="T3672">
        <v>2</v>
      </c>
      <c r="U3672">
        <v>0.2</v>
      </c>
      <c r="V3672">
        <v>3.6288</v>
      </c>
    </row>
    <row r="3673" spans="1:22" x14ac:dyDescent="0.3">
      <c r="A3673">
        <v>3672</v>
      </c>
      <c r="B3673" t="s">
        <v>6832</v>
      </c>
      <c r="C3673">
        <v>2011</v>
      </c>
      <c r="D3673" s="3">
        <v>40885</v>
      </c>
      <c r="E3673" s="3">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2.9304000000000001</v>
      </c>
    </row>
    <row r="3674" spans="1:22" x14ac:dyDescent="0.3">
      <c r="A3674">
        <v>3673</v>
      </c>
      <c r="B3674" t="s">
        <v>6839</v>
      </c>
      <c r="C3674">
        <v>2013</v>
      </c>
      <c r="D3674" s="3">
        <v>41373</v>
      </c>
      <c r="E3674" s="3">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
      <c r="A3675">
        <v>3674</v>
      </c>
      <c r="B3675" t="s">
        <v>6839</v>
      </c>
      <c r="C3675">
        <v>2013</v>
      </c>
      <c r="D3675" s="3">
        <v>41373</v>
      </c>
      <c r="E3675" s="3">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v>
      </c>
      <c r="T3675">
        <v>6</v>
      </c>
      <c r="U3675">
        <v>0.7</v>
      </c>
      <c r="V3675">
        <v>-100.92</v>
      </c>
    </row>
    <row r="3676" spans="1:22" x14ac:dyDescent="0.3">
      <c r="A3676">
        <v>3675</v>
      </c>
      <c r="B3676" t="s">
        <v>6840</v>
      </c>
      <c r="C3676">
        <v>2014</v>
      </c>
      <c r="D3676" s="3">
        <v>41950</v>
      </c>
      <c r="E3676" s="3">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-30.933199999999999</v>
      </c>
    </row>
    <row r="3677" spans="1:22" x14ac:dyDescent="0.3">
      <c r="A3677">
        <v>3676</v>
      </c>
      <c r="B3677" t="s">
        <v>6840</v>
      </c>
      <c r="C3677">
        <v>2014</v>
      </c>
      <c r="D3677" s="3">
        <v>41950</v>
      </c>
      <c r="E3677" s="3">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47.951999999999998</v>
      </c>
      <c r="T3677">
        <v>3</v>
      </c>
      <c r="U3677">
        <v>0.2</v>
      </c>
      <c r="V3677">
        <v>16.183800000000002</v>
      </c>
    </row>
    <row r="3678" spans="1:22" x14ac:dyDescent="0.3">
      <c r="A3678">
        <v>3677</v>
      </c>
      <c r="B3678" t="s">
        <v>6841</v>
      </c>
      <c r="C3678">
        <v>2012</v>
      </c>
      <c r="D3678" s="3">
        <v>41248</v>
      </c>
      <c r="E3678" s="3">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14.671799999999999</v>
      </c>
    </row>
    <row r="3679" spans="1:22" x14ac:dyDescent="0.3">
      <c r="A3679">
        <v>3678</v>
      </c>
      <c r="B3679" t="s">
        <v>6842</v>
      </c>
      <c r="C3679">
        <v>2012</v>
      </c>
      <c r="D3679" s="3">
        <v>41099</v>
      </c>
      <c r="E3679" s="3">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5.056</v>
      </c>
    </row>
    <row r="3680" spans="1:22" x14ac:dyDescent="0.3">
      <c r="A3680">
        <v>3679</v>
      </c>
      <c r="B3680" t="s">
        <v>6842</v>
      </c>
      <c r="C3680">
        <v>2012</v>
      </c>
      <c r="D3680" s="3">
        <v>41099</v>
      </c>
      <c r="E3680" s="3">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209.23650000000001</v>
      </c>
    </row>
    <row r="3681" spans="1:22" x14ac:dyDescent="0.3">
      <c r="A3681">
        <v>3680</v>
      </c>
      <c r="B3681" t="s">
        <v>6842</v>
      </c>
      <c r="C3681">
        <v>2012</v>
      </c>
      <c r="D3681" s="3">
        <v>41099</v>
      </c>
      <c r="E3681" s="3">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20.015599999999999</v>
      </c>
    </row>
    <row r="3682" spans="1:22" x14ac:dyDescent="0.3">
      <c r="A3682">
        <v>3681</v>
      </c>
      <c r="B3682" t="s">
        <v>6842</v>
      </c>
      <c r="C3682">
        <v>2012</v>
      </c>
      <c r="D3682" s="3">
        <v>41099</v>
      </c>
      <c r="E3682" s="3">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
      <c r="A3683">
        <v>3682</v>
      </c>
      <c r="B3683" t="s">
        <v>6842</v>
      </c>
      <c r="C3683">
        <v>2012</v>
      </c>
      <c r="D3683" s="3">
        <v>41099</v>
      </c>
      <c r="E3683" s="3">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6842</v>
      </c>
      <c r="C3684">
        <v>2012</v>
      </c>
      <c r="D3684" s="3">
        <v>41099</v>
      </c>
      <c r="E3684" s="3">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32.537599999999998</v>
      </c>
    </row>
    <row r="3685" spans="1:22" x14ac:dyDescent="0.3">
      <c r="A3685">
        <v>3684</v>
      </c>
      <c r="B3685" t="s">
        <v>6842</v>
      </c>
      <c r="C3685">
        <v>2012</v>
      </c>
      <c r="D3685" s="3">
        <v>41099</v>
      </c>
      <c r="E3685" s="3">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153.36000000000001</v>
      </c>
      <c r="T3685">
        <v>9</v>
      </c>
      <c r="U3685">
        <v>0</v>
      </c>
      <c r="V3685">
        <v>70.545599999999993</v>
      </c>
    </row>
    <row r="3686" spans="1:22" x14ac:dyDescent="0.3">
      <c r="A3686">
        <v>3685</v>
      </c>
      <c r="B3686" t="s">
        <v>6842</v>
      </c>
      <c r="C3686">
        <v>2012</v>
      </c>
      <c r="D3686" s="3">
        <v>41099</v>
      </c>
      <c r="E3686" s="3">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21.403199999999998</v>
      </c>
    </row>
    <row r="3687" spans="1:22" x14ac:dyDescent="0.3">
      <c r="A3687">
        <v>3686</v>
      </c>
      <c r="B3687" t="s">
        <v>6842</v>
      </c>
      <c r="C3687">
        <v>2012</v>
      </c>
      <c r="D3687" s="3">
        <v>41099</v>
      </c>
      <c r="E3687" s="3">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28.480899999999998</v>
      </c>
    </row>
    <row r="3688" spans="1:22" x14ac:dyDescent="0.3">
      <c r="A3688">
        <v>3687</v>
      </c>
      <c r="B3688" t="s">
        <v>6847</v>
      </c>
      <c r="C3688">
        <v>2013</v>
      </c>
      <c r="D3688" s="3">
        <v>41622</v>
      </c>
      <c r="E3688" s="3">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3.2471999999999999</v>
      </c>
    </row>
    <row r="3689" spans="1:22" x14ac:dyDescent="0.3">
      <c r="A3689">
        <v>3688</v>
      </c>
      <c r="B3689" t="s">
        <v>6848</v>
      </c>
      <c r="C3689">
        <v>2013</v>
      </c>
      <c r="D3689" s="3">
        <v>41415</v>
      </c>
      <c r="E3689" s="3">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v>
      </c>
      <c r="T3689">
        <v>2</v>
      </c>
      <c r="U3689">
        <v>0.7</v>
      </c>
      <c r="V3689">
        <v>-2.2450000000000001</v>
      </c>
    </row>
    <row r="3690" spans="1:22" x14ac:dyDescent="0.3">
      <c r="A3690">
        <v>3689</v>
      </c>
      <c r="B3690" t="s">
        <v>6850</v>
      </c>
      <c r="C3690">
        <v>2014</v>
      </c>
      <c r="D3690" s="3">
        <v>41793</v>
      </c>
      <c r="E3690" s="3">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6850</v>
      </c>
      <c r="C3691">
        <v>2014</v>
      </c>
      <c r="D3691" s="3">
        <v>41793</v>
      </c>
      <c r="E3691" s="3">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15.920999999999999</v>
      </c>
    </row>
    <row r="3692" spans="1:22" x14ac:dyDescent="0.3">
      <c r="A3692">
        <v>3691</v>
      </c>
      <c r="B3692" t="s">
        <v>6851</v>
      </c>
      <c r="C3692">
        <v>2012</v>
      </c>
      <c r="D3692" s="3">
        <v>41212</v>
      </c>
      <c r="E3692" s="3">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v>
      </c>
      <c r="T3692">
        <v>2</v>
      </c>
      <c r="U3692">
        <v>0.7</v>
      </c>
      <c r="V3692">
        <v>-45.995399999999997</v>
      </c>
    </row>
    <row r="3693" spans="1:22" x14ac:dyDescent="0.3">
      <c r="A3693">
        <v>3692</v>
      </c>
      <c r="B3693" t="s">
        <v>6851</v>
      </c>
      <c r="C3693">
        <v>2012</v>
      </c>
      <c r="D3693" s="3">
        <v>41212</v>
      </c>
      <c r="E3693" s="3">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
      <c r="A3694">
        <v>3693</v>
      </c>
      <c r="B3694" t="s">
        <v>6851</v>
      </c>
      <c r="C3694">
        <v>2012</v>
      </c>
      <c r="D3694" s="3">
        <v>41212</v>
      </c>
      <c r="E3694" s="3">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30.786000000000001</v>
      </c>
    </row>
    <row r="3695" spans="1:22" x14ac:dyDescent="0.3">
      <c r="A3695">
        <v>3694</v>
      </c>
      <c r="B3695" t="s">
        <v>6851</v>
      </c>
      <c r="C3695">
        <v>2012</v>
      </c>
      <c r="D3695" s="3">
        <v>41212</v>
      </c>
      <c r="E3695" s="3">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
      <c r="A3696">
        <v>3695</v>
      </c>
      <c r="B3696" t="s">
        <v>6856</v>
      </c>
      <c r="C3696">
        <v>2013</v>
      </c>
      <c r="D3696" s="3">
        <v>41563</v>
      </c>
      <c r="E3696" s="3">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6856</v>
      </c>
      <c r="C3697">
        <v>2013</v>
      </c>
      <c r="D3697" s="3">
        <v>41563</v>
      </c>
      <c r="E3697" s="3">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66.540000000000006</v>
      </c>
      <c r="T3697">
        <v>6</v>
      </c>
      <c r="U3697">
        <v>0</v>
      </c>
      <c r="V3697">
        <v>32.604599999999998</v>
      </c>
    </row>
    <row r="3698" spans="1:22" x14ac:dyDescent="0.3">
      <c r="A3698">
        <v>3697</v>
      </c>
      <c r="B3698" t="s">
        <v>6856</v>
      </c>
      <c r="C3698">
        <v>2013</v>
      </c>
      <c r="D3698" s="3">
        <v>41563</v>
      </c>
      <c r="E3698" s="3">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14.2758</v>
      </c>
    </row>
    <row r="3699" spans="1:22" x14ac:dyDescent="0.3">
      <c r="A3699">
        <v>3698</v>
      </c>
      <c r="B3699" t="s">
        <v>6857</v>
      </c>
      <c r="C3699">
        <v>2012</v>
      </c>
      <c r="D3699" s="3">
        <v>41232</v>
      </c>
      <c r="E3699" s="3">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
      <c r="A3700">
        <v>3699</v>
      </c>
      <c r="B3700" t="s">
        <v>6858</v>
      </c>
      <c r="C3700">
        <v>2011</v>
      </c>
      <c r="D3700" s="3">
        <v>40799</v>
      </c>
      <c r="E3700" s="3">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5.9550000000000001</v>
      </c>
    </row>
    <row r="3701" spans="1:22" x14ac:dyDescent="0.3">
      <c r="A3701">
        <v>3700</v>
      </c>
      <c r="B3701" t="s">
        <v>6861</v>
      </c>
      <c r="C3701">
        <v>2014</v>
      </c>
      <c r="D3701" s="3">
        <v>41957</v>
      </c>
      <c r="E3701" s="3">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70.502799999999993</v>
      </c>
    </row>
    <row r="3702" spans="1:22" x14ac:dyDescent="0.3">
      <c r="A3702">
        <v>3701</v>
      </c>
      <c r="B3702" t="s">
        <v>6862</v>
      </c>
      <c r="C3702">
        <v>2014</v>
      </c>
      <c r="D3702" s="3">
        <v>41998</v>
      </c>
      <c r="E3702" s="3">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6.8273999999999999</v>
      </c>
    </row>
    <row r="3703" spans="1:22" x14ac:dyDescent="0.3">
      <c r="A3703">
        <v>3702</v>
      </c>
      <c r="B3703" t="s">
        <v>6863</v>
      </c>
      <c r="C3703">
        <v>2013</v>
      </c>
      <c r="D3703" s="3">
        <v>41283</v>
      </c>
      <c r="E3703" s="3">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15.167999999999999</v>
      </c>
      <c r="T3703">
        <v>2</v>
      </c>
      <c r="U3703">
        <v>0.2</v>
      </c>
      <c r="V3703">
        <v>3.7919999999999998</v>
      </c>
    </row>
    <row r="3704" spans="1:22" x14ac:dyDescent="0.3">
      <c r="A3704">
        <v>3703</v>
      </c>
      <c r="B3704" t="s">
        <v>6866</v>
      </c>
      <c r="C3704">
        <v>2012</v>
      </c>
      <c r="D3704" s="3">
        <v>41073</v>
      </c>
      <c r="E3704" s="3">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6.9383999999999997</v>
      </c>
    </row>
    <row r="3705" spans="1:22" x14ac:dyDescent="0.3">
      <c r="A3705">
        <v>3704</v>
      </c>
      <c r="B3705" t="s">
        <v>6866</v>
      </c>
      <c r="C3705">
        <v>2012</v>
      </c>
      <c r="D3705" s="3">
        <v>41073</v>
      </c>
      <c r="E3705" s="3">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6866</v>
      </c>
      <c r="C3706">
        <v>2012</v>
      </c>
      <c r="D3706" s="3">
        <v>41073</v>
      </c>
      <c r="E3706" s="3">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6866</v>
      </c>
      <c r="C3707">
        <v>2012</v>
      </c>
      <c r="D3707" s="3">
        <v>41073</v>
      </c>
      <c r="E3707" s="3">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v>
      </c>
      <c r="T3707">
        <v>5</v>
      </c>
      <c r="U3707">
        <v>0</v>
      </c>
      <c r="V3707">
        <v>15.552</v>
      </c>
    </row>
    <row r="3708" spans="1:22" x14ac:dyDescent="0.3">
      <c r="A3708">
        <v>3707</v>
      </c>
      <c r="B3708" t="s">
        <v>6867</v>
      </c>
      <c r="C3708">
        <v>2014</v>
      </c>
      <c r="D3708" s="3">
        <v>41717</v>
      </c>
      <c r="E3708" s="3">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6.5537999999999998</v>
      </c>
    </row>
    <row r="3709" spans="1:22" x14ac:dyDescent="0.3">
      <c r="A3709">
        <v>3708</v>
      </c>
      <c r="B3709" t="s">
        <v>6868</v>
      </c>
      <c r="C3709">
        <v>2011</v>
      </c>
      <c r="D3709" s="3">
        <v>40870</v>
      </c>
      <c r="E3709" s="3">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-2.5472000000000001</v>
      </c>
    </row>
    <row r="3710" spans="1:22" x14ac:dyDescent="0.3">
      <c r="A3710">
        <v>3709</v>
      </c>
      <c r="B3710" t="s">
        <v>6868</v>
      </c>
      <c r="C3710">
        <v>2011</v>
      </c>
      <c r="D3710" s="3">
        <v>40870</v>
      </c>
      <c r="E3710" s="3">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34.176000000000002</v>
      </c>
      <c r="T3710">
        <v>3</v>
      </c>
      <c r="U3710">
        <v>0.8</v>
      </c>
      <c r="V3710">
        <v>-87.148799999999994</v>
      </c>
    </row>
    <row r="3711" spans="1:22" x14ac:dyDescent="0.3">
      <c r="A3711">
        <v>3710</v>
      </c>
      <c r="B3711" t="s">
        <v>6868</v>
      </c>
      <c r="C3711">
        <v>2011</v>
      </c>
      <c r="D3711" s="3">
        <v>40870</v>
      </c>
      <c r="E3711" s="3">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5.5439999999999996</v>
      </c>
      <c r="T3711">
        <v>7</v>
      </c>
      <c r="U3711">
        <v>0.2</v>
      </c>
      <c r="V3711">
        <v>1.6632</v>
      </c>
    </row>
    <row r="3712" spans="1:22" x14ac:dyDescent="0.3">
      <c r="A3712">
        <v>3711</v>
      </c>
      <c r="B3712" t="s">
        <v>6869</v>
      </c>
      <c r="C3712">
        <v>2014</v>
      </c>
      <c r="D3712" s="3">
        <v>41928</v>
      </c>
      <c r="E3712" s="3">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6.3780000000000001</v>
      </c>
    </row>
    <row r="3713" spans="1:22" x14ac:dyDescent="0.3">
      <c r="A3713">
        <v>3712</v>
      </c>
      <c r="B3713" t="s">
        <v>6869</v>
      </c>
      <c r="C3713">
        <v>2014</v>
      </c>
      <c r="D3713" s="3">
        <v>41928</v>
      </c>
      <c r="E3713" s="3">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v>
      </c>
      <c r="T3713">
        <v>5</v>
      </c>
      <c r="U3713">
        <v>0</v>
      </c>
      <c r="V3713">
        <v>100.4255</v>
      </c>
    </row>
    <row r="3714" spans="1:22" x14ac:dyDescent="0.3">
      <c r="A3714">
        <v>3713</v>
      </c>
      <c r="B3714" t="s">
        <v>6870</v>
      </c>
      <c r="C3714">
        <v>2014</v>
      </c>
      <c r="D3714" s="3">
        <v>41751</v>
      </c>
      <c r="E3714" s="3">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3.4620000000000002</v>
      </c>
    </row>
    <row r="3715" spans="1:22" x14ac:dyDescent="0.3">
      <c r="A3715">
        <v>3714</v>
      </c>
      <c r="B3715" t="s">
        <v>6870</v>
      </c>
      <c r="C3715">
        <v>2014</v>
      </c>
      <c r="D3715" s="3">
        <v>41751</v>
      </c>
      <c r="E3715" s="3">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v>
      </c>
      <c r="T3715">
        <v>3</v>
      </c>
      <c r="U3715">
        <v>0</v>
      </c>
      <c r="V3715">
        <v>34.146000000000001</v>
      </c>
    </row>
    <row r="3716" spans="1:22" x14ac:dyDescent="0.3">
      <c r="A3716">
        <v>3715</v>
      </c>
      <c r="B3716" t="s">
        <v>6873</v>
      </c>
      <c r="C3716">
        <v>2011</v>
      </c>
      <c r="D3716" s="3">
        <v>40885</v>
      </c>
      <c r="E3716" s="3">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6873</v>
      </c>
      <c r="C3717">
        <v>2011</v>
      </c>
      <c r="D3717" s="3">
        <v>40885</v>
      </c>
      <c r="E3717" s="3">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45.293999999999997</v>
      </c>
    </row>
    <row r="3718" spans="1:22" x14ac:dyDescent="0.3">
      <c r="A3718">
        <v>3717</v>
      </c>
      <c r="B3718" t="s">
        <v>6874</v>
      </c>
      <c r="C3718">
        <v>2014</v>
      </c>
      <c r="D3718" s="3">
        <v>41789</v>
      </c>
      <c r="E3718" s="3">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v>
      </c>
    </row>
    <row r="3719" spans="1:22" x14ac:dyDescent="0.3">
      <c r="A3719">
        <v>3718</v>
      </c>
      <c r="B3719" t="s">
        <v>6875</v>
      </c>
      <c r="C3719">
        <v>2013</v>
      </c>
      <c r="D3719" s="3">
        <v>41537</v>
      </c>
      <c r="E3719" s="3">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v>
      </c>
    </row>
    <row r="3720" spans="1:22" x14ac:dyDescent="0.3">
      <c r="A3720">
        <v>3719</v>
      </c>
      <c r="B3720" t="s">
        <v>6875</v>
      </c>
      <c r="C3720">
        <v>2013</v>
      </c>
      <c r="D3720" s="3">
        <v>41537</v>
      </c>
      <c r="E3720" s="3">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v>
      </c>
      <c r="T3720">
        <v>5</v>
      </c>
      <c r="U3720">
        <v>0</v>
      </c>
      <c r="V3720">
        <v>107.4785</v>
      </c>
    </row>
    <row r="3721" spans="1:22" x14ac:dyDescent="0.3">
      <c r="A3721">
        <v>3720</v>
      </c>
      <c r="B3721" t="s">
        <v>6878</v>
      </c>
      <c r="C3721">
        <v>2013</v>
      </c>
      <c r="D3721" s="3">
        <v>41535</v>
      </c>
      <c r="E3721" s="3">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12.358000000000001</v>
      </c>
    </row>
    <row r="3722" spans="1:22" x14ac:dyDescent="0.3">
      <c r="A3722">
        <v>3721</v>
      </c>
      <c r="B3722" t="s">
        <v>6879</v>
      </c>
      <c r="C3722">
        <v>2013</v>
      </c>
      <c r="D3722" s="3">
        <v>41629</v>
      </c>
      <c r="E3722" s="3">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v>
      </c>
    </row>
    <row r="3723" spans="1:22" x14ac:dyDescent="0.3">
      <c r="A3723">
        <v>3722</v>
      </c>
      <c r="B3723" t="s">
        <v>6879</v>
      </c>
      <c r="C3723">
        <v>2013</v>
      </c>
      <c r="D3723" s="3">
        <v>41629</v>
      </c>
      <c r="E3723" s="3">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6880</v>
      </c>
      <c r="C3724">
        <v>2014</v>
      </c>
      <c r="D3724" s="3">
        <v>41966</v>
      </c>
      <c r="E3724" s="3">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2.2320000000000002</v>
      </c>
    </row>
    <row r="3725" spans="1:22" x14ac:dyDescent="0.3">
      <c r="A3725">
        <v>3724</v>
      </c>
      <c r="B3725" t="s">
        <v>6881</v>
      </c>
      <c r="C3725">
        <v>2011</v>
      </c>
      <c r="D3725" s="3">
        <v>40907</v>
      </c>
      <c r="E3725" s="3">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551.98500000000001</v>
      </c>
      <c r="T3725">
        <v>5</v>
      </c>
      <c r="U3725">
        <v>0.7</v>
      </c>
      <c r="V3725">
        <v>-459.98750000000001</v>
      </c>
    </row>
    <row r="3726" spans="1:22" x14ac:dyDescent="0.3">
      <c r="A3726">
        <v>3725</v>
      </c>
      <c r="B3726" t="s">
        <v>6882</v>
      </c>
      <c r="C3726">
        <v>2014</v>
      </c>
      <c r="D3726" s="3">
        <v>41733</v>
      </c>
      <c r="E3726" s="3">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7.056</v>
      </c>
      <c r="T3726">
        <v>3</v>
      </c>
      <c r="U3726">
        <v>0.2</v>
      </c>
      <c r="V3726">
        <v>2.2050000000000001</v>
      </c>
    </row>
    <row r="3727" spans="1:22" x14ac:dyDescent="0.3">
      <c r="A3727">
        <v>3726</v>
      </c>
      <c r="B3727" t="s">
        <v>6883</v>
      </c>
      <c r="C3727">
        <v>2013</v>
      </c>
      <c r="D3727" s="3">
        <v>41635</v>
      </c>
      <c r="E3727" s="3">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6884</v>
      </c>
      <c r="C3728">
        <v>2013</v>
      </c>
      <c r="D3728" s="3">
        <v>41431</v>
      </c>
      <c r="E3728" s="3">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6884</v>
      </c>
      <c r="C3729">
        <v>2013</v>
      </c>
      <c r="D3729" s="3">
        <v>41431</v>
      </c>
      <c r="E3729" s="3">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2.79</v>
      </c>
    </row>
    <row r="3730" spans="1:22" x14ac:dyDescent="0.3">
      <c r="A3730">
        <v>3729</v>
      </c>
      <c r="B3730" t="s">
        <v>6884</v>
      </c>
      <c r="C3730">
        <v>2013</v>
      </c>
      <c r="D3730" s="3">
        <v>41431</v>
      </c>
      <c r="E3730" s="3">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v>
      </c>
      <c r="T3730">
        <v>3</v>
      </c>
      <c r="U3730">
        <v>0</v>
      </c>
      <c r="V3730">
        <v>6.8723999999999998</v>
      </c>
    </row>
    <row r="3731" spans="1:22" x14ac:dyDescent="0.3">
      <c r="A3731">
        <v>3730</v>
      </c>
      <c r="B3731" t="s">
        <v>6885</v>
      </c>
      <c r="C3731">
        <v>2012</v>
      </c>
      <c r="D3731" s="3">
        <v>41170</v>
      </c>
      <c r="E3731" s="3">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6885</v>
      </c>
      <c r="C3732">
        <v>2012</v>
      </c>
      <c r="D3732" s="3">
        <v>41170</v>
      </c>
      <c r="E3732" s="3">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6885</v>
      </c>
      <c r="C3733">
        <v>2012</v>
      </c>
      <c r="D3733" s="3">
        <v>41170</v>
      </c>
      <c r="E3733" s="3">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v>
      </c>
    </row>
    <row r="3734" spans="1:22" x14ac:dyDescent="0.3">
      <c r="A3734">
        <v>3733</v>
      </c>
      <c r="B3734" t="s">
        <v>6885</v>
      </c>
      <c r="C3734">
        <v>2012</v>
      </c>
      <c r="D3734" s="3">
        <v>41170</v>
      </c>
      <c r="E3734" s="3">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327.58179999999999</v>
      </c>
    </row>
    <row r="3735" spans="1:22" x14ac:dyDescent="0.3">
      <c r="A3735">
        <v>3734</v>
      </c>
      <c r="B3735" t="s">
        <v>6885</v>
      </c>
      <c r="C3735">
        <v>2012</v>
      </c>
      <c r="D3735" s="3">
        <v>41170</v>
      </c>
      <c r="E3735" s="3">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31.889199999999999</v>
      </c>
    </row>
    <row r="3736" spans="1:22" x14ac:dyDescent="0.3">
      <c r="A3736">
        <v>3735</v>
      </c>
      <c r="B3736" t="s">
        <v>6888</v>
      </c>
      <c r="C3736">
        <v>2014</v>
      </c>
      <c r="D3736" s="3">
        <v>41705</v>
      </c>
      <c r="E3736" s="3">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12.1348</v>
      </c>
    </row>
    <row r="3737" spans="1:22" x14ac:dyDescent="0.3">
      <c r="A3737">
        <v>3736</v>
      </c>
      <c r="B3737" t="s">
        <v>6888</v>
      </c>
      <c r="C3737">
        <v>2014</v>
      </c>
      <c r="D3737" s="3">
        <v>41705</v>
      </c>
      <c r="E3737" s="3">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16.553100000000001</v>
      </c>
    </row>
    <row r="3738" spans="1:22" x14ac:dyDescent="0.3">
      <c r="A3738">
        <v>3737</v>
      </c>
      <c r="B3738" t="s">
        <v>6891</v>
      </c>
      <c r="C3738">
        <v>2013</v>
      </c>
      <c r="D3738" s="3">
        <v>41351</v>
      </c>
      <c r="E3738" s="3">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
      <c r="A3739">
        <v>3738</v>
      </c>
      <c r="B3739" t="s">
        <v>6891</v>
      </c>
      <c r="C3739">
        <v>2013</v>
      </c>
      <c r="D3739" s="3">
        <v>41351</v>
      </c>
      <c r="E3739" s="3">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15.944599999999999</v>
      </c>
    </row>
    <row r="3740" spans="1:22" x14ac:dyDescent="0.3">
      <c r="A3740">
        <v>3739</v>
      </c>
      <c r="B3740" t="s">
        <v>6894</v>
      </c>
      <c r="C3740">
        <v>2013</v>
      </c>
      <c r="D3740" s="3">
        <v>41618</v>
      </c>
      <c r="E3740" s="3">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v>
      </c>
    </row>
    <row r="3741" spans="1:22" x14ac:dyDescent="0.3">
      <c r="A3741">
        <v>3740</v>
      </c>
      <c r="B3741" t="s">
        <v>6894</v>
      </c>
      <c r="C3741">
        <v>2013</v>
      </c>
      <c r="D3741" s="3">
        <v>41618</v>
      </c>
      <c r="E3741" s="3">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6894</v>
      </c>
      <c r="C3742">
        <v>2013</v>
      </c>
      <c r="D3742" s="3">
        <v>41618</v>
      </c>
      <c r="E3742" s="3">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23.395399999999999</v>
      </c>
    </row>
    <row r="3743" spans="1:22" x14ac:dyDescent="0.3">
      <c r="A3743">
        <v>3742</v>
      </c>
      <c r="B3743" t="s">
        <v>6895</v>
      </c>
      <c r="C3743">
        <v>2013</v>
      </c>
      <c r="D3743" s="3">
        <v>41289</v>
      </c>
      <c r="E3743" s="3">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6895</v>
      </c>
      <c r="C3744">
        <v>2013</v>
      </c>
      <c r="D3744" s="3">
        <v>41289</v>
      </c>
      <c r="E3744" s="3">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28.857600000000001</v>
      </c>
    </row>
    <row r="3745" spans="1:22" x14ac:dyDescent="0.3">
      <c r="A3745">
        <v>3744</v>
      </c>
      <c r="B3745" t="s">
        <v>6895</v>
      </c>
      <c r="C3745">
        <v>2013</v>
      </c>
      <c r="D3745" s="3">
        <v>41289</v>
      </c>
      <c r="E3745" s="3">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6896</v>
      </c>
      <c r="C3746">
        <v>2011</v>
      </c>
      <c r="D3746" s="3">
        <v>40840</v>
      </c>
      <c r="E3746" s="3">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v>
      </c>
      <c r="T3746">
        <v>3</v>
      </c>
      <c r="U3746">
        <v>0</v>
      </c>
      <c r="V3746">
        <v>3.7919999999999998</v>
      </c>
    </row>
    <row r="3747" spans="1:22" x14ac:dyDescent="0.3">
      <c r="A3747">
        <v>3746</v>
      </c>
      <c r="B3747" t="s">
        <v>6898</v>
      </c>
      <c r="C3747">
        <v>2013</v>
      </c>
      <c r="D3747" s="3">
        <v>41541</v>
      </c>
      <c r="E3747" s="3">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6898</v>
      </c>
      <c r="C3748">
        <v>2013</v>
      </c>
      <c r="D3748" s="3">
        <v>41541</v>
      </c>
      <c r="E3748" s="3">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368.97</v>
      </c>
      <c r="T3748">
        <v>3</v>
      </c>
      <c r="U3748">
        <v>0</v>
      </c>
      <c r="V3748">
        <v>81.173400000000001</v>
      </c>
    </row>
    <row r="3749" spans="1:22" x14ac:dyDescent="0.3">
      <c r="A3749">
        <v>3748</v>
      </c>
      <c r="B3749" t="s">
        <v>6899</v>
      </c>
      <c r="C3749">
        <v>2014</v>
      </c>
      <c r="D3749" s="3">
        <v>41879</v>
      </c>
      <c r="E3749" s="3">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6899</v>
      </c>
      <c r="C3750">
        <v>2014</v>
      </c>
      <c r="D3750" s="3">
        <v>41879</v>
      </c>
      <c r="E3750" s="3">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
      <c r="A3751">
        <v>3750</v>
      </c>
      <c r="B3751" t="s">
        <v>6899</v>
      </c>
      <c r="C3751">
        <v>2014</v>
      </c>
      <c r="D3751" s="3">
        <v>41879</v>
      </c>
      <c r="E3751" s="3">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
      <c r="A3752">
        <v>3751</v>
      </c>
      <c r="B3752" t="s">
        <v>6899</v>
      </c>
      <c r="C3752">
        <v>2014</v>
      </c>
      <c r="D3752" s="3">
        <v>41879</v>
      </c>
      <c r="E3752" s="3">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8.2360000000000007</v>
      </c>
    </row>
    <row r="3753" spans="1:22" x14ac:dyDescent="0.3">
      <c r="A3753">
        <v>3752</v>
      </c>
      <c r="B3753" t="s">
        <v>6899</v>
      </c>
      <c r="C3753">
        <v>2014</v>
      </c>
      <c r="D3753" s="3">
        <v>41879</v>
      </c>
      <c r="E3753" s="3">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v>
      </c>
      <c r="T3753">
        <v>3</v>
      </c>
      <c r="U3753">
        <v>0.2</v>
      </c>
      <c r="V3753">
        <v>23.027999999999999</v>
      </c>
    </row>
    <row r="3754" spans="1:22" x14ac:dyDescent="0.3">
      <c r="A3754">
        <v>3753</v>
      </c>
      <c r="B3754" t="s">
        <v>6899</v>
      </c>
      <c r="C3754">
        <v>2014</v>
      </c>
      <c r="D3754" s="3">
        <v>41879</v>
      </c>
      <c r="E3754" s="3">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56.977200000000003</v>
      </c>
    </row>
    <row r="3755" spans="1:22" x14ac:dyDescent="0.3">
      <c r="A3755">
        <v>3754</v>
      </c>
      <c r="B3755" t="s">
        <v>6899</v>
      </c>
      <c r="C3755">
        <v>2014</v>
      </c>
      <c r="D3755" s="3">
        <v>41879</v>
      </c>
      <c r="E3755" s="3">
        <v>41881</v>
      </c>
      <c r="F3755" t="s">
        <v>23</v>
      </c>
      <c r="G3755" t="s">
        <v>958</v>
      </c>
      <c r="H3755" t="s">
        <v>959</v>
      </c>
      <c r="I3755" t="s">
        <v>41</v>
      </c>
      <c r="J3755" t="s">
        <v>27</v>
      </c>
      <c r="K3755" t="s">
        <v>1027</v>
      </c>
      <c r="L3755" t="s">
        <v>43</v>
      </c>
      <c r="M3755">
        <v>90301</v>
      </c>
      <c r="N3755" t="s">
        <v>44</v>
      </c>
      <c r="O3755" t="s">
        <v>516</v>
      </c>
      <c r="P3755" t="s">
        <v>46</v>
      </c>
      <c r="Q3755" t="s">
        <v>75</v>
      </c>
      <c r="R3755" t="s">
        <v>517</v>
      </c>
      <c r="S3755">
        <v>841.56799999999998</v>
      </c>
      <c r="T3755">
        <v>2</v>
      </c>
      <c r="U3755">
        <v>0.2</v>
      </c>
      <c r="V3755">
        <v>294.54880000000003</v>
      </c>
    </row>
    <row r="3756" spans="1:22" x14ac:dyDescent="0.3">
      <c r="A3756">
        <v>3755</v>
      </c>
      <c r="B3756" t="s">
        <v>6899</v>
      </c>
      <c r="C3756">
        <v>2014</v>
      </c>
      <c r="D3756" s="3">
        <v>41879</v>
      </c>
      <c r="E3756" s="3">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v>
      </c>
      <c r="T3756">
        <v>5</v>
      </c>
      <c r="U3756">
        <v>0</v>
      </c>
      <c r="V3756">
        <v>17.745000000000001</v>
      </c>
    </row>
    <row r="3757" spans="1:22" x14ac:dyDescent="0.3">
      <c r="A3757">
        <v>3756</v>
      </c>
      <c r="B3757" t="s">
        <v>6900</v>
      </c>
      <c r="C3757">
        <v>2013</v>
      </c>
      <c r="D3757" s="3">
        <v>41337</v>
      </c>
      <c r="E3757" s="3">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15.5092</v>
      </c>
    </row>
    <row r="3758" spans="1:22" x14ac:dyDescent="0.3">
      <c r="A3758">
        <v>3757</v>
      </c>
      <c r="B3758" t="s">
        <v>6900</v>
      </c>
      <c r="C3758">
        <v>2013</v>
      </c>
      <c r="D3758" s="3">
        <v>41337</v>
      </c>
      <c r="E3758" s="3">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563.42999999999995</v>
      </c>
      <c r="T3758">
        <v>5</v>
      </c>
      <c r="U3758">
        <v>0.3</v>
      </c>
      <c r="V3758">
        <v>-56.343000000000004</v>
      </c>
    </row>
    <row r="3759" spans="1:22" x14ac:dyDescent="0.3">
      <c r="A3759">
        <v>3758</v>
      </c>
      <c r="B3759" t="s">
        <v>6904</v>
      </c>
      <c r="C3759">
        <v>2013</v>
      </c>
      <c r="D3759" s="3">
        <v>41334</v>
      </c>
      <c r="E3759" s="3">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8.3328000000000007</v>
      </c>
    </row>
    <row r="3760" spans="1:22" x14ac:dyDescent="0.3">
      <c r="A3760">
        <v>3759</v>
      </c>
      <c r="B3760" t="s">
        <v>6905</v>
      </c>
      <c r="C3760">
        <v>2012</v>
      </c>
      <c r="D3760" s="3">
        <v>41170</v>
      </c>
      <c r="E3760" s="3">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5.4896000000000003</v>
      </c>
    </row>
    <row r="3761" spans="1:22" x14ac:dyDescent="0.3">
      <c r="A3761">
        <v>3760</v>
      </c>
      <c r="B3761" t="s">
        <v>6905</v>
      </c>
      <c r="C3761">
        <v>2012</v>
      </c>
      <c r="D3761" s="3">
        <v>41170</v>
      </c>
      <c r="E3761" s="3">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5.07</v>
      </c>
    </row>
    <row r="3762" spans="1:22" x14ac:dyDescent="0.3">
      <c r="A3762">
        <v>3761</v>
      </c>
      <c r="B3762" t="s">
        <v>6905</v>
      </c>
      <c r="C3762">
        <v>2012</v>
      </c>
      <c r="D3762" s="3">
        <v>41170</v>
      </c>
      <c r="E3762" s="3">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10.247999999999999</v>
      </c>
    </row>
    <row r="3763" spans="1:22" x14ac:dyDescent="0.3">
      <c r="A3763">
        <v>3762</v>
      </c>
      <c r="B3763" t="s">
        <v>6906</v>
      </c>
      <c r="C3763">
        <v>2014</v>
      </c>
      <c r="D3763" s="3">
        <v>41772</v>
      </c>
      <c r="E3763" s="3">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42.048000000000002</v>
      </c>
    </row>
    <row r="3764" spans="1:22" x14ac:dyDescent="0.3">
      <c r="A3764">
        <v>3763</v>
      </c>
      <c r="B3764" t="s">
        <v>6907</v>
      </c>
      <c r="C3764">
        <v>2013</v>
      </c>
      <c r="D3764" s="3">
        <v>41500</v>
      </c>
      <c r="E3764" s="3">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24.196000000000002</v>
      </c>
    </row>
    <row r="3765" spans="1:22" x14ac:dyDescent="0.3">
      <c r="A3765">
        <v>3764</v>
      </c>
      <c r="B3765" t="s">
        <v>6907</v>
      </c>
      <c r="C3765">
        <v>2013</v>
      </c>
      <c r="D3765" s="3">
        <v>41500</v>
      </c>
      <c r="E3765" s="3">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4.1748000000000003</v>
      </c>
    </row>
    <row r="3766" spans="1:22" x14ac:dyDescent="0.3">
      <c r="A3766">
        <v>3765</v>
      </c>
      <c r="B3766" t="s">
        <v>6909</v>
      </c>
      <c r="C3766">
        <v>2014</v>
      </c>
      <c r="D3766" s="3">
        <v>41696</v>
      </c>
      <c r="E3766" s="3">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1.788</v>
      </c>
      <c r="T3766">
        <v>3</v>
      </c>
      <c r="U3766">
        <v>0.8</v>
      </c>
      <c r="V3766">
        <v>-3.0396000000000001</v>
      </c>
    </row>
    <row r="3767" spans="1:22" x14ac:dyDescent="0.3">
      <c r="A3767">
        <v>3766</v>
      </c>
      <c r="B3767" t="s">
        <v>6910</v>
      </c>
      <c r="C3767">
        <v>2013</v>
      </c>
      <c r="D3767" s="3">
        <v>41355</v>
      </c>
      <c r="E3767" s="3">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v>
      </c>
    </row>
    <row r="3768" spans="1:22" x14ac:dyDescent="0.3">
      <c r="A3768">
        <v>3767</v>
      </c>
      <c r="B3768" t="s">
        <v>6910</v>
      </c>
      <c r="C3768">
        <v>2013</v>
      </c>
      <c r="D3768" s="3">
        <v>41355</v>
      </c>
      <c r="E3768" s="3">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6911</v>
      </c>
      <c r="C3769">
        <v>2012</v>
      </c>
      <c r="D3769" s="3">
        <v>41251</v>
      </c>
      <c r="E3769" s="3">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v>
      </c>
      <c r="T3769">
        <v>5</v>
      </c>
      <c r="U3769">
        <v>0.2</v>
      </c>
      <c r="V3769">
        <v>11.996</v>
      </c>
    </row>
    <row r="3770" spans="1:22" x14ac:dyDescent="0.3">
      <c r="A3770">
        <v>3769</v>
      </c>
      <c r="B3770" t="s">
        <v>6912</v>
      </c>
      <c r="C3770">
        <v>2011</v>
      </c>
      <c r="D3770" s="3">
        <v>40893</v>
      </c>
      <c r="E3770" s="3">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v>
      </c>
      <c r="T3770">
        <v>9</v>
      </c>
      <c r="U3770">
        <v>0.2</v>
      </c>
      <c r="V3770">
        <v>101.3832</v>
      </c>
    </row>
    <row r="3771" spans="1:22" x14ac:dyDescent="0.3">
      <c r="A3771">
        <v>3770</v>
      </c>
      <c r="B3771" t="s">
        <v>6912</v>
      </c>
      <c r="C3771">
        <v>2011</v>
      </c>
      <c r="D3771" s="3">
        <v>40893</v>
      </c>
      <c r="E3771" s="3">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6913</v>
      </c>
      <c r="C3772">
        <v>2013</v>
      </c>
      <c r="D3772" s="3">
        <v>41626</v>
      </c>
      <c r="E3772" s="3">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v>
      </c>
    </row>
    <row r="3773" spans="1:22" x14ac:dyDescent="0.3">
      <c r="A3773">
        <v>3772</v>
      </c>
      <c r="B3773" t="s">
        <v>6914</v>
      </c>
      <c r="C3773">
        <v>2013</v>
      </c>
      <c r="D3773" s="3">
        <v>41407</v>
      </c>
      <c r="E3773" s="3">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-19.5624</v>
      </c>
    </row>
    <row r="3774" spans="1:22" x14ac:dyDescent="0.3">
      <c r="A3774">
        <v>3773</v>
      </c>
      <c r="B3774" t="s">
        <v>6915</v>
      </c>
      <c r="C3774">
        <v>2011</v>
      </c>
      <c r="D3774" s="3">
        <v>40761</v>
      </c>
      <c r="E3774" s="3">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22.647600000000001</v>
      </c>
    </row>
    <row r="3775" spans="1:22" x14ac:dyDescent="0.3">
      <c r="A3775">
        <v>3774</v>
      </c>
      <c r="B3775" t="s">
        <v>6916</v>
      </c>
      <c r="C3775">
        <v>2011</v>
      </c>
      <c r="D3775" s="3">
        <v>40644</v>
      </c>
      <c r="E3775" s="3">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6.9119999999999999</v>
      </c>
      <c r="T3775">
        <v>3</v>
      </c>
      <c r="U3775">
        <v>0.2</v>
      </c>
      <c r="V3775">
        <v>2.3328000000000002</v>
      </c>
    </row>
    <row r="3776" spans="1:22" x14ac:dyDescent="0.3">
      <c r="A3776">
        <v>3775</v>
      </c>
      <c r="B3776" t="s">
        <v>6916</v>
      </c>
      <c r="C3776">
        <v>2011</v>
      </c>
      <c r="D3776" s="3">
        <v>40644</v>
      </c>
      <c r="E3776" s="3">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v>
      </c>
      <c r="T3776">
        <v>3</v>
      </c>
      <c r="U3776">
        <v>0.2</v>
      </c>
      <c r="V3776">
        <v>81.594899999999996</v>
      </c>
    </row>
    <row r="3777" spans="1:22" x14ac:dyDescent="0.3">
      <c r="A3777">
        <v>3776</v>
      </c>
      <c r="B3777" t="s">
        <v>6916</v>
      </c>
      <c r="C3777">
        <v>2011</v>
      </c>
      <c r="D3777" s="3">
        <v>40644</v>
      </c>
      <c r="E3777" s="3">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v>
      </c>
      <c r="T3777">
        <v>2</v>
      </c>
      <c r="U3777">
        <v>0.2</v>
      </c>
      <c r="V3777">
        <v>3.6288</v>
      </c>
    </row>
    <row r="3778" spans="1:22" x14ac:dyDescent="0.3">
      <c r="A3778">
        <v>3777</v>
      </c>
      <c r="B3778" t="s">
        <v>6916</v>
      </c>
      <c r="C3778">
        <v>2011</v>
      </c>
      <c r="D3778" s="3">
        <v>40644</v>
      </c>
      <c r="E3778" s="3">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41.993000000000002</v>
      </c>
    </row>
    <row r="3779" spans="1:22" x14ac:dyDescent="0.3">
      <c r="A3779">
        <v>3778</v>
      </c>
      <c r="B3779" t="s">
        <v>6921</v>
      </c>
      <c r="C3779">
        <v>2012</v>
      </c>
      <c r="D3779" s="3">
        <v>41032</v>
      </c>
      <c r="E3779" s="3">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106.5408</v>
      </c>
    </row>
    <row r="3780" spans="1:22" x14ac:dyDescent="0.3">
      <c r="A3780">
        <v>3779</v>
      </c>
      <c r="B3780" t="s">
        <v>6923</v>
      </c>
      <c r="C3780">
        <v>2014</v>
      </c>
      <c r="D3780" s="3">
        <v>41974</v>
      </c>
      <c r="E3780" s="3">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8.9969999999999999</v>
      </c>
    </row>
    <row r="3781" spans="1:22" x14ac:dyDescent="0.3">
      <c r="A3781">
        <v>3780</v>
      </c>
      <c r="B3781" t="s">
        <v>6924</v>
      </c>
      <c r="C3781">
        <v>2014</v>
      </c>
      <c r="D3781" s="3">
        <v>41687</v>
      </c>
      <c r="E3781" s="3">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18.211200000000002</v>
      </c>
    </row>
    <row r="3782" spans="1:22" x14ac:dyDescent="0.3">
      <c r="A3782">
        <v>3781</v>
      </c>
      <c r="B3782" t="s">
        <v>6925</v>
      </c>
      <c r="C3782">
        <v>2011</v>
      </c>
      <c r="D3782" s="3">
        <v>40863</v>
      </c>
      <c r="E3782" s="3">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10.958399999999999</v>
      </c>
    </row>
    <row r="3783" spans="1:22" x14ac:dyDescent="0.3">
      <c r="A3783">
        <v>3782</v>
      </c>
      <c r="B3783" t="s">
        <v>6927</v>
      </c>
      <c r="C3783">
        <v>2012</v>
      </c>
      <c r="D3783" s="3">
        <v>41099</v>
      </c>
      <c r="E3783" s="3">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269.98200000000003</v>
      </c>
      <c r="T3783">
        <v>3</v>
      </c>
      <c r="U3783">
        <v>0.4</v>
      </c>
      <c r="V3783">
        <v>40.497300000000003</v>
      </c>
    </row>
    <row r="3784" spans="1:22" x14ac:dyDescent="0.3">
      <c r="A3784">
        <v>3783</v>
      </c>
      <c r="B3784" t="s">
        <v>6928</v>
      </c>
      <c r="C3784">
        <v>2014</v>
      </c>
      <c r="D3784" s="3">
        <v>41957</v>
      </c>
      <c r="E3784" s="3">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3.339</v>
      </c>
    </row>
    <row r="3785" spans="1:22" x14ac:dyDescent="0.3">
      <c r="A3785">
        <v>3784</v>
      </c>
      <c r="B3785" t="s">
        <v>6928</v>
      </c>
      <c r="C3785">
        <v>2014</v>
      </c>
      <c r="D3785" s="3">
        <v>41957</v>
      </c>
      <c r="E3785" s="3">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720.06399999999996</v>
      </c>
      <c r="T3785">
        <v>4</v>
      </c>
      <c r="U3785">
        <v>0.2</v>
      </c>
      <c r="V3785">
        <v>-63.005600000000001</v>
      </c>
    </row>
    <row r="3786" spans="1:22" x14ac:dyDescent="0.3">
      <c r="A3786">
        <v>3785</v>
      </c>
      <c r="B3786" t="s">
        <v>6929</v>
      </c>
      <c r="C3786">
        <v>2014</v>
      </c>
      <c r="D3786" s="3">
        <v>41852</v>
      </c>
      <c r="E3786" s="3">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41.423999999999999</v>
      </c>
      <c r="T3786">
        <v>2</v>
      </c>
      <c r="U3786">
        <v>0.2</v>
      </c>
      <c r="V3786">
        <v>8.2848000000000006</v>
      </c>
    </row>
    <row r="3787" spans="1:22" x14ac:dyDescent="0.3">
      <c r="A3787">
        <v>3786</v>
      </c>
      <c r="B3787" t="s">
        <v>6930</v>
      </c>
      <c r="C3787">
        <v>2014</v>
      </c>
      <c r="D3787" s="3">
        <v>42000</v>
      </c>
      <c r="E3787" s="3">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-2.61</v>
      </c>
    </row>
    <row r="3788" spans="1:22" x14ac:dyDescent="0.3">
      <c r="A3788">
        <v>3787</v>
      </c>
      <c r="B3788" t="s">
        <v>6933</v>
      </c>
      <c r="C3788">
        <v>2013</v>
      </c>
      <c r="D3788" s="3">
        <v>41579</v>
      </c>
      <c r="E3788" s="3">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
      <c r="A3789">
        <v>3788</v>
      </c>
      <c r="B3789" t="s">
        <v>6934</v>
      </c>
      <c r="C3789">
        <v>2013</v>
      </c>
      <c r="D3789" s="3">
        <v>41522</v>
      </c>
      <c r="E3789" s="3">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1.0268999999999999</v>
      </c>
    </row>
    <row r="3790" spans="1:22" x14ac:dyDescent="0.3">
      <c r="A3790">
        <v>3789</v>
      </c>
      <c r="B3790" t="s">
        <v>6934</v>
      </c>
      <c r="C3790">
        <v>2013</v>
      </c>
      <c r="D3790" s="3">
        <v>41522</v>
      </c>
      <c r="E3790" s="3">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62.375999999999998</v>
      </c>
      <c r="T3790">
        <v>3</v>
      </c>
      <c r="U3790">
        <v>0.2</v>
      </c>
      <c r="V3790">
        <v>7.0172999999999996</v>
      </c>
    </row>
    <row r="3791" spans="1:22" x14ac:dyDescent="0.3">
      <c r="A3791">
        <v>3790</v>
      </c>
      <c r="B3791" t="s">
        <v>6935</v>
      </c>
      <c r="C3791">
        <v>2013</v>
      </c>
      <c r="D3791" s="3">
        <v>41382</v>
      </c>
      <c r="E3791" s="3">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29.05</v>
      </c>
      <c r="T3791">
        <v>5</v>
      </c>
      <c r="U3791">
        <v>0</v>
      </c>
      <c r="V3791">
        <v>9.0054999999999996</v>
      </c>
    </row>
    <row r="3792" spans="1:22" x14ac:dyDescent="0.3">
      <c r="A3792">
        <v>3791</v>
      </c>
      <c r="B3792" t="s">
        <v>6936</v>
      </c>
      <c r="C3792">
        <v>2011</v>
      </c>
      <c r="D3792" s="3">
        <v>40729</v>
      </c>
      <c r="E3792" s="3">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v>
      </c>
      <c r="T3792">
        <v>6</v>
      </c>
      <c r="U3792">
        <v>0.2</v>
      </c>
      <c r="V3792">
        <v>67.86</v>
      </c>
    </row>
    <row r="3793" spans="1:22" x14ac:dyDescent="0.3">
      <c r="A3793">
        <v>3792</v>
      </c>
      <c r="B3793" t="s">
        <v>6937</v>
      </c>
      <c r="C3793">
        <v>2012</v>
      </c>
      <c r="D3793" s="3">
        <v>40966</v>
      </c>
      <c r="E3793" s="3">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4.4189999999999996</v>
      </c>
      <c r="T3793">
        <v>3</v>
      </c>
      <c r="U3793">
        <v>0.7</v>
      </c>
      <c r="V3793">
        <v>-3.3879000000000001</v>
      </c>
    </row>
    <row r="3794" spans="1:22" x14ac:dyDescent="0.3">
      <c r="A3794">
        <v>3793</v>
      </c>
      <c r="B3794" t="s">
        <v>6937</v>
      </c>
      <c r="C3794">
        <v>2012</v>
      </c>
      <c r="D3794" s="3">
        <v>40966</v>
      </c>
      <c r="E3794" s="3">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2.2044000000000001</v>
      </c>
    </row>
    <row r="3795" spans="1:22" x14ac:dyDescent="0.3">
      <c r="A3795">
        <v>3794</v>
      </c>
      <c r="B3795" t="s">
        <v>6939</v>
      </c>
      <c r="C3795">
        <v>2012</v>
      </c>
      <c r="D3795" s="3">
        <v>41240</v>
      </c>
      <c r="E3795" s="3">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12.511799999999999</v>
      </c>
    </row>
    <row r="3796" spans="1:22" x14ac:dyDescent="0.3">
      <c r="A3796">
        <v>3795</v>
      </c>
      <c r="B3796" t="s">
        <v>6940</v>
      </c>
      <c r="C3796">
        <v>2011</v>
      </c>
      <c r="D3796" s="3">
        <v>40571</v>
      </c>
      <c r="E3796" s="3">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14.307499999999999</v>
      </c>
    </row>
    <row r="3797" spans="1:22" x14ac:dyDescent="0.3">
      <c r="A3797">
        <v>3796</v>
      </c>
      <c r="B3797" t="s">
        <v>6940</v>
      </c>
      <c r="C3797">
        <v>2011</v>
      </c>
      <c r="D3797" s="3">
        <v>40571</v>
      </c>
      <c r="E3797" s="3">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-16.649999999999999</v>
      </c>
    </row>
    <row r="3798" spans="1:22" x14ac:dyDescent="0.3">
      <c r="A3798">
        <v>3797</v>
      </c>
      <c r="B3798" t="s">
        <v>6940</v>
      </c>
      <c r="C3798">
        <v>2011</v>
      </c>
      <c r="D3798" s="3">
        <v>40571</v>
      </c>
      <c r="E3798" s="3">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12.0252</v>
      </c>
    </row>
    <row r="3799" spans="1:22" x14ac:dyDescent="0.3">
      <c r="A3799">
        <v>3798</v>
      </c>
      <c r="B3799" t="s">
        <v>6947</v>
      </c>
      <c r="C3799">
        <v>2014</v>
      </c>
      <c r="D3799" s="3">
        <v>41906</v>
      </c>
      <c r="E3799" s="3">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88.073999999999998</v>
      </c>
    </row>
    <row r="3800" spans="1:22" x14ac:dyDescent="0.3">
      <c r="A3800">
        <v>3799</v>
      </c>
      <c r="B3800" t="s">
        <v>6948</v>
      </c>
      <c r="C3800">
        <v>2014</v>
      </c>
      <c r="D3800" s="3">
        <v>41948</v>
      </c>
      <c r="E3800" s="3">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-192.04679999999999</v>
      </c>
    </row>
    <row r="3801" spans="1:22" x14ac:dyDescent="0.3">
      <c r="A3801">
        <v>3800</v>
      </c>
      <c r="B3801" t="s">
        <v>6948</v>
      </c>
      <c r="C3801">
        <v>2014</v>
      </c>
      <c r="D3801" s="3">
        <v>41948</v>
      </c>
      <c r="E3801" s="3">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v>
      </c>
    </row>
    <row r="3802" spans="1:22" x14ac:dyDescent="0.3">
      <c r="A3802">
        <v>3801</v>
      </c>
      <c r="B3802" t="s">
        <v>6949</v>
      </c>
      <c r="C3802">
        <v>2013</v>
      </c>
      <c r="D3802" s="3">
        <v>41562</v>
      </c>
      <c r="E3802" s="3">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v>
      </c>
      <c r="T3802">
        <v>1</v>
      </c>
      <c r="U3802">
        <v>0.2</v>
      </c>
      <c r="V3802">
        <v>10.2592</v>
      </c>
    </row>
    <row r="3803" spans="1:22" x14ac:dyDescent="0.3">
      <c r="A3803">
        <v>3802</v>
      </c>
      <c r="B3803" t="s">
        <v>6949</v>
      </c>
      <c r="C3803">
        <v>2013</v>
      </c>
      <c r="D3803" s="3">
        <v>41562</v>
      </c>
      <c r="E3803" s="3">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5.9598000000000004</v>
      </c>
    </row>
    <row r="3804" spans="1:22" x14ac:dyDescent="0.3">
      <c r="A3804">
        <v>3803</v>
      </c>
      <c r="B3804" t="s">
        <v>6949</v>
      </c>
      <c r="C3804">
        <v>2013</v>
      </c>
      <c r="D3804" s="3">
        <v>41562</v>
      </c>
      <c r="E3804" s="3">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33.721200000000003</v>
      </c>
    </row>
    <row r="3805" spans="1:22" x14ac:dyDescent="0.3">
      <c r="A3805">
        <v>3804</v>
      </c>
      <c r="B3805" t="s">
        <v>6949</v>
      </c>
      <c r="C3805">
        <v>2013</v>
      </c>
      <c r="D3805" s="3">
        <v>41562</v>
      </c>
      <c r="E3805" s="3">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1.4363999999999999</v>
      </c>
    </row>
    <row r="3806" spans="1:22" x14ac:dyDescent="0.3">
      <c r="A3806">
        <v>3805</v>
      </c>
      <c r="B3806" t="s">
        <v>6949</v>
      </c>
      <c r="C3806">
        <v>2013</v>
      </c>
      <c r="D3806" s="3">
        <v>41562</v>
      </c>
      <c r="E3806" s="3">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13.128</v>
      </c>
    </row>
    <row r="3807" spans="1:22" x14ac:dyDescent="0.3">
      <c r="A3807">
        <v>3806</v>
      </c>
      <c r="B3807" t="s">
        <v>6949</v>
      </c>
      <c r="C3807">
        <v>2013</v>
      </c>
      <c r="D3807" s="3">
        <v>41562</v>
      </c>
      <c r="E3807" s="3">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14.682</v>
      </c>
    </row>
    <row r="3808" spans="1:22" x14ac:dyDescent="0.3">
      <c r="A3808">
        <v>3807</v>
      </c>
      <c r="B3808" t="s">
        <v>6954</v>
      </c>
      <c r="C3808">
        <v>2012</v>
      </c>
      <c r="D3808" s="3">
        <v>41225</v>
      </c>
      <c r="E3808" s="3">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1.323</v>
      </c>
    </row>
    <row r="3809" spans="1:22" x14ac:dyDescent="0.3">
      <c r="A3809">
        <v>3808</v>
      </c>
      <c r="B3809" t="s">
        <v>6954</v>
      </c>
      <c r="C3809">
        <v>2012</v>
      </c>
      <c r="D3809" s="3">
        <v>41225</v>
      </c>
      <c r="E3809" s="3">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5.2380000000000004</v>
      </c>
      <c r="T3809">
        <v>2</v>
      </c>
      <c r="U3809">
        <v>0.7</v>
      </c>
      <c r="V3809">
        <v>-4.0157999999999996</v>
      </c>
    </row>
    <row r="3810" spans="1:22" x14ac:dyDescent="0.3">
      <c r="A3810">
        <v>3809</v>
      </c>
      <c r="B3810" t="s">
        <v>6954</v>
      </c>
      <c r="C3810">
        <v>2012</v>
      </c>
      <c r="D3810" s="3">
        <v>41225</v>
      </c>
      <c r="E3810" s="3">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-3.7296</v>
      </c>
    </row>
    <row r="3811" spans="1:22" x14ac:dyDescent="0.3">
      <c r="A3811">
        <v>3810</v>
      </c>
      <c r="B3811" t="s">
        <v>6954</v>
      </c>
      <c r="C3811">
        <v>2012</v>
      </c>
      <c r="D3811" s="3">
        <v>41225</v>
      </c>
      <c r="E3811" s="3">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-72.039000000000001</v>
      </c>
    </row>
    <row r="3812" spans="1:22" x14ac:dyDescent="0.3">
      <c r="A3812">
        <v>3811</v>
      </c>
      <c r="B3812" t="s">
        <v>6954</v>
      </c>
      <c r="C3812">
        <v>2012</v>
      </c>
      <c r="D3812" s="3">
        <v>41225</v>
      </c>
      <c r="E3812" s="3">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v>
      </c>
    </row>
    <row r="3813" spans="1:22" x14ac:dyDescent="0.3">
      <c r="A3813">
        <v>3812</v>
      </c>
      <c r="B3813" t="s">
        <v>6954</v>
      </c>
      <c r="C3813">
        <v>2012</v>
      </c>
      <c r="D3813" s="3">
        <v>41225</v>
      </c>
      <c r="E3813" s="3">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v>
      </c>
      <c r="T3813">
        <v>3</v>
      </c>
      <c r="U3813">
        <v>0.2</v>
      </c>
      <c r="V3813">
        <v>16.440300000000001</v>
      </c>
    </row>
    <row r="3814" spans="1:22" x14ac:dyDescent="0.3">
      <c r="A3814">
        <v>3813</v>
      </c>
      <c r="B3814" t="s">
        <v>6957</v>
      </c>
      <c r="C3814">
        <v>2014</v>
      </c>
      <c r="D3814" s="3">
        <v>41704</v>
      </c>
      <c r="E3814" s="3">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11.7782</v>
      </c>
    </row>
    <row r="3815" spans="1:22" x14ac:dyDescent="0.3">
      <c r="A3815">
        <v>3814</v>
      </c>
      <c r="B3815" t="s">
        <v>6960</v>
      </c>
      <c r="C3815">
        <v>2012</v>
      </c>
      <c r="D3815" s="3">
        <v>41218</v>
      </c>
      <c r="E3815" s="3">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6.4428000000000001</v>
      </c>
    </row>
    <row r="3816" spans="1:22" x14ac:dyDescent="0.3">
      <c r="A3816">
        <v>3815</v>
      </c>
      <c r="B3816" t="s">
        <v>6961</v>
      </c>
      <c r="C3816">
        <v>2013</v>
      </c>
      <c r="D3816" s="3">
        <v>41464</v>
      </c>
      <c r="E3816" s="3">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v>
      </c>
      <c r="T3816">
        <v>5</v>
      </c>
      <c r="U3816">
        <v>0.2</v>
      </c>
      <c r="V3816">
        <v>51.497500000000002</v>
      </c>
    </row>
    <row r="3817" spans="1:22" x14ac:dyDescent="0.3">
      <c r="A3817">
        <v>3816</v>
      </c>
      <c r="B3817" t="s">
        <v>6961</v>
      </c>
      <c r="C3817">
        <v>2013</v>
      </c>
      <c r="D3817" s="3">
        <v>41464</v>
      </c>
      <c r="E3817" s="3">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v>
      </c>
      <c r="T3817">
        <v>2</v>
      </c>
      <c r="U3817">
        <v>0.2</v>
      </c>
      <c r="V3817">
        <v>4.9950000000000001</v>
      </c>
    </row>
    <row r="3818" spans="1:22" x14ac:dyDescent="0.3">
      <c r="A3818">
        <v>3817</v>
      </c>
      <c r="B3818" t="s">
        <v>6962</v>
      </c>
      <c r="C3818">
        <v>2012</v>
      </c>
      <c r="D3818" s="3">
        <v>41167</v>
      </c>
      <c r="E3818" s="3">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
      <c r="A3819">
        <v>3818</v>
      </c>
      <c r="B3819" t="s">
        <v>6962</v>
      </c>
      <c r="C3819">
        <v>2012</v>
      </c>
      <c r="D3819" s="3">
        <v>41167</v>
      </c>
      <c r="E3819" s="3">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
      <c r="A3820">
        <v>3819</v>
      </c>
      <c r="B3820" t="s">
        <v>6962</v>
      </c>
      <c r="C3820">
        <v>2012</v>
      </c>
      <c r="D3820" s="3">
        <v>41167</v>
      </c>
      <c r="E3820" s="3">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306.48939999999999</v>
      </c>
    </row>
    <row r="3821" spans="1:22" x14ac:dyDescent="0.3">
      <c r="A3821">
        <v>3820</v>
      </c>
      <c r="B3821" t="s">
        <v>6963</v>
      </c>
      <c r="C3821">
        <v>2014</v>
      </c>
      <c r="D3821" s="3">
        <v>41922</v>
      </c>
      <c r="E3821" s="3">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4.3254000000000001</v>
      </c>
    </row>
    <row r="3822" spans="1:22" x14ac:dyDescent="0.3">
      <c r="A3822">
        <v>3821</v>
      </c>
      <c r="B3822" t="s">
        <v>6963</v>
      </c>
      <c r="C3822">
        <v>2014</v>
      </c>
      <c r="D3822" s="3">
        <v>41922</v>
      </c>
      <c r="E3822" s="3">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-15.717599999999999</v>
      </c>
    </row>
    <row r="3823" spans="1:22" x14ac:dyDescent="0.3">
      <c r="A3823">
        <v>3822</v>
      </c>
      <c r="B3823" t="s">
        <v>6963</v>
      </c>
      <c r="C3823">
        <v>2014</v>
      </c>
      <c r="D3823" s="3">
        <v>41922</v>
      </c>
      <c r="E3823" s="3">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
      <c r="A3824">
        <v>3823</v>
      </c>
      <c r="B3824" t="s">
        <v>6963</v>
      </c>
      <c r="C3824">
        <v>2014</v>
      </c>
      <c r="D3824" s="3">
        <v>41922</v>
      </c>
      <c r="E3824" s="3">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18.239999999999998</v>
      </c>
      <c r="T3824">
        <v>6</v>
      </c>
      <c r="U3824">
        <v>0.2</v>
      </c>
      <c r="V3824">
        <v>6.1559999999999997</v>
      </c>
    </row>
    <row r="3825" spans="1:22" x14ac:dyDescent="0.3">
      <c r="A3825">
        <v>3824</v>
      </c>
      <c r="B3825" t="s">
        <v>6966</v>
      </c>
      <c r="C3825">
        <v>2012</v>
      </c>
      <c r="D3825" s="3">
        <v>41166</v>
      </c>
      <c r="E3825" s="3">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991.2</v>
      </c>
      <c r="T3825">
        <v>6</v>
      </c>
      <c r="U3825">
        <v>0</v>
      </c>
      <c r="V3825">
        <v>257.71199999999999</v>
      </c>
    </row>
    <row r="3826" spans="1:22" x14ac:dyDescent="0.3">
      <c r="A3826">
        <v>3825</v>
      </c>
      <c r="B3826" t="s">
        <v>6966</v>
      </c>
      <c r="C3826">
        <v>2012</v>
      </c>
      <c r="D3826" s="3">
        <v>41166</v>
      </c>
      <c r="E3826" s="3">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
      <c r="A3827">
        <v>3826</v>
      </c>
      <c r="B3827" t="s">
        <v>6966</v>
      </c>
      <c r="C3827">
        <v>2012</v>
      </c>
      <c r="D3827" s="3">
        <v>41166</v>
      </c>
      <c r="E3827" s="3">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6967</v>
      </c>
      <c r="C3828">
        <v>2011</v>
      </c>
      <c r="D3828" s="3">
        <v>40823</v>
      </c>
      <c r="E3828" s="3">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v>
      </c>
    </row>
    <row r="3829" spans="1:22" x14ac:dyDescent="0.3">
      <c r="A3829">
        <v>3828</v>
      </c>
      <c r="B3829" t="s">
        <v>6968</v>
      </c>
      <c r="C3829">
        <v>2014</v>
      </c>
      <c r="D3829" s="3">
        <v>41767</v>
      </c>
      <c r="E3829" s="3">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423.00850000000003</v>
      </c>
    </row>
    <row r="3830" spans="1:22" x14ac:dyDescent="0.3">
      <c r="A3830">
        <v>3829</v>
      </c>
      <c r="B3830" t="s">
        <v>6968</v>
      </c>
      <c r="C3830">
        <v>2014</v>
      </c>
      <c r="D3830" s="3">
        <v>41767</v>
      </c>
      <c r="E3830" s="3">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7.4592000000000001</v>
      </c>
    </row>
    <row r="3831" spans="1:22" x14ac:dyDescent="0.3">
      <c r="A3831">
        <v>3830</v>
      </c>
      <c r="B3831" t="s">
        <v>6968</v>
      </c>
      <c r="C3831">
        <v>2014</v>
      </c>
      <c r="D3831" s="3">
        <v>41767</v>
      </c>
      <c r="E3831" s="3">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119.2</v>
      </c>
    </row>
    <row r="3832" spans="1:22" x14ac:dyDescent="0.3">
      <c r="A3832">
        <v>3831</v>
      </c>
      <c r="B3832" t="s">
        <v>6968</v>
      </c>
      <c r="C3832">
        <v>2014</v>
      </c>
      <c r="D3832" s="3">
        <v>41767</v>
      </c>
      <c r="E3832" s="3">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18.4604</v>
      </c>
    </row>
    <row r="3833" spans="1:22" x14ac:dyDescent="0.3">
      <c r="A3833">
        <v>3832</v>
      </c>
      <c r="B3833" t="s">
        <v>6969</v>
      </c>
      <c r="C3833">
        <v>2012</v>
      </c>
      <c r="D3833" s="3">
        <v>41227</v>
      </c>
      <c r="E3833" s="3">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26.649000000000001</v>
      </c>
    </row>
    <row r="3834" spans="1:22" x14ac:dyDescent="0.3">
      <c r="A3834">
        <v>3833</v>
      </c>
      <c r="B3834" t="s">
        <v>6969</v>
      </c>
      <c r="C3834">
        <v>2012</v>
      </c>
      <c r="D3834" s="3">
        <v>41227</v>
      </c>
      <c r="E3834" s="3">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6973</v>
      </c>
      <c r="C3835">
        <v>2011</v>
      </c>
      <c r="D3835" s="3">
        <v>40871</v>
      </c>
      <c r="E3835" s="3">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-209.994</v>
      </c>
    </row>
    <row r="3836" spans="1:22" x14ac:dyDescent="0.3">
      <c r="A3836">
        <v>3835</v>
      </c>
      <c r="B3836" t="s">
        <v>6973</v>
      </c>
      <c r="C3836">
        <v>2011</v>
      </c>
      <c r="D3836" s="3">
        <v>40871</v>
      </c>
      <c r="E3836" s="3">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v>
      </c>
    </row>
    <row r="3837" spans="1:22" x14ac:dyDescent="0.3">
      <c r="A3837">
        <v>3836</v>
      </c>
      <c r="B3837" t="s">
        <v>6974</v>
      </c>
      <c r="C3837">
        <v>2011</v>
      </c>
      <c r="D3837" s="3">
        <v>40641</v>
      </c>
      <c r="E3837" s="3">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0.82879999999999998</v>
      </c>
    </row>
    <row r="3838" spans="1:22" x14ac:dyDescent="0.3">
      <c r="A3838">
        <v>3837</v>
      </c>
      <c r="B3838" t="s">
        <v>6974</v>
      </c>
      <c r="C3838">
        <v>2011</v>
      </c>
      <c r="D3838" s="3">
        <v>40641</v>
      </c>
      <c r="E3838" s="3">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19.007999999999999</v>
      </c>
      <c r="T3838">
        <v>3</v>
      </c>
      <c r="U3838">
        <v>0.2</v>
      </c>
      <c r="V3838">
        <v>6.8903999999999996</v>
      </c>
    </row>
    <row r="3839" spans="1:22" x14ac:dyDescent="0.3">
      <c r="A3839">
        <v>3838</v>
      </c>
      <c r="B3839" t="s">
        <v>6977</v>
      </c>
      <c r="C3839">
        <v>2011</v>
      </c>
      <c r="D3839" s="3">
        <v>40750</v>
      </c>
      <c r="E3839" s="3">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113.998</v>
      </c>
    </row>
    <row r="3840" spans="1:22" x14ac:dyDescent="0.3">
      <c r="A3840">
        <v>3839</v>
      </c>
      <c r="B3840" t="s">
        <v>6977</v>
      </c>
      <c r="C3840">
        <v>2011</v>
      </c>
      <c r="D3840" s="3">
        <v>40750</v>
      </c>
      <c r="E3840" s="3">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674.35199999999998</v>
      </c>
      <c r="T3840">
        <v>3</v>
      </c>
      <c r="U3840">
        <v>0.2</v>
      </c>
      <c r="V3840">
        <v>-109.5822</v>
      </c>
    </row>
    <row r="3841" spans="1:22" x14ac:dyDescent="0.3">
      <c r="A3841">
        <v>3840</v>
      </c>
      <c r="B3841" t="s">
        <v>6977</v>
      </c>
      <c r="C3841">
        <v>2011</v>
      </c>
      <c r="D3841" s="3">
        <v>40750</v>
      </c>
      <c r="E3841" s="3">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36.182699999999997</v>
      </c>
    </row>
    <row r="3842" spans="1:22" x14ac:dyDescent="0.3">
      <c r="A3842">
        <v>3841</v>
      </c>
      <c r="B3842" t="s">
        <v>6977</v>
      </c>
      <c r="C3842">
        <v>2011</v>
      </c>
      <c r="D3842" s="3">
        <v>40750</v>
      </c>
      <c r="E3842" s="3">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
      <c r="A3843">
        <v>3842</v>
      </c>
      <c r="B3843" t="s">
        <v>6980</v>
      </c>
      <c r="C3843">
        <v>2011</v>
      </c>
      <c r="D3843" s="3">
        <v>40702</v>
      </c>
      <c r="E3843" s="3">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v>
      </c>
      <c r="T3843">
        <v>3</v>
      </c>
      <c r="U3843">
        <v>0.2</v>
      </c>
      <c r="V3843">
        <v>10.647</v>
      </c>
    </row>
    <row r="3844" spans="1:22" x14ac:dyDescent="0.3">
      <c r="A3844">
        <v>3843</v>
      </c>
      <c r="B3844" t="s">
        <v>6983</v>
      </c>
      <c r="C3844">
        <v>2011</v>
      </c>
      <c r="D3844" s="3">
        <v>40844</v>
      </c>
      <c r="E3844" s="3">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7.1840000000000002</v>
      </c>
      <c r="T3844">
        <v>2</v>
      </c>
      <c r="U3844">
        <v>0.2</v>
      </c>
      <c r="V3844">
        <v>2.2450000000000001</v>
      </c>
    </row>
    <row r="3845" spans="1:22" x14ac:dyDescent="0.3">
      <c r="A3845">
        <v>3844</v>
      </c>
      <c r="B3845" t="s">
        <v>6983</v>
      </c>
      <c r="C3845">
        <v>2011</v>
      </c>
      <c r="D3845" s="3">
        <v>40844</v>
      </c>
      <c r="E3845" s="3">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6.2799999999999995E-2</v>
      </c>
    </row>
    <row r="3846" spans="1:22" x14ac:dyDescent="0.3">
      <c r="A3846">
        <v>3845</v>
      </c>
      <c r="B3846" t="s">
        <v>6983</v>
      </c>
      <c r="C3846">
        <v>2011</v>
      </c>
      <c r="D3846" s="3">
        <v>40844</v>
      </c>
      <c r="E3846" s="3">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v>
      </c>
    </row>
    <row r="3847" spans="1:22" x14ac:dyDescent="0.3">
      <c r="A3847">
        <v>3846</v>
      </c>
      <c r="B3847" t="s">
        <v>6983</v>
      </c>
      <c r="C3847">
        <v>2011</v>
      </c>
      <c r="D3847" s="3">
        <v>40844</v>
      </c>
      <c r="E3847" s="3">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6983</v>
      </c>
      <c r="C3848">
        <v>2011</v>
      </c>
      <c r="D3848" s="3">
        <v>40844</v>
      </c>
      <c r="E3848" s="3">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6986</v>
      </c>
      <c r="C3849">
        <v>2014</v>
      </c>
      <c r="D3849" s="3">
        <v>41969</v>
      </c>
      <c r="E3849" s="3">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v>
      </c>
      <c r="T3849">
        <v>3</v>
      </c>
      <c r="U3849">
        <v>0</v>
      </c>
      <c r="V3849">
        <v>0</v>
      </c>
    </row>
    <row r="3850" spans="1:22" x14ac:dyDescent="0.3">
      <c r="A3850">
        <v>3849</v>
      </c>
      <c r="B3850" t="s">
        <v>6987</v>
      </c>
      <c r="C3850">
        <v>2014</v>
      </c>
      <c r="D3850" s="3">
        <v>41905</v>
      </c>
      <c r="E3850" s="3">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
      <c r="A3851">
        <v>3850</v>
      </c>
      <c r="B3851" t="s">
        <v>6987</v>
      </c>
      <c r="C3851">
        <v>2014</v>
      </c>
      <c r="D3851" s="3">
        <v>41905</v>
      </c>
      <c r="E3851" s="3">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v>
      </c>
    </row>
    <row r="3852" spans="1:22" x14ac:dyDescent="0.3">
      <c r="A3852">
        <v>3851</v>
      </c>
      <c r="B3852" t="s">
        <v>6990</v>
      </c>
      <c r="C3852">
        <v>2012</v>
      </c>
      <c r="D3852" s="3">
        <v>41247</v>
      </c>
      <c r="E3852" s="3">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40.401200000000003</v>
      </c>
    </row>
    <row r="3853" spans="1:22" x14ac:dyDescent="0.3">
      <c r="A3853">
        <v>3852</v>
      </c>
      <c r="B3853" t="s">
        <v>6991</v>
      </c>
      <c r="C3853">
        <v>2012</v>
      </c>
      <c r="D3853" s="3">
        <v>41173</v>
      </c>
      <c r="E3853" s="3">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14.500999999999999</v>
      </c>
    </row>
    <row r="3854" spans="1:22" x14ac:dyDescent="0.3">
      <c r="A3854">
        <v>3853</v>
      </c>
      <c r="B3854" t="s">
        <v>6994</v>
      </c>
      <c r="C3854">
        <v>2014</v>
      </c>
      <c r="D3854" s="3">
        <v>41970</v>
      </c>
      <c r="E3854" s="3">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33.567999999999998</v>
      </c>
      <c r="T3854">
        <v>8</v>
      </c>
      <c r="U3854">
        <v>0.8</v>
      </c>
      <c r="V3854">
        <v>-53.708799999999997</v>
      </c>
    </row>
    <row r="3855" spans="1:22" x14ac:dyDescent="0.3">
      <c r="A3855">
        <v>3854</v>
      </c>
      <c r="B3855" t="s">
        <v>6995</v>
      </c>
      <c r="C3855">
        <v>2014</v>
      </c>
      <c r="D3855" s="3">
        <v>41797</v>
      </c>
      <c r="E3855" s="3">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2.1779999999999999</v>
      </c>
    </row>
    <row r="3856" spans="1:22" x14ac:dyDescent="0.3">
      <c r="A3856">
        <v>3855</v>
      </c>
      <c r="B3856" t="s">
        <v>6995</v>
      </c>
      <c r="C3856">
        <v>2014</v>
      </c>
      <c r="D3856" s="3">
        <v>41797</v>
      </c>
      <c r="E3856" s="3">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v>
      </c>
      <c r="T3856">
        <v>5</v>
      </c>
      <c r="U3856">
        <v>0</v>
      </c>
      <c r="V3856">
        <v>0</v>
      </c>
    </row>
    <row r="3857" spans="1:22" x14ac:dyDescent="0.3">
      <c r="A3857">
        <v>3856</v>
      </c>
      <c r="B3857" t="s">
        <v>6998</v>
      </c>
      <c r="C3857">
        <v>2014</v>
      </c>
      <c r="D3857" s="3">
        <v>41936</v>
      </c>
      <c r="E3857" s="3">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3.5640000000000001</v>
      </c>
      <c r="T3857">
        <v>3</v>
      </c>
      <c r="U3857">
        <v>0.8</v>
      </c>
      <c r="V3857">
        <v>-6.2370000000000001</v>
      </c>
    </row>
    <row r="3858" spans="1:22" x14ac:dyDescent="0.3">
      <c r="A3858">
        <v>3857</v>
      </c>
      <c r="B3858" t="s">
        <v>6998</v>
      </c>
      <c r="C3858">
        <v>2014</v>
      </c>
      <c r="D3858" s="3">
        <v>41936</v>
      </c>
      <c r="E3858" s="3">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v>
      </c>
      <c r="T3858">
        <v>5</v>
      </c>
      <c r="U3858">
        <v>0.2</v>
      </c>
      <c r="V3858">
        <v>51.497500000000002</v>
      </c>
    </row>
    <row r="3859" spans="1:22" x14ac:dyDescent="0.3">
      <c r="A3859">
        <v>3858</v>
      </c>
      <c r="B3859" t="s">
        <v>6998</v>
      </c>
      <c r="C3859">
        <v>2014</v>
      </c>
      <c r="D3859" s="3">
        <v>41936</v>
      </c>
      <c r="E3859" s="3">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v>
      </c>
      <c r="T3859">
        <v>3</v>
      </c>
      <c r="U3859">
        <v>0.2</v>
      </c>
      <c r="V3859">
        <v>0.89880000000000004</v>
      </c>
    </row>
    <row r="3860" spans="1:22" x14ac:dyDescent="0.3">
      <c r="A3860">
        <v>3859</v>
      </c>
      <c r="B3860" t="s">
        <v>6999</v>
      </c>
      <c r="C3860">
        <v>2011</v>
      </c>
      <c r="D3860" s="3">
        <v>40897</v>
      </c>
      <c r="E3860" s="3">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447.94400000000002</v>
      </c>
      <c r="T3860">
        <v>7</v>
      </c>
      <c r="U3860">
        <v>0.2</v>
      </c>
      <c r="V3860">
        <v>89.588800000000006</v>
      </c>
    </row>
    <row r="3861" spans="1:22" x14ac:dyDescent="0.3">
      <c r="A3861">
        <v>3860</v>
      </c>
      <c r="B3861" t="s">
        <v>7003</v>
      </c>
      <c r="C3861">
        <v>2014</v>
      </c>
      <c r="D3861" s="3">
        <v>41688</v>
      </c>
      <c r="E3861" s="3">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7003</v>
      </c>
      <c r="C3862">
        <v>2014</v>
      </c>
      <c r="D3862" s="3">
        <v>41688</v>
      </c>
      <c r="E3862" s="3">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v>
      </c>
      <c r="T3862">
        <v>1</v>
      </c>
      <c r="U3862">
        <v>0.2</v>
      </c>
      <c r="V3862">
        <v>10.9193</v>
      </c>
    </row>
    <row r="3863" spans="1:22" x14ac:dyDescent="0.3">
      <c r="A3863">
        <v>3862</v>
      </c>
      <c r="B3863" t="s">
        <v>7006</v>
      </c>
      <c r="C3863">
        <v>2011</v>
      </c>
      <c r="D3863" s="3">
        <v>40666</v>
      </c>
      <c r="E3863" s="3">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14.563800000000001</v>
      </c>
    </row>
    <row r="3864" spans="1:22" x14ac:dyDescent="0.3">
      <c r="A3864">
        <v>3863</v>
      </c>
      <c r="B3864" t="s">
        <v>7006</v>
      </c>
      <c r="C3864">
        <v>2011</v>
      </c>
      <c r="D3864" s="3">
        <v>40666</v>
      </c>
      <c r="E3864" s="3">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3.9498000000000002</v>
      </c>
    </row>
    <row r="3865" spans="1:22" x14ac:dyDescent="0.3">
      <c r="A3865">
        <v>3864</v>
      </c>
      <c r="B3865" t="s">
        <v>7009</v>
      </c>
      <c r="C3865">
        <v>2014</v>
      </c>
      <c r="D3865" s="3">
        <v>41930</v>
      </c>
      <c r="E3865" s="3">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
      <c r="A3866">
        <v>3865</v>
      </c>
      <c r="B3866" t="s">
        <v>7012</v>
      </c>
      <c r="C3866">
        <v>2012</v>
      </c>
      <c r="D3866" s="3">
        <v>41241</v>
      </c>
      <c r="E3866" s="3">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v>
      </c>
    </row>
    <row r="3867" spans="1:22" x14ac:dyDescent="0.3">
      <c r="A3867">
        <v>3866</v>
      </c>
      <c r="B3867" t="s">
        <v>7016</v>
      </c>
      <c r="C3867">
        <v>2011</v>
      </c>
      <c r="D3867" s="3">
        <v>40751</v>
      </c>
      <c r="E3867" s="3">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v>
      </c>
    </row>
    <row r="3868" spans="1:22" x14ac:dyDescent="0.3">
      <c r="A3868">
        <v>3867</v>
      </c>
      <c r="B3868" t="s">
        <v>7017</v>
      </c>
      <c r="C3868">
        <v>2014</v>
      </c>
      <c r="D3868" s="3">
        <v>41753</v>
      </c>
      <c r="E3868" s="3">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55.922400000000003</v>
      </c>
    </row>
    <row r="3869" spans="1:22" x14ac:dyDescent="0.3">
      <c r="A3869">
        <v>3868</v>
      </c>
      <c r="B3869" t="s">
        <v>7018</v>
      </c>
      <c r="C3869">
        <v>2012</v>
      </c>
      <c r="D3869" s="3">
        <v>41205</v>
      </c>
      <c r="E3869" s="3">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v>
      </c>
    </row>
    <row r="3870" spans="1:22" x14ac:dyDescent="0.3">
      <c r="A3870">
        <v>3869</v>
      </c>
      <c r="B3870" t="s">
        <v>7018</v>
      </c>
      <c r="C3870">
        <v>2012</v>
      </c>
      <c r="D3870" s="3">
        <v>41205</v>
      </c>
      <c r="E3870" s="3">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240.78399999999999</v>
      </c>
      <c r="T3870">
        <v>1</v>
      </c>
      <c r="U3870">
        <v>0.2</v>
      </c>
      <c r="V3870">
        <v>27.088200000000001</v>
      </c>
    </row>
    <row r="3871" spans="1:22" x14ac:dyDescent="0.3">
      <c r="A3871">
        <v>3870</v>
      </c>
      <c r="B3871" t="s">
        <v>7018</v>
      </c>
      <c r="C3871">
        <v>2012</v>
      </c>
      <c r="D3871" s="3">
        <v>41205</v>
      </c>
      <c r="E3871" s="3">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191.96799999999999</v>
      </c>
      <c r="T3871">
        <v>7</v>
      </c>
      <c r="U3871">
        <v>0.2</v>
      </c>
      <c r="V3871">
        <v>16.7972</v>
      </c>
    </row>
    <row r="3872" spans="1:22" x14ac:dyDescent="0.3">
      <c r="A3872">
        <v>3871</v>
      </c>
      <c r="B3872" t="s">
        <v>7018</v>
      </c>
      <c r="C3872">
        <v>2012</v>
      </c>
      <c r="D3872" s="3">
        <v>41205</v>
      </c>
      <c r="E3872" s="3">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5.6643999999999997</v>
      </c>
    </row>
    <row r="3873" spans="1:22" x14ac:dyDescent="0.3">
      <c r="A3873">
        <v>3872</v>
      </c>
      <c r="B3873" t="s">
        <v>7018</v>
      </c>
      <c r="C3873">
        <v>2012</v>
      </c>
      <c r="D3873" s="3">
        <v>41205</v>
      </c>
      <c r="E3873" s="3">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7018</v>
      </c>
      <c r="C3874">
        <v>2012</v>
      </c>
      <c r="D3874" s="3">
        <v>41205</v>
      </c>
      <c r="E3874" s="3">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842.35199999999998</v>
      </c>
      <c r="T3874">
        <v>3</v>
      </c>
      <c r="U3874">
        <v>0.2</v>
      </c>
      <c r="V3874">
        <v>42.117600000000003</v>
      </c>
    </row>
    <row r="3875" spans="1:22" x14ac:dyDescent="0.3">
      <c r="A3875">
        <v>3874</v>
      </c>
      <c r="B3875" t="s">
        <v>7019</v>
      </c>
      <c r="C3875">
        <v>2013</v>
      </c>
      <c r="D3875" s="3">
        <v>41523</v>
      </c>
      <c r="E3875" s="3">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7.6284000000000001</v>
      </c>
    </row>
    <row r="3876" spans="1:22" x14ac:dyDescent="0.3">
      <c r="A3876">
        <v>3875</v>
      </c>
      <c r="B3876" t="s">
        <v>7019</v>
      </c>
      <c r="C3876">
        <v>2013</v>
      </c>
      <c r="D3876" s="3">
        <v>41523</v>
      </c>
      <c r="E3876" s="3">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-63.109200000000001</v>
      </c>
    </row>
    <row r="3877" spans="1:22" x14ac:dyDescent="0.3">
      <c r="A3877">
        <v>3876</v>
      </c>
      <c r="B3877" t="s">
        <v>7019</v>
      </c>
      <c r="C3877">
        <v>2013</v>
      </c>
      <c r="D3877" s="3">
        <v>41523</v>
      </c>
      <c r="E3877" s="3">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108.78400000000001</v>
      </c>
      <c r="T3877">
        <v>2</v>
      </c>
      <c r="U3877">
        <v>0.2</v>
      </c>
      <c r="V3877">
        <v>6.7990000000000004</v>
      </c>
    </row>
    <row r="3878" spans="1:22" x14ac:dyDescent="0.3">
      <c r="A3878">
        <v>3877</v>
      </c>
      <c r="B3878" t="s">
        <v>7019</v>
      </c>
      <c r="C3878">
        <v>2013</v>
      </c>
      <c r="D3878" s="3">
        <v>41523</v>
      </c>
      <c r="E3878" s="3">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v>
      </c>
      <c r="T3878">
        <v>3</v>
      </c>
      <c r="U3878">
        <v>0.2</v>
      </c>
      <c r="V3878">
        <v>3.21</v>
      </c>
    </row>
    <row r="3879" spans="1:22" x14ac:dyDescent="0.3">
      <c r="A3879">
        <v>3878</v>
      </c>
      <c r="B3879" t="s">
        <v>7020</v>
      </c>
      <c r="C3879">
        <v>2013</v>
      </c>
      <c r="D3879" s="3">
        <v>41576</v>
      </c>
      <c r="E3879" s="3">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v>
      </c>
      <c r="T3879">
        <v>5</v>
      </c>
      <c r="U3879">
        <v>0.7</v>
      </c>
      <c r="V3879">
        <v>-26.733000000000001</v>
      </c>
    </row>
    <row r="3880" spans="1:22" x14ac:dyDescent="0.3">
      <c r="A3880">
        <v>3879</v>
      </c>
      <c r="B3880" t="s">
        <v>7021</v>
      </c>
      <c r="C3880">
        <v>2011</v>
      </c>
      <c r="D3880" s="3">
        <v>40638</v>
      </c>
      <c r="E3880" s="3">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49.631999999999998</v>
      </c>
      <c r="T3880">
        <v>4</v>
      </c>
      <c r="U3880">
        <v>0.2</v>
      </c>
      <c r="V3880">
        <v>3.7223999999999999</v>
      </c>
    </row>
    <row r="3881" spans="1:22" x14ac:dyDescent="0.3">
      <c r="A3881">
        <v>3880</v>
      </c>
      <c r="B3881" t="s">
        <v>7021</v>
      </c>
      <c r="C3881">
        <v>2011</v>
      </c>
      <c r="D3881" s="3">
        <v>40638</v>
      </c>
      <c r="E3881" s="3">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52.095999999999997</v>
      </c>
      <c r="T3881">
        <v>4</v>
      </c>
      <c r="U3881">
        <v>0.2</v>
      </c>
      <c r="V3881">
        <v>3.9072</v>
      </c>
    </row>
    <row r="3882" spans="1:22" x14ac:dyDescent="0.3">
      <c r="A3882">
        <v>3881</v>
      </c>
      <c r="B3882" t="s">
        <v>7022</v>
      </c>
      <c r="C3882">
        <v>2012</v>
      </c>
      <c r="D3882" s="3">
        <v>41075</v>
      </c>
      <c r="E3882" s="3">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9.5679999999999996</v>
      </c>
      <c r="T3882">
        <v>2</v>
      </c>
      <c r="U3882">
        <v>0.2</v>
      </c>
      <c r="V3882">
        <v>2.99</v>
      </c>
    </row>
    <row r="3883" spans="1:22" x14ac:dyDescent="0.3">
      <c r="A3883">
        <v>3882</v>
      </c>
      <c r="B3883" t="s">
        <v>7022</v>
      </c>
      <c r="C3883">
        <v>2012</v>
      </c>
      <c r="D3883" s="3">
        <v>41075</v>
      </c>
      <c r="E3883" s="3">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-19.5624</v>
      </c>
    </row>
    <row r="3884" spans="1:22" x14ac:dyDescent="0.3">
      <c r="A3884">
        <v>3883</v>
      </c>
      <c r="B3884" t="s">
        <v>7022</v>
      </c>
      <c r="C3884">
        <v>2012</v>
      </c>
      <c r="D3884" s="3">
        <v>41075</v>
      </c>
      <c r="E3884" s="3">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364.70400000000001</v>
      </c>
      <c r="T3884">
        <v>6</v>
      </c>
      <c r="U3884">
        <v>0.2</v>
      </c>
      <c r="V3884">
        <v>-36.470399999999998</v>
      </c>
    </row>
    <row r="3885" spans="1:22" x14ac:dyDescent="0.3">
      <c r="A3885">
        <v>3884</v>
      </c>
      <c r="B3885" t="s">
        <v>7022</v>
      </c>
      <c r="C3885">
        <v>2012</v>
      </c>
      <c r="D3885" s="3">
        <v>41075</v>
      </c>
      <c r="E3885" s="3">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11.070399999999999</v>
      </c>
    </row>
    <row r="3886" spans="1:22" x14ac:dyDescent="0.3">
      <c r="A3886">
        <v>3885</v>
      </c>
      <c r="B3886" t="s">
        <v>7027</v>
      </c>
      <c r="C3886">
        <v>2011</v>
      </c>
      <c r="D3886" s="3">
        <v>40729</v>
      </c>
      <c r="E3886" s="3">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0.38219999999999998</v>
      </c>
    </row>
    <row r="3887" spans="1:22" x14ac:dyDescent="0.3">
      <c r="A3887">
        <v>3886</v>
      </c>
      <c r="B3887" t="s">
        <v>7028</v>
      </c>
      <c r="C3887">
        <v>2014</v>
      </c>
      <c r="D3887" s="3">
        <v>41669</v>
      </c>
      <c r="E3887" s="3">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12.128</v>
      </c>
      <c r="T3887">
        <v>4</v>
      </c>
      <c r="U3887">
        <v>0.8</v>
      </c>
      <c r="V3887">
        <v>-20.617599999999999</v>
      </c>
    </row>
    <row r="3888" spans="1:22" x14ac:dyDescent="0.3">
      <c r="A3888">
        <v>3887</v>
      </c>
      <c r="B3888" t="s">
        <v>7029</v>
      </c>
      <c r="C3888">
        <v>2013</v>
      </c>
      <c r="D3888" s="3">
        <v>41337</v>
      </c>
      <c r="E3888" s="3">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v>
      </c>
      <c r="T3888">
        <v>3</v>
      </c>
      <c r="U3888">
        <v>0</v>
      </c>
      <c r="V3888">
        <v>37.758000000000003</v>
      </c>
    </row>
    <row r="3889" spans="1:22" x14ac:dyDescent="0.3">
      <c r="A3889">
        <v>3888</v>
      </c>
      <c r="B3889" t="s">
        <v>7030</v>
      </c>
      <c r="C3889">
        <v>2011</v>
      </c>
      <c r="D3889" s="3">
        <v>40696</v>
      </c>
      <c r="E3889" s="3">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7030</v>
      </c>
      <c r="C3890">
        <v>2011</v>
      </c>
      <c r="D3890" s="3">
        <v>40696</v>
      </c>
      <c r="E3890" s="3">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239.97</v>
      </c>
      <c r="T3890">
        <v>3</v>
      </c>
      <c r="U3890">
        <v>0</v>
      </c>
      <c r="V3890">
        <v>67.191599999999994</v>
      </c>
    </row>
    <row r="3891" spans="1:22" x14ac:dyDescent="0.3">
      <c r="A3891">
        <v>3890</v>
      </c>
      <c r="B3891" t="s">
        <v>7030</v>
      </c>
      <c r="C3891">
        <v>2011</v>
      </c>
      <c r="D3891" s="3">
        <v>40696</v>
      </c>
      <c r="E3891" s="3">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107.08199999999999</v>
      </c>
    </row>
    <row r="3892" spans="1:22" x14ac:dyDescent="0.3">
      <c r="A3892">
        <v>3891</v>
      </c>
      <c r="B3892" t="s">
        <v>7031</v>
      </c>
      <c r="C3892">
        <v>2013</v>
      </c>
      <c r="D3892" s="3">
        <v>41603</v>
      </c>
      <c r="E3892" s="3">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217.767</v>
      </c>
    </row>
    <row r="3893" spans="1:22" x14ac:dyDescent="0.3">
      <c r="A3893">
        <v>3892</v>
      </c>
      <c r="B3893" t="s">
        <v>7031</v>
      </c>
      <c r="C3893">
        <v>2013</v>
      </c>
      <c r="D3893" s="3">
        <v>41603</v>
      </c>
      <c r="E3893" s="3">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v>
      </c>
      <c r="T3893">
        <v>6</v>
      </c>
      <c r="U3893">
        <v>0.2</v>
      </c>
      <c r="V3893">
        <v>210.59399999999999</v>
      </c>
    </row>
    <row r="3894" spans="1:22" x14ac:dyDescent="0.3">
      <c r="A3894">
        <v>3893</v>
      </c>
      <c r="B3894" t="s">
        <v>7031</v>
      </c>
      <c r="C3894">
        <v>2013</v>
      </c>
      <c r="D3894" s="3">
        <v>41603</v>
      </c>
      <c r="E3894" s="3">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190.37280000000001</v>
      </c>
    </row>
    <row r="3895" spans="1:22" x14ac:dyDescent="0.3">
      <c r="A3895">
        <v>3894</v>
      </c>
      <c r="B3895" t="s">
        <v>7032</v>
      </c>
      <c r="C3895">
        <v>2013</v>
      </c>
      <c r="D3895" s="3">
        <v>41589</v>
      </c>
      <c r="E3895" s="3">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7033</v>
      </c>
      <c r="C3896">
        <v>2011</v>
      </c>
      <c r="D3896" s="3">
        <v>40869</v>
      </c>
      <c r="E3896" s="3">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9.98</v>
      </c>
      <c r="T3896">
        <v>5</v>
      </c>
      <c r="U3896">
        <v>0.8</v>
      </c>
      <c r="V3896">
        <v>-16.466999999999999</v>
      </c>
    </row>
    <row r="3897" spans="1:22" x14ac:dyDescent="0.3">
      <c r="A3897">
        <v>3896</v>
      </c>
      <c r="B3897" t="s">
        <v>7034</v>
      </c>
      <c r="C3897">
        <v>2014</v>
      </c>
      <c r="D3897" s="3">
        <v>41761</v>
      </c>
      <c r="E3897" s="3">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
      <c r="A3898">
        <v>3897</v>
      </c>
      <c r="B3898" t="s">
        <v>7038</v>
      </c>
      <c r="C3898">
        <v>2014</v>
      </c>
      <c r="D3898" s="3">
        <v>41981</v>
      </c>
      <c r="E3898" s="3">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3.552</v>
      </c>
      <c r="T3898">
        <v>3</v>
      </c>
      <c r="U3898">
        <v>0.2</v>
      </c>
      <c r="V3898">
        <v>1.2432000000000001</v>
      </c>
    </row>
    <row r="3899" spans="1:22" x14ac:dyDescent="0.3">
      <c r="A3899">
        <v>3898</v>
      </c>
      <c r="B3899" t="s">
        <v>7038</v>
      </c>
      <c r="C3899">
        <v>2014</v>
      </c>
      <c r="D3899" s="3">
        <v>41981</v>
      </c>
      <c r="E3899" s="3">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v>
      </c>
      <c r="T3899">
        <v>3</v>
      </c>
      <c r="U3899">
        <v>0.2</v>
      </c>
      <c r="V3899">
        <v>5.4432</v>
      </c>
    </row>
    <row r="3900" spans="1:22" x14ac:dyDescent="0.3">
      <c r="A3900">
        <v>3899</v>
      </c>
      <c r="B3900" t="s">
        <v>7039</v>
      </c>
      <c r="C3900">
        <v>2014</v>
      </c>
      <c r="D3900" s="3">
        <v>41974</v>
      </c>
      <c r="E3900" s="3">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0.82879999999999998</v>
      </c>
    </row>
    <row r="3901" spans="1:22" x14ac:dyDescent="0.3">
      <c r="A3901">
        <v>3900</v>
      </c>
      <c r="B3901" t="s">
        <v>7041</v>
      </c>
      <c r="C3901">
        <v>2014</v>
      </c>
      <c r="D3901" s="3">
        <v>41981</v>
      </c>
      <c r="E3901" s="3">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25.596800000000002</v>
      </c>
    </row>
    <row r="3902" spans="1:22" x14ac:dyDescent="0.3">
      <c r="A3902">
        <v>3901</v>
      </c>
      <c r="B3902" t="s">
        <v>7042</v>
      </c>
      <c r="C3902">
        <v>2012</v>
      </c>
      <c r="D3902" s="3">
        <v>40911</v>
      </c>
      <c r="E3902" s="3">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v>
      </c>
      <c r="T3902">
        <v>2</v>
      </c>
      <c r="U3902">
        <v>0.2</v>
      </c>
      <c r="V3902">
        <v>3.6288</v>
      </c>
    </row>
    <row r="3903" spans="1:22" x14ac:dyDescent="0.3">
      <c r="A3903">
        <v>3902</v>
      </c>
      <c r="B3903" t="s">
        <v>7044</v>
      </c>
      <c r="C3903">
        <v>2012</v>
      </c>
      <c r="D3903" s="3">
        <v>41227</v>
      </c>
      <c r="E3903" s="3">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v>
      </c>
    </row>
    <row r="3904" spans="1:22" x14ac:dyDescent="0.3">
      <c r="A3904">
        <v>3903</v>
      </c>
      <c r="B3904" t="s">
        <v>7047</v>
      </c>
      <c r="C3904">
        <v>2012</v>
      </c>
      <c r="D3904" s="3">
        <v>41184</v>
      </c>
      <c r="E3904" s="3">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7048</v>
      </c>
      <c r="C3905">
        <v>2012</v>
      </c>
      <c r="D3905" s="3">
        <v>41004</v>
      </c>
      <c r="E3905" s="3">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
      <c r="A3906">
        <v>3905</v>
      </c>
      <c r="B3906" t="s">
        <v>7048</v>
      </c>
      <c r="C3906">
        <v>2012</v>
      </c>
      <c r="D3906" s="3">
        <v>41004</v>
      </c>
      <c r="E3906" s="3">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21.142800000000001</v>
      </c>
    </row>
    <row r="3907" spans="1:22" x14ac:dyDescent="0.3">
      <c r="A3907">
        <v>3906</v>
      </c>
      <c r="B3907" t="s">
        <v>7048</v>
      </c>
      <c r="C3907">
        <v>2012</v>
      </c>
      <c r="D3907" s="3">
        <v>41004</v>
      </c>
      <c r="E3907" s="3">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-6.952</v>
      </c>
    </row>
    <row r="3908" spans="1:22" x14ac:dyDescent="0.3">
      <c r="A3908">
        <v>3907</v>
      </c>
      <c r="B3908" t="s">
        <v>7048</v>
      </c>
      <c r="C3908">
        <v>2012</v>
      </c>
      <c r="D3908" s="3">
        <v>41004</v>
      </c>
      <c r="E3908" s="3">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-68.391999999999996</v>
      </c>
    </row>
    <row r="3909" spans="1:22" x14ac:dyDescent="0.3">
      <c r="A3909">
        <v>3908</v>
      </c>
      <c r="B3909" t="s">
        <v>7048</v>
      </c>
      <c r="C3909">
        <v>2012</v>
      </c>
      <c r="D3909" s="3">
        <v>41004</v>
      </c>
      <c r="E3909" s="3">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v>
      </c>
      <c r="T3909">
        <v>5</v>
      </c>
      <c r="U3909">
        <v>0.4</v>
      </c>
      <c r="V3909">
        <v>-3.2174999999999998</v>
      </c>
    </row>
    <row r="3910" spans="1:22" x14ac:dyDescent="0.3">
      <c r="A3910">
        <v>3909</v>
      </c>
      <c r="B3910" t="s">
        <v>7048</v>
      </c>
      <c r="C3910">
        <v>2012</v>
      </c>
      <c r="D3910" s="3">
        <v>41004</v>
      </c>
      <c r="E3910" s="3">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-9.7972000000000001</v>
      </c>
    </row>
    <row r="3911" spans="1:22" x14ac:dyDescent="0.3">
      <c r="A3911">
        <v>3910</v>
      </c>
      <c r="B3911" t="s">
        <v>7048</v>
      </c>
      <c r="C3911">
        <v>2012</v>
      </c>
      <c r="D3911" s="3">
        <v>41004</v>
      </c>
      <c r="E3911" s="3">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7.5839999999999996</v>
      </c>
      <c r="T3911">
        <v>1</v>
      </c>
      <c r="U3911">
        <v>0.2</v>
      </c>
      <c r="V3911">
        <v>2.37</v>
      </c>
    </row>
    <row r="3912" spans="1:22" x14ac:dyDescent="0.3">
      <c r="A3912">
        <v>3911</v>
      </c>
      <c r="B3912" t="s">
        <v>7048</v>
      </c>
      <c r="C3912">
        <v>2012</v>
      </c>
      <c r="D3912" s="3">
        <v>41004</v>
      </c>
      <c r="E3912" s="3">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
      <c r="A3913">
        <v>3912</v>
      </c>
      <c r="B3913" t="s">
        <v>7053</v>
      </c>
      <c r="C3913">
        <v>2014</v>
      </c>
      <c r="D3913" s="3">
        <v>41796</v>
      </c>
      <c r="E3913" s="3">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470.37599999999998</v>
      </c>
      <c r="T3913">
        <v>3</v>
      </c>
      <c r="U3913">
        <v>0.2</v>
      </c>
      <c r="V3913">
        <v>52.917299999999997</v>
      </c>
    </row>
    <row r="3914" spans="1:22" x14ac:dyDescent="0.3">
      <c r="A3914">
        <v>3913</v>
      </c>
      <c r="B3914" t="s">
        <v>7056</v>
      </c>
      <c r="C3914">
        <v>2014</v>
      </c>
      <c r="D3914" s="3">
        <v>41901</v>
      </c>
      <c r="E3914" s="3">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7056</v>
      </c>
      <c r="C3915">
        <v>2014</v>
      </c>
      <c r="D3915" s="3">
        <v>41901</v>
      </c>
      <c r="E3915" s="3">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3.2406000000000001</v>
      </c>
    </row>
    <row r="3916" spans="1:22" x14ac:dyDescent="0.3">
      <c r="A3916">
        <v>3915</v>
      </c>
      <c r="B3916" t="s">
        <v>7057</v>
      </c>
      <c r="C3916">
        <v>2014</v>
      </c>
      <c r="D3916" s="3">
        <v>41839</v>
      </c>
      <c r="E3916" s="3">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801.6</v>
      </c>
      <c r="T3916">
        <v>5</v>
      </c>
      <c r="U3916">
        <v>0.5</v>
      </c>
      <c r="V3916">
        <v>-448.89600000000002</v>
      </c>
    </row>
    <row r="3917" spans="1:22" x14ac:dyDescent="0.3">
      <c r="A3917">
        <v>3916</v>
      </c>
      <c r="B3917" t="s">
        <v>7057</v>
      </c>
      <c r="C3917">
        <v>2014</v>
      </c>
      <c r="D3917" s="3">
        <v>41839</v>
      </c>
      <c r="E3917" s="3">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10.098000000000001</v>
      </c>
    </row>
    <row r="3918" spans="1:22" x14ac:dyDescent="0.3">
      <c r="A3918">
        <v>3917</v>
      </c>
      <c r="B3918" t="s">
        <v>7057</v>
      </c>
      <c r="C3918">
        <v>2014</v>
      </c>
      <c r="D3918" s="3">
        <v>41839</v>
      </c>
      <c r="E3918" s="3">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
      <c r="A3919">
        <v>3918</v>
      </c>
      <c r="B3919" t="s">
        <v>7057</v>
      </c>
      <c r="C3919">
        <v>2014</v>
      </c>
      <c r="D3919" s="3">
        <v>41839</v>
      </c>
      <c r="E3919" s="3">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7.6559999999999997</v>
      </c>
      <c r="T3919">
        <v>4</v>
      </c>
      <c r="U3919">
        <v>0.7</v>
      </c>
      <c r="V3919">
        <v>-6.1247999999999996</v>
      </c>
    </row>
    <row r="3920" spans="1:22" x14ac:dyDescent="0.3">
      <c r="A3920">
        <v>3919</v>
      </c>
      <c r="B3920" t="s">
        <v>7057</v>
      </c>
      <c r="C3920">
        <v>2014</v>
      </c>
      <c r="D3920" s="3">
        <v>41839</v>
      </c>
      <c r="E3920" s="3">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v>
      </c>
      <c r="T3920">
        <v>3</v>
      </c>
      <c r="U3920">
        <v>0.2</v>
      </c>
      <c r="V3920">
        <v>-42.896700000000003</v>
      </c>
    </row>
    <row r="3921" spans="1:22" x14ac:dyDescent="0.3">
      <c r="A3921">
        <v>3920</v>
      </c>
      <c r="B3921" t="s">
        <v>7060</v>
      </c>
      <c r="C3921">
        <v>2012</v>
      </c>
      <c r="D3921" s="3">
        <v>41244</v>
      </c>
      <c r="E3921" s="3">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16.653600000000001</v>
      </c>
    </row>
    <row r="3922" spans="1:22" x14ac:dyDescent="0.3">
      <c r="A3922">
        <v>3921</v>
      </c>
      <c r="B3922" t="s">
        <v>7060</v>
      </c>
      <c r="C3922">
        <v>2012</v>
      </c>
      <c r="D3922" s="3">
        <v>41244</v>
      </c>
      <c r="E3922" s="3">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
      <c r="A3923">
        <v>3922</v>
      </c>
      <c r="B3923" t="s">
        <v>7061</v>
      </c>
      <c r="C3923">
        <v>2013</v>
      </c>
      <c r="D3923" s="3">
        <v>41454</v>
      </c>
      <c r="E3923" s="3">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v>
      </c>
      <c r="T3923">
        <v>3</v>
      </c>
      <c r="U3923">
        <v>0.2</v>
      </c>
      <c r="V3923">
        <v>35.997599999999998</v>
      </c>
    </row>
    <row r="3924" spans="1:22" x14ac:dyDescent="0.3">
      <c r="A3924">
        <v>3923</v>
      </c>
      <c r="B3924" t="s">
        <v>7062</v>
      </c>
      <c r="C3924">
        <v>2014</v>
      </c>
      <c r="D3924" s="3">
        <v>41880</v>
      </c>
      <c r="E3924" s="3">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7062</v>
      </c>
      <c r="C3925">
        <v>2014</v>
      </c>
      <c r="D3925" s="3">
        <v>41880</v>
      </c>
      <c r="E3925" s="3">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v>
      </c>
      <c r="T3925">
        <v>5</v>
      </c>
      <c r="U3925">
        <v>0.2</v>
      </c>
      <c r="V3925">
        <v>9.3520000000000003</v>
      </c>
    </row>
    <row r="3926" spans="1:22" x14ac:dyDescent="0.3">
      <c r="A3926">
        <v>3925</v>
      </c>
      <c r="B3926" t="s">
        <v>7065</v>
      </c>
      <c r="C3926">
        <v>2011</v>
      </c>
      <c r="D3926" s="3">
        <v>40803</v>
      </c>
      <c r="E3926" s="3">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1.2112000000000001</v>
      </c>
    </row>
    <row r="3927" spans="1:22" x14ac:dyDescent="0.3">
      <c r="A3927">
        <v>3926</v>
      </c>
      <c r="B3927" t="s">
        <v>7065</v>
      </c>
      <c r="C3927">
        <v>2011</v>
      </c>
      <c r="D3927" s="3">
        <v>40803</v>
      </c>
      <c r="E3927" s="3">
        <v>40807</v>
      </c>
      <c r="F3927" t="s">
        <v>50</v>
      </c>
      <c r="G3927" t="s">
        <v>1754</v>
      </c>
      <c r="H3927" t="s">
        <v>1755</v>
      </c>
      <c r="I3927" t="s">
        <v>26</v>
      </c>
      <c r="J3927" t="s">
        <v>27</v>
      </c>
      <c r="K3927" t="s">
        <v>95</v>
      </c>
      <c r="L3927" t="s">
        <v>96</v>
      </c>
      <c r="M3927">
        <v>98103</v>
      </c>
      <c r="N3927" t="s">
        <v>44</v>
      </c>
      <c r="O3927" t="s">
        <v>4890</v>
      </c>
      <c r="P3927" t="s">
        <v>46</v>
      </c>
      <c r="Q3927" t="s">
        <v>59</v>
      </c>
      <c r="R3927" t="s">
        <v>4891</v>
      </c>
      <c r="S3927">
        <v>57.93</v>
      </c>
      <c r="T3927">
        <v>3</v>
      </c>
      <c r="U3927">
        <v>0</v>
      </c>
      <c r="V3927">
        <v>16.220400000000001</v>
      </c>
    </row>
    <row r="3928" spans="1:22" x14ac:dyDescent="0.3">
      <c r="A3928">
        <v>3927</v>
      </c>
      <c r="B3928" t="s">
        <v>7065</v>
      </c>
      <c r="C3928">
        <v>2011</v>
      </c>
      <c r="D3928" s="3">
        <v>40803</v>
      </c>
      <c r="E3928" s="3">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v>
      </c>
    </row>
    <row r="3929" spans="1:22" x14ac:dyDescent="0.3">
      <c r="A3929">
        <v>3928</v>
      </c>
      <c r="B3929" t="s">
        <v>7065</v>
      </c>
      <c r="C3929">
        <v>2011</v>
      </c>
      <c r="D3929" s="3">
        <v>40803</v>
      </c>
      <c r="E3929" s="3">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7066</v>
      </c>
      <c r="C3930">
        <v>2013</v>
      </c>
      <c r="D3930" s="3">
        <v>41348</v>
      </c>
      <c r="E3930" s="3">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-14.196</v>
      </c>
    </row>
    <row r="3931" spans="1:22" x14ac:dyDescent="0.3">
      <c r="A3931">
        <v>3930</v>
      </c>
      <c r="B3931" t="s">
        <v>7066</v>
      </c>
      <c r="C3931">
        <v>2013</v>
      </c>
      <c r="D3931" s="3">
        <v>41348</v>
      </c>
      <c r="E3931" s="3">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5.1840000000000002</v>
      </c>
      <c r="T3931">
        <v>1</v>
      </c>
      <c r="U3931">
        <v>0.2</v>
      </c>
      <c r="V3931">
        <v>1.8792</v>
      </c>
    </row>
    <row r="3932" spans="1:22" x14ac:dyDescent="0.3">
      <c r="A3932">
        <v>3931</v>
      </c>
      <c r="B3932" t="s">
        <v>7066</v>
      </c>
      <c r="C3932">
        <v>2013</v>
      </c>
      <c r="D3932" s="3">
        <v>41348</v>
      </c>
      <c r="E3932" s="3">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16.373699999999999</v>
      </c>
    </row>
    <row r="3933" spans="1:22" x14ac:dyDescent="0.3">
      <c r="A3933">
        <v>3932</v>
      </c>
      <c r="B3933" t="s">
        <v>7067</v>
      </c>
      <c r="C3933">
        <v>2013</v>
      </c>
      <c r="D3933" s="3">
        <v>41513</v>
      </c>
      <c r="E3933" s="3">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5.4720000000000004</v>
      </c>
      <c r="T3933">
        <v>3</v>
      </c>
      <c r="U3933">
        <v>0.2</v>
      </c>
      <c r="V3933">
        <v>1.6415999999999999</v>
      </c>
    </row>
    <row r="3934" spans="1:22" x14ac:dyDescent="0.3">
      <c r="A3934">
        <v>3933</v>
      </c>
      <c r="B3934" t="s">
        <v>7067</v>
      </c>
      <c r="C3934">
        <v>2013</v>
      </c>
      <c r="D3934" s="3">
        <v>41513</v>
      </c>
      <c r="E3934" s="3">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7070</v>
      </c>
      <c r="C3935">
        <v>2014</v>
      </c>
      <c r="D3935" s="3">
        <v>41885</v>
      </c>
      <c r="E3935" s="3">
        <v>41891</v>
      </c>
      <c r="F3935" t="s">
        <v>50</v>
      </c>
      <c r="G3935" t="s">
        <v>4153</v>
      </c>
      <c r="H3935" t="s">
        <v>4154</v>
      </c>
      <c r="I3935" t="s">
        <v>26</v>
      </c>
      <c r="J3935" t="s">
        <v>27</v>
      </c>
      <c r="K3935" t="s">
        <v>5953</v>
      </c>
      <c r="L3935" t="s">
        <v>43</v>
      </c>
      <c r="M3935">
        <v>93309</v>
      </c>
      <c r="N3935" t="s">
        <v>44</v>
      </c>
      <c r="O3935" t="s">
        <v>3383</v>
      </c>
      <c r="P3935" t="s">
        <v>46</v>
      </c>
      <c r="Q3935" t="s">
        <v>68</v>
      </c>
      <c r="R3935" t="s">
        <v>3384</v>
      </c>
      <c r="S3935">
        <v>9.4</v>
      </c>
      <c r="T3935">
        <v>5</v>
      </c>
      <c r="U3935">
        <v>0</v>
      </c>
      <c r="V3935">
        <v>2.726</v>
      </c>
    </row>
    <row r="3936" spans="1:22" x14ac:dyDescent="0.3">
      <c r="A3936">
        <v>3935</v>
      </c>
      <c r="B3936" t="s">
        <v>7070</v>
      </c>
      <c r="C3936">
        <v>2014</v>
      </c>
      <c r="D3936" s="3">
        <v>41885</v>
      </c>
      <c r="E3936" s="3">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
      <c r="A3937">
        <v>3936</v>
      </c>
      <c r="B3937" t="s">
        <v>7070</v>
      </c>
      <c r="C3937">
        <v>2014</v>
      </c>
      <c r="D3937" s="3">
        <v>41885</v>
      </c>
      <c r="E3937" s="3">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v>
      </c>
    </row>
    <row r="3938" spans="1:22" x14ac:dyDescent="0.3">
      <c r="A3938">
        <v>3937</v>
      </c>
      <c r="B3938" t="s">
        <v>7071</v>
      </c>
      <c r="C3938">
        <v>2012</v>
      </c>
      <c r="D3938" s="3">
        <v>41076</v>
      </c>
      <c r="E3938" s="3">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28.751999999999999</v>
      </c>
      <c r="T3938">
        <v>3</v>
      </c>
      <c r="U3938">
        <v>0.2</v>
      </c>
      <c r="V3938">
        <v>9.3444000000000003</v>
      </c>
    </row>
    <row r="3939" spans="1:22" x14ac:dyDescent="0.3">
      <c r="A3939">
        <v>3938</v>
      </c>
      <c r="B3939" t="s">
        <v>7071</v>
      </c>
      <c r="C3939">
        <v>2012</v>
      </c>
      <c r="D3939" s="3">
        <v>41076</v>
      </c>
      <c r="E3939" s="3">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9.8658000000000001</v>
      </c>
    </row>
    <row r="3940" spans="1:22" x14ac:dyDescent="0.3">
      <c r="A3940">
        <v>3939</v>
      </c>
      <c r="B3940" t="s">
        <v>7071</v>
      </c>
      <c r="C3940">
        <v>2012</v>
      </c>
      <c r="D3940" s="3">
        <v>41076</v>
      </c>
      <c r="E3940" s="3">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197.37200000000001</v>
      </c>
      <c r="T3940">
        <v>2</v>
      </c>
      <c r="U3940">
        <v>0.3</v>
      </c>
      <c r="V3940">
        <v>-25.3764</v>
      </c>
    </row>
    <row r="3941" spans="1:22" x14ac:dyDescent="0.3">
      <c r="A3941">
        <v>3940</v>
      </c>
      <c r="B3941" t="s">
        <v>7073</v>
      </c>
      <c r="C3941">
        <v>2013</v>
      </c>
      <c r="D3941" s="3">
        <v>41619</v>
      </c>
      <c r="E3941" s="3">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7075</v>
      </c>
      <c r="C3942">
        <v>2014</v>
      </c>
      <c r="D3942" s="3">
        <v>41778</v>
      </c>
      <c r="E3942" s="3">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6.2607999999999997</v>
      </c>
    </row>
    <row r="3943" spans="1:22" x14ac:dyDescent="0.3">
      <c r="A3943">
        <v>3942</v>
      </c>
      <c r="B3943" t="s">
        <v>7075</v>
      </c>
      <c r="C3943">
        <v>2014</v>
      </c>
      <c r="D3943" s="3">
        <v>41778</v>
      </c>
      <c r="E3943" s="3">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1.0286999999999999</v>
      </c>
    </row>
    <row r="3944" spans="1:22" x14ac:dyDescent="0.3">
      <c r="A3944">
        <v>3943</v>
      </c>
      <c r="B3944" t="s">
        <v>7076</v>
      </c>
      <c r="C3944">
        <v>2014</v>
      </c>
      <c r="D3944" s="3">
        <v>41787</v>
      </c>
      <c r="E3944" s="3">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v>
      </c>
      <c r="T3944">
        <v>5</v>
      </c>
      <c r="U3944">
        <v>0.2</v>
      </c>
      <c r="V3944">
        <v>9.0719999999999992</v>
      </c>
    </row>
    <row r="3945" spans="1:22" x14ac:dyDescent="0.3">
      <c r="A3945">
        <v>3944</v>
      </c>
      <c r="B3945" t="s">
        <v>7077</v>
      </c>
      <c r="C3945">
        <v>2013</v>
      </c>
      <c r="D3945" s="3">
        <v>41449</v>
      </c>
      <c r="E3945" s="3">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v>
      </c>
      <c r="T3945">
        <v>7</v>
      </c>
      <c r="U3945">
        <v>0</v>
      </c>
      <c r="V3945">
        <v>16.703399999999998</v>
      </c>
    </row>
    <row r="3946" spans="1:22" x14ac:dyDescent="0.3">
      <c r="A3946">
        <v>3945</v>
      </c>
      <c r="B3946" t="s">
        <v>7080</v>
      </c>
      <c r="C3946">
        <v>2013</v>
      </c>
      <c r="D3946" s="3">
        <v>41411</v>
      </c>
      <c r="E3946" s="3">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7081</v>
      </c>
      <c r="C3947">
        <v>2014</v>
      </c>
      <c r="D3947" s="3">
        <v>41962</v>
      </c>
      <c r="E3947" s="3">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15.5344</v>
      </c>
    </row>
    <row r="3948" spans="1:22" x14ac:dyDescent="0.3">
      <c r="A3948">
        <v>3947</v>
      </c>
      <c r="B3948" t="s">
        <v>7081</v>
      </c>
      <c r="C3948">
        <v>2014</v>
      </c>
      <c r="D3948" s="3">
        <v>41962</v>
      </c>
      <c r="E3948" s="3">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v>
      </c>
      <c r="T3948">
        <v>1</v>
      </c>
      <c r="U3948">
        <v>0.2</v>
      </c>
      <c r="V3948">
        <v>-0.66239999999999999</v>
      </c>
    </row>
    <row r="3949" spans="1:22" x14ac:dyDescent="0.3">
      <c r="A3949">
        <v>3948</v>
      </c>
      <c r="B3949" t="s">
        <v>7082</v>
      </c>
      <c r="C3949">
        <v>2013</v>
      </c>
      <c r="D3949" s="3">
        <v>41597</v>
      </c>
      <c r="E3949" s="3">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1.0347999999999999</v>
      </c>
    </row>
    <row r="3950" spans="1:22" x14ac:dyDescent="0.3">
      <c r="A3950">
        <v>3949</v>
      </c>
      <c r="B3950" t="s">
        <v>7082</v>
      </c>
      <c r="C3950">
        <v>2013</v>
      </c>
      <c r="D3950" s="3">
        <v>41597</v>
      </c>
      <c r="E3950" s="3">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48.847999999999999</v>
      </c>
      <c r="T3950">
        <v>2</v>
      </c>
      <c r="U3950">
        <v>0.2</v>
      </c>
      <c r="V3950">
        <v>15.8756</v>
      </c>
    </row>
    <row r="3951" spans="1:22" x14ac:dyDescent="0.3">
      <c r="A3951">
        <v>3950</v>
      </c>
      <c r="B3951" t="s">
        <v>7082</v>
      </c>
      <c r="C3951">
        <v>2013</v>
      </c>
      <c r="D3951" s="3">
        <v>41597</v>
      </c>
      <c r="E3951" s="3">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6.6311999999999998</v>
      </c>
    </row>
    <row r="3952" spans="1:22" x14ac:dyDescent="0.3">
      <c r="A3952">
        <v>3951</v>
      </c>
      <c r="B3952" t="s">
        <v>7082</v>
      </c>
      <c r="C3952">
        <v>2013</v>
      </c>
      <c r="D3952" s="3">
        <v>41597</v>
      </c>
      <c r="E3952" s="3">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-18.222000000000001</v>
      </c>
    </row>
    <row r="3953" spans="1:22" x14ac:dyDescent="0.3">
      <c r="A3953">
        <v>3952</v>
      </c>
      <c r="B3953" t="s">
        <v>7083</v>
      </c>
      <c r="C3953">
        <v>2011</v>
      </c>
      <c r="D3953" s="3">
        <v>40875</v>
      </c>
      <c r="E3953" s="3">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6.0368000000000004</v>
      </c>
    </row>
    <row r="3954" spans="1:22" x14ac:dyDescent="0.3">
      <c r="A3954">
        <v>3953</v>
      </c>
      <c r="B3954" t="s">
        <v>7084</v>
      </c>
      <c r="C3954">
        <v>2013</v>
      </c>
      <c r="D3954" s="3">
        <v>41335</v>
      </c>
      <c r="E3954" s="3">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13.9986</v>
      </c>
    </row>
    <row r="3955" spans="1:22" x14ac:dyDescent="0.3">
      <c r="A3955">
        <v>3954</v>
      </c>
      <c r="B3955" t="s">
        <v>7087</v>
      </c>
      <c r="C3955">
        <v>2014</v>
      </c>
      <c r="D3955" s="3">
        <v>41655</v>
      </c>
      <c r="E3955" s="3">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7088</v>
      </c>
      <c r="C3956">
        <v>2011</v>
      </c>
      <c r="D3956" s="3">
        <v>40637</v>
      </c>
      <c r="E3956" s="3">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7088</v>
      </c>
      <c r="C3957">
        <v>2011</v>
      </c>
      <c r="D3957" s="3">
        <v>40637</v>
      </c>
      <c r="E3957" s="3">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23.808</v>
      </c>
    </row>
    <row r="3958" spans="1:22" x14ac:dyDescent="0.3">
      <c r="A3958">
        <v>3957</v>
      </c>
      <c r="B3958" t="s">
        <v>7089</v>
      </c>
      <c r="C3958">
        <v>2013</v>
      </c>
      <c r="D3958" s="3">
        <v>41452</v>
      </c>
      <c r="E3958" s="3">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6.4206000000000003</v>
      </c>
    </row>
    <row r="3959" spans="1:22" x14ac:dyDescent="0.3">
      <c r="A3959">
        <v>3958</v>
      </c>
      <c r="B3959" t="s">
        <v>7090</v>
      </c>
      <c r="C3959">
        <v>2013</v>
      </c>
      <c r="D3959" s="3">
        <v>41424</v>
      </c>
      <c r="E3959" s="3">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11.276999999999999</v>
      </c>
      <c r="T3959">
        <v>3</v>
      </c>
      <c r="U3959">
        <v>0.7</v>
      </c>
      <c r="V3959">
        <v>-8.6456999999999997</v>
      </c>
    </row>
    <row r="3960" spans="1:22" x14ac:dyDescent="0.3">
      <c r="A3960">
        <v>3959</v>
      </c>
      <c r="B3960" t="s">
        <v>7090</v>
      </c>
      <c r="C3960">
        <v>2013</v>
      </c>
      <c r="D3960" s="3">
        <v>41424</v>
      </c>
      <c r="E3960" s="3">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4.4480000000000004</v>
      </c>
      <c r="T3960">
        <v>2</v>
      </c>
      <c r="U3960">
        <v>0.2</v>
      </c>
      <c r="V3960">
        <v>0.33360000000000001</v>
      </c>
    </row>
    <row r="3961" spans="1:22" x14ac:dyDescent="0.3">
      <c r="A3961">
        <v>3960</v>
      </c>
      <c r="B3961" t="s">
        <v>7090</v>
      </c>
      <c r="C3961">
        <v>2013</v>
      </c>
      <c r="D3961" s="3">
        <v>41424</v>
      </c>
      <c r="E3961" s="3">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14.547000000000001</v>
      </c>
    </row>
    <row r="3962" spans="1:22" x14ac:dyDescent="0.3">
      <c r="A3962">
        <v>3961</v>
      </c>
      <c r="B3962" t="s">
        <v>7093</v>
      </c>
      <c r="C3962">
        <v>2012</v>
      </c>
      <c r="D3962" s="3">
        <v>41201</v>
      </c>
      <c r="E3962" s="3">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7093</v>
      </c>
      <c r="C3963">
        <v>2012</v>
      </c>
      <c r="D3963" s="3">
        <v>41201</v>
      </c>
      <c r="E3963" s="3">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44.984999999999999</v>
      </c>
    </row>
    <row r="3964" spans="1:22" x14ac:dyDescent="0.3">
      <c r="A3964">
        <v>3963</v>
      </c>
      <c r="B3964" t="s">
        <v>7094</v>
      </c>
      <c r="C3964">
        <v>2014</v>
      </c>
      <c r="D3964" s="3">
        <v>41690</v>
      </c>
      <c r="E3964" s="3">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3.4668000000000001</v>
      </c>
    </row>
    <row r="3965" spans="1:22" x14ac:dyDescent="0.3">
      <c r="A3965">
        <v>3964</v>
      </c>
      <c r="B3965" t="s">
        <v>7094</v>
      </c>
      <c r="C3965">
        <v>2014</v>
      </c>
      <c r="D3965" s="3">
        <v>41690</v>
      </c>
      <c r="E3965" s="3">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v>
      </c>
    </row>
    <row r="3966" spans="1:22" x14ac:dyDescent="0.3">
      <c r="A3966">
        <v>3965</v>
      </c>
      <c r="B3966" t="s">
        <v>7095</v>
      </c>
      <c r="C3966">
        <v>2013</v>
      </c>
      <c r="D3966" s="3">
        <v>41540</v>
      </c>
      <c r="E3966" s="3">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0.88560000000000005</v>
      </c>
    </row>
    <row r="3967" spans="1:22" x14ac:dyDescent="0.3">
      <c r="A3967">
        <v>3966</v>
      </c>
      <c r="B3967" t="s">
        <v>7098</v>
      </c>
      <c r="C3967">
        <v>2011</v>
      </c>
      <c r="D3967" s="3">
        <v>40859</v>
      </c>
      <c r="E3967" s="3">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0.88560000000000005</v>
      </c>
    </row>
    <row r="3968" spans="1:22" x14ac:dyDescent="0.3">
      <c r="A3968">
        <v>3967</v>
      </c>
      <c r="B3968" t="s">
        <v>7099</v>
      </c>
      <c r="C3968">
        <v>2013</v>
      </c>
      <c r="D3968" s="3">
        <v>41366</v>
      </c>
      <c r="E3968" s="3">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7100</v>
      </c>
      <c r="C3969">
        <v>2013</v>
      </c>
      <c r="D3969" s="3">
        <v>41415</v>
      </c>
      <c r="E3969" s="3">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40.634999999999998</v>
      </c>
      <c r="T3969">
        <v>7</v>
      </c>
      <c r="U3969">
        <v>0.7</v>
      </c>
      <c r="V3969">
        <v>-32.508000000000003</v>
      </c>
    </row>
    <row r="3970" spans="1:22" x14ac:dyDescent="0.3">
      <c r="A3970">
        <v>3969</v>
      </c>
      <c r="B3970" t="s">
        <v>7101</v>
      </c>
      <c r="C3970">
        <v>2012</v>
      </c>
      <c r="D3970" s="3">
        <v>41061</v>
      </c>
      <c r="E3970" s="3">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5.7279999999999998</v>
      </c>
      <c r="T3970">
        <v>8</v>
      </c>
      <c r="U3970">
        <v>0.8</v>
      </c>
      <c r="V3970">
        <v>-9.1647999999999996</v>
      </c>
    </row>
    <row r="3971" spans="1:22" x14ac:dyDescent="0.3">
      <c r="A3971">
        <v>3970</v>
      </c>
      <c r="B3971" t="s">
        <v>7101</v>
      </c>
      <c r="C3971">
        <v>2012</v>
      </c>
      <c r="D3971" s="3">
        <v>41061</v>
      </c>
      <c r="E3971" s="3">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13.2</v>
      </c>
    </row>
    <row r="3972" spans="1:22" x14ac:dyDescent="0.3">
      <c r="A3972">
        <v>3971</v>
      </c>
      <c r="B3972" t="s">
        <v>7104</v>
      </c>
      <c r="C3972">
        <v>2011</v>
      </c>
      <c r="D3972" s="3">
        <v>40869</v>
      </c>
      <c r="E3972" s="3">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v>
      </c>
      <c r="T3972">
        <v>9</v>
      </c>
      <c r="U3972">
        <v>0</v>
      </c>
      <c r="V3972">
        <v>24.219000000000001</v>
      </c>
    </row>
    <row r="3973" spans="1:22" x14ac:dyDescent="0.3">
      <c r="A3973">
        <v>3972</v>
      </c>
      <c r="B3973" t="s">
        <v>7107</v>
      </c>
      <c r="C3973">
        <v>2012</v>
      </c>
      <c r="D3973" s="3">
        <v>40961</v>
      </c>
      <c r="E3973" s="3">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
      <c r="A3974">
        <v>3973</v>
      </c>
      <c r="B3974" t="s">
        <v>7108</v>
      </c>
      <c r="C3974">
        <v>2013</v>
      </c>
      <c r="D3974" s="3">
        <v>41363</v>
      </c>
      <c r="E3974" s="3">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7108</v>
      </c>
      <c r="C3975">
        <v>2013</v>
      </c>
      <c r="D3975" s="3">
        <v>41363</v>
      </c>
      <c r="E3975" s="3">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v>
      </c>
      <c r="T3975">
        <v>5</v>
      </c>
      <c r="U3975">
        <v>0.2</v>
      </c>
      <c r="V3975">
        <v>9.3125</v>
      </c>
    </row>
    <row r="3976" spans="1:22" x14ac:dyDescent="0.3">
      <c r="A3976">
        <v>3975</v>
      </c>
      <c r="B3976" t="s">
        <v>7108</v>
      </c>
      <c r="C3976">
        <v>2013</v>
      </c>
      <c r="D3976" s="3">
        <v>41363</v>
      </c>
      <c r="E3976" s="3">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124.2</v>
      </c>
    </row>
    <row r="3977" spans="1:22" x14ac:dyDescent="0.3">
      <c r="A3977">
        <v>3976</v>
      </c>
      <c r="B3977" t="s">
        <v>7108</v>
      </c>
      <c r="C3977">
        <v>2013</v>
      </c>
      <c r="D3977" s="3">
        <v>41363</v>
      </c>
      <c r="E3977" s="3">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7109</v>
      </c>
      <c r="C3978">
        <v>2013</v>
      </c>
      <c r="D3978" s="3">
        <v>41570</v>
      </c>
      <c r="E3978" s="3">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v>
      </c>
    </row>
    <row r="3979" spans="1:22" x14ac:dyDescent="0.3">
      <c r="A3979">
        <v>3978</v>
      </c>
      <c r="B3979" t="s">
        <v>7112</v>
      </c>
      <c r="C3979">
        <v>2014</v>
      </c>
      <c r="D3979" s="3">
        <v>41915</v>
      </c>
      <c r="E3979" s="3">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4.1124000000000001</v>
      </c>
    </row>
    <row r="3980" spans="1:22" x14ac:dyDescent="0.3">
      <c r="A3980">
        <v>3979</v>
      </c>
      <c r="B3980" t="s">
        <v>7112</v>
      </c>
      <c r="C3980">
        <v>2014</v>
      </c>
      <c r="D3980" s="3">
        <v>41915</v>
      </c>
      <c r="E3980" s="3">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-20.136199999999999</v>
      </c>
    </row>
    <row r="3981" spans="1:22" x14ac:dyDescent="0.3">
      <c r="A3981">
        <v>3980</v>
      </c>
      <c r="B3981" t="s">
        <v>7113</v>
      </c>
      <c r="C3981">
        <v>2011</v>
      </c>
      <c r="D3981" s="3">
        <v>40900</v>
      </c>
      <c r="E3981" s="3">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53.316000000000003</v>
      </c>
      <c r="T3981">
        <v>2</v>
      </c>
      <c r="U3981">
        <v>0.4</v>
      </c>
      <c r="V3981">
        <v>-19.549199999999999</v>
      </c>
    </row>
    <row r="3982" spans="1:22" x14ac:dyDescent="0.3">
      <c r="A3982">
        <v>3981</v>
      </c>
      <c r="B3982" t="s">
        <v>7113</v>
      </c>
      <c r="C3982">
        <v>2011</v>
      </c>
      <c r="D3982" s="3">
        <v>40900</v>
      </c>
      <c r="E3982" s="3">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56.52</v>
      </c>
      <c r="T3982">
        <v>3</v>
      </c>
      <c r="U3982">
        <v>0</v>
      </c>
      <c r="V3982">
        <v>15.8256</v>
      </c>
    </row>
    <row r="3983" spans="1:22" x14ac:dyDescent="0.3">
      <c r="A3983">
        <v>3982</v>
      </c>
      <c r="B3983" t="s">
        <v>7114</v>
      </c>
      <c r="C3983">
        <v>2014</v>
      </c>
      <c r="D3983" s="3">
        <v>41989</v>
      </c>
      <c r="E3983" s="3">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7115</v>
      </c>
      <c r="C3984">
        <v>2013</v>
      </c>
      <c r="D3984" s="3">
        <v>41463</v>
      </c>
      <c r="E3984" s="3">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-3.5996000000000001</v>
      </c>
    </row>
    <row r="3985" spans="1:22" x14ac:dyDescent="0.3">
      <c r="A3985">
        <v>3984</v>
      </c>
      <c r="B3985" t="s">
        <v>7115</v>
      </c>
      <c r="C3985">
        <v>2013</v>
      </c>
      <c r="D3985" s="3">
        <v>41463</v>
      </c>
      <c r="E3985" s="3">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v>
      </c>
      <c r="T3985">
        <v>5</v>
      </c>
      <c r="U3985">
        <v>0.2</v>
      </c>
      <c r="V3985">
        <v>944.98649999999998</v>
      </c>
    </row>
    <row r="3986" spans="1:22" x14ac:dyDescent="0.3">
      <c r="A3986">
        <v>3985</v>
      </c>
      <c r="B3986" t="s">
        <v>7115</v>
      </c>
      <c r="C3986">
        <v>2013</v>
      </c>
      <c r="D3986" s="3">
        <v>41463</v>
      </c>
      <c r="E3986" s="3">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
      <c r="A3987">
        <v>3986</v>
      </c>
      <c r="B3987" t="s">
        <v>7116</v>
      </c>
      <c r="C3987">
        <v>2013</v>
      </c>
      <c r="D3987" s="3">
        <v>41382</v>
      </c>
      <c r="E3987" s="3">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24.235199999999999</v>
      </c>
    </row>
    <row r="3988" spans="1:22" x14ac:dyDescent="0.3">
      <c r="A3988">
        <v>3987</v>
      </c>
      <c r="B3988" t="s">
        <v>7117</v>
      </c>
      <c r="C3988">
        <v>2014</v>
      </c>
      <c r="D3988" s="3">
        <v>41738</v>
      </c>
      <c r="E3988" s="3">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621.97439999999995</v>
      </c>
    </row>
    <row r="3989" spans="1:22" x14ac:dyDescent="0.3">
      <c r="A3989">
        <v>3988</v>
      </c>
      <c r="B3989" t="s">
        <v>7117</v>
      </c>
      <c r="C3989">
        <v>2014</v>
      </c>
      <c r="D3989" s="3">
        <v>41738</v>
      </c>
      <c r="E3989" s="3">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
      <c r="A3990">
        <v>3989</v>
      </c>
      <c r="B3990" t="s">
        <v>7120</v>
      </c>
      <c r="C3990">
        <v>2013</v>
      </c>
      <c r="D3990" s="3">
        <v>41382</v>
      </c>
      <c r="E3990" s="3">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13.846</v>
      </c>
    </row>
    <row r="3991" spans="1:22" x14ac:dyDescent="0.3">
      <c r="A3991">
        <v>3990</v>
      </c>
      <c r="B3991" t="s">
        <v>7125</v>
      </c>
      <c r="C3991">
        <v>2011</v>
      </c>
      <c r="D3991" s="3">
        <v>40872</v>
      </c>
      <c r="E3991" s="3">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7127</v>
      </c>
      <c r="C3992">
        <v>2011</v>
      </c>
      <c r="D3992" s="3">
        <v>40850</v>
      </c>
      <c r="E3992" s="3">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286.34399999999999</v>
      </c>
      <c r="T3992">
        <v>3</v>
      </c>
      <c r="U3992">
        <v>0.2</v>
      </c>
      <c r="V3992">
        <v>-64.427400000000006</v>
      </c>
    </row>
    <row r="3993" spans="1:22" x14ac:dyDescent="0.3">
      <c r="A3993">
        <v>3992</v>
      </c>
      <c r="B3993" t="s">
        <v>7128</v>
      </c>
      <c r="C3993">
        <v>2012</v>
      </c>
      <c r="D3993" s="3">
        <v>41030</v>
      </c>
      <c r="E3993" s="3">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v>
      </c>
      <c r="T3993">
        <v>3</v>
      </c>
      <c r="U3993">
        <v>0.2</v>
      </c>
      <c r="V3993">
        <v>14.299200000000001</v>
      </c>
    </row>
    <row r="3994" spans="1:22" x14ac:dyDescent="0.3">
      <c r="A3994">
        <v>3993</v>
      </c>
      <c r="B3994" t="s">
        <v>7128</v>
      </c>
      <c r="C3994">
        <v>2012</v>
      </c>
      <c r="D3994" s="3">
        <v>41030</v>
      </c>
      <c r="E3994" s="3">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4.6547999999999998</v>
      </c>
    </row>
    <row r="3995" spans="1:22" x14ac:dyDescent="0.3">
      <c r="A3995">
        <v>3994</v>
      </c>
      <c r="B3995" t="s">
        <v>7128</v>
      </c>
      <c r="C3995">
        <v>2012</v>
      </c>
      <c r="D3995" s="3">
        <v>41030</v>
      </c>
      <c r="E3995" s="3">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10.794</v>
      </c>
    </row>
    <row r="3996" spans="1:22" x14ac:dyDescent="0.3">
      <c r="A3996">
        <v>3995</v>
      </c>
      <c r="B3996" t="s">
        <v>7129</v>
      </c>
      <c r="C3996">
        <v>2012</v>
      </c>
      <c r="D3996" s="3">
        <v>40976</v>
      </c>
      <c r="E3996" s="3">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512.94000000000005</v>
      </c>
      <c r="T3996">
        <v>3</v>
      </c>
      <c r="U3996">
        <v>0</v>
      </c>
      <c r="V3996">
        <v>97.458600000000004</v>
      </c>
    </row>
    <row r="3997" spans="1:22" x14ac:dyDescent="0.3">
      <c r="A3997">
        <v>3996</v>
      </c>
      <c r="B3997" t="s">
        <v>7129</v>
      </c>
      <c r="C3997">
        <v>2012</v>
      </c>
      <c r="D3997" s="3">
        <v>40976</v>
      </c>
      <c r="E3997" s="3">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189.40459999999999</v>
      </c>
    </row>
    <row r="3998" spans="1:22" x14ac:dyDescent="0.3">
      <c r="A3998">
        <v>3997</v>
      </c>
      <c r="B3998" t="s">
        <v>7129</v>
      </c>
      <c r="C3998">
        <v>2012</v>
      </c>
      <c r="D3998" s="3">
        <v>40976</v>
      </c>
      <c r="E3998" s="3">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223.28550000000001</v>
      </c>
    </row>
    <row r="3999" spans="1:22" x14ac:dyDescent="0.3">
      <c r="A3999">
        <v>3998</v>
      </c>
      <c r="B3999" t="s">
        <v>7129</v>
      </c>
      <c r="C3999">
        <v>2012</v>
      </c>
      <c r="D3999" s="3">
        <v>40976</v>
      </c>
      <c r="E3999" s="3">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
      <c r="A4000">
        <v>3999</v>
      </c>
      <c r="B4000" t="s">
        <v>7129</v>
      </c>
      <c r="C4000">
        <v>2012</v>
      </c>
      <c r="D4000" s="3">
        <v>40976</v>
      </c>
      <c r="E4000" s="3">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
      <c r="A4001">
        <v>4000</v>
      </c>
      <c r="B4001" t="s">
        <v>7134</v>
      </c>
      <c r="C4001">
        <v>2012</v>
      </c>
      <c r="D4001" s="3">
        <v>41107</v>
      </c>
      <c r="E4001" s="3">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v>
      </c>
      <c r="T4001">
        <v>5</v>
      </c>
      <c r="U4001">
        <v>0.2</v>
      </c>
      <c r="V4001">
        <v>5.798</v>
      </c>
    </row>
    <row r="4002" spans="1:22" x14ac:dyDescent="0.3">
      <c r="A4002">
        <v>4001</v>
      </c>
      <c r="B4002" t="s">
        <v>7135</v>
      </c>
      <c r="C4002">
        <v>2011</v>
      </c>
      <c r="D4002" s="3">
        <v>40827</v>
      </c>
      <c r="E4002" s="3">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19.041</v>
      </c>
    </row>
    <row r="4003" spans="1:22" x14ac:dyDescent="0.3">
      <c r="A4003">
        <v>4002</v>
      </c>
      <c r="B4003" t="s">
        <v>7135</v>
      </c>
      <c r="C4003">
        <v>2011</v>
      </c>
      <c r="D4003" s="3">
        <v>40827</v>
      </c>
      <c r="E4003" s="3">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58.65</v>
      </c>
    </row>
    <row r="4004" spans="1:22" x14ac:dyDescent="0.3">
      <c r="A4004">
        <v>4003</v>
      </c>
      <c r="B4004" t="s">
        <v>7138</v>
      </c>
      <c r="C4004">
        <v>2013</v>
      </c>
      <c r="D4004" s="3">
        <v>41337</v>
      </c>
      <c r="E4004" s="3">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-127.5792</v>
      </c>
    </row>
    <row r="4005" spans="1:22" x14ac:dyDescent="0.3">
      <c r="A4005">
        <v>4004</v>
      </c>
      <c r="B4005" t="s">
        <v>7138</v>
      </c>
      <c r="C4005">
        <v>2013</v>
      </c>
      <c r="D4005" s="3">
        <v>41337</v>
      </c>
      <c r="E4005" s="3">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287.91000000000003</v>
      </c>
      <c r="T4005">
        <v>3</v>
      </c>
      <c r="U4005">
        <v>0.4</v>
      </c>
      <c r="V4005">
        <v>33.589500000000001</v>
      </c>
    </row>
    <row r="4006" spans="1:22" x14ac:dyDescent="0.3">
      <c r="A4006">
        <v>4005</v>
      </c>
      <c r="B4006" t="s">
        <v>7138</v>
      </c>
      <c r="C4006">
        <v>2013</v>
      </c>
      <c r="D4006" s="3">
        <v>41337</v>
      </c>
      <c r="E4006" s="3">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11.895</v>
      </c>
    </row>
    <row r="4007" spans="1:22" x14ac:dyDescent="0.3">
      <c r="A4007">
        <v>4006</v>
      </c>
      <c r="B4007" t="s">
        <v>7141</v>
      </c>
      <c r="C4007">
        <v>2012</v>
      </c>
      <c r="D4007" s="3">
        <v>41253</v>
      </c>
      <c r="E4007" s="3">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0.49840000000000001</v>
      </c>
    </row>
    <row r="4008" spans="1:22" x14ac:dyDescent="0.3">
      <c r="A4008">
        <v>4007</v>
      </c>
      <c r="B4008" t="s">
        <v>7141</v>
      </c>
      <c r="C4008">
        <v>2012</v>
      </c>
      <c r="D4008" s="3">
        <v>41253</v>
      </c>
      <c r="E4008" s="3">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12.441599999999999</v>
      </c>
    </row>
    <row r="4009" spans="1:22" x14ac:dyDescent="0.3">
      <c r="A4009">
        <v>4008</v>
      </c>
      <c r="B4009" t="s">
        <v>7141</v>
      </c>
      <c r="C4009">
        <v>2012</v>
      </c>
      <c r="D4009" s="3">
        <v>41253</v>
      </c>
      <c r="E4009" s="3">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
      <c r="A4010">
        <v>4009</v>
      </c>
      <c r="B4010" t="s">
        <v>7146</v>
      </c>
      <c r="C4010">
        <v>2012</v>
      </c>
      <c r="D4010" s="3">
        <v>41261</v>
      </c>
      <c r="E4010" s="3">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6.8479999999999999</v>
      </c>
      <c r="T4010">
        <v>2</v>
      </c>
      <c r="U4010">
        <v>0.2</v>
      </c>
      <c r="V4010">
        <v>0.59919999999999995</v>
      </c>
    </row>
    <row r="4011" spans="1:22" x14ac:dyDescent="0.3">
      <c r="A4011">
        <v>4010</v>
      </c>
      <c r="B4011" t="s">
        <v>7147</v>
      </c>
      <c r="C4011">
        <v>2014</v>
      </c>
      <c r="D4011" s="3">
        <v>41641</v>
      </c>
      <c r="E4011" s="3">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199.26060000000001</v>
      </c>
    </row>
    <row r="4012" spans="1:22" x14ac:dyDescent="0.3">
      <c r="A4012">
        <v>4011</v>
      </c>
      <c r="B4012" t="s">
        <v>7150</v>
      </c>
      <c r="C4012">
        <v>2014</v>
      </c>
      <c r="D4012" s="3">
        <v>41965</v>
      </c>
      <c r="E4012" s="3">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2.64</v>
      </c>
    </row>
    <row r="4013" spans="1:22" x14ac:dyDescent="0.3">
      <c r="A4013">
        <v>4012</v>
      </c>
      <c r="B4013" t="s">
        <v>7150</v>
      </c>
      <c r="C4013">
        <v>2014</v>
      </c>
      <c r="D4013" s="3">
        <v>41965</v>
      </c>
      <c r="E4013" s="3">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3.9296000000000002</v>
      </c>
    </row>
    <row r="4014" spans="1:22" x14ac:dyDescent="0.3">
      <c r="A4014">
        <v>4013</v>
      </c>
      <c r="B4014" t="s">
        <v>7151</v>
      </c>
      <c r="C4014">
        <v>2012</v>
      </c>
      <c r="D4014" s="3">
        <v>41265</v>
      </c>
      <c r="E4014" s="3">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4.9648000000000003</v>
      </c>
    </row>
    <row r="4015" spans="1:22" x14ac:dyDescent="0.3">
      <c r="A4015">
        <v>4014</v>
      </c>
      <c r="B4015" t="s">
        <v>7153</v>
      </c>
      <c r="C4015">
        <v>2012</v>
      </c>
      <c r="D4015" s="3">
        <v>41144</v>
      </c>
      <c r="E4015" s="3">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542.94000000000005</v>
      </c>
      <c r="T4015">
        <v>3</v>
      </c>
      <c r="U4015">
        <v>0</v>
      </c>
      <c r="V4015">
        <v>152.0232</v>
      </c>
    </row>
    <row r="4016" spans="1:22" x14ac:dyDescent="0.3">
      <c r="A4016">
        <v>4015</v>
      </c>
      <c r="B4016" t="s">
        <v>7153</v>
      </c>
      <c r="C4016">
        <v>2012</v>
      </c>
      <c r="D4016" s="3">
        <v>41144</v>
      </c>
      <c r="E4016" s="3">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7153</v>
      </c>
      <c r="C4017">
        <v>2012</v>
      </c>
      <c r="D4017" s="3">
        <v>41144</v>
      </c>
      <c r="E4017" s="3">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193.8</v>
      </c>
      <c r="T4017">
        <v>5</v>
      </c>
      <c r="U4017">
        <v>0</v>
      </c>
      <c r="V4017">
        <v>94.962000000000003</v>
      </c>
    </row>
    <row r="4018" spans="1:22" x14ac:dyDescent="0.3">
      <c r="A4018">
        <v>4017</v>
      </c>
      <c r="B4018" t="s">
        <v>7153</v>
      </c>
      <c r="C4018">
        <v>2012</v>
      </c>
      <c r="D4018" s="3">
        <v>41144</v>
      </c>
      <c r="E4018" s="3">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v>
      </c>
      <c r="T4018">
        <v>5</v>
      </c>
      <c r="U4018">
        <v>0</v>
      </c>
      <c r="V4018">
        <v>9.6300000000000008</v>
      </c>
    </row>
    <row r="4019" spans="1:22" x14ac:dyDescent="0.3">
      <c r="A4019">
        <v>4018</v>
      </c>
      <c r="B4019" t="s">
        <v>7153</v>
      </c>
      <c r="C4019">
        <v>2012</v>
      </c>
      <c r="D4019" s="3">
        <v>41144</v>
      </c>
      <c r="E4019" s="3">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
      <c r="A4020">
        <v>4019</v>
      </c>
      <c r="B4020" t="s">
        <v>7153</v>
      </c>
      <c r="C4020">
        <v>2012</v>
      </c>
      <c r="D4020" s="3">
        <v>41144</v>
      </c>
      <c r="E4020" s="3">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47.862900000000003</v>
      </c>
    </row>
    <row r="4021" spans="1:22" x14ac:dyDescent="0.3">
      <c r="A4021">
        <v>4020</v>
      </c>
      <c r="B4021" t="s">
        <v>7153</v>
      </c>
      <c r="C4021">
        <v>2012</v>
      </c>
      <c r="D4021" s="3">
        <v>41144</v>
      </c>
      <c r="E4021" s="3">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7156</v>
      </c>
      <c r="C4022">
        <v>2011</v>
      </c>
      <c r="D4022" s="3">
        <v>40716</v>
      </c>
      <c r="E4022" s="3">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-4.8587999999999996</v>
      </c>
    </row>
    <row r="4023" spans="1:22" x14ac:dyDescent="0.3">
      <c r="A4023">
        <v>4022</v>
      </c>
      <c r="B4023" t="s">
        <v>7156</v>
      </c>
      <c r="C4023">
        <v>2011</v>
      </c>
      <c r="D4023" s="3">
        <v>40716</v>
      </c>
      <c r="E4023" s="3">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82.781999999999996</v>
      </c>
      <c r="T4023">
        <v>3</v>
      </c>
      <c r="U4023">
        <v>0.4</v>
      </c>
      <c r="V4023">
        <v>-15.1767</v>
      </c>
    </row>
    <row r="4024" spans="1:22" x14ac:dyDescent="0.3">
      <c r="A4024">
        <v>4023</v>
      </c>
      <c r="B4024" t="s">
        <v>7156</v>
      </c>
      <c r="C4024">
        <v>2011</v>
      </c>
      <c r="D4024" s="3">
        <v>40716</v>
      </c>
      <c r="E4024" s="3">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853.93</v>
      </c>
      <c r="T4024">
        <v>5</v>
      </c>
      <c r="U4024">
        <v>0.3</v>
      </c>
      <c r="V4024">
        <v>0</v>
      </c>
    </row>
    <row r="4025" spans="1:22" x14ac:dyDescent="0.3">
      <c r="A4025">
        <v>4024</v>
      </c>
      <c r="B4025" t="s">
        <v>7159</v>
      </c>
      <c r="C4025">
        <v>2014</v>
      </c>
      <c r="D4025" s="3">
        <v>41940</v>
      </c>
      <c r="E4025" s="3">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6.5490000000000004</v>
      </c>
    </row>
    <row r="4026" spans="1:22" x14ac:dyDescent="0.3">
      <c r="A4026">
        <v>4025</v>
      </c>
      <c r="B4026" t="s">
        <v>7159</v>
      </c>
      <c r="C4026">
        <v>2014</v>
      </c>
      <c r="D4026" s="3">
        <v>41940</v>
      </c>
      <c r="E4026" s="3">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
      <c r="A4027">
        <v>4026</v>
      </c>
      <c r="B4027" t="s">
        <v>7162</v>
      </c>
      <c r="C4027">
        <v>2014</v>
      </c>
      <c r="D4027" s="3">
        <v>41863</v>
      </c>
      <c r="E4027" s="3">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10.0116</v>
      </c>
    </row>
    <row r="4028" spans="1:22" x14ac:dyDescent="0.3">
      <c r="A4028">
        <v>4027</v>
      </c>
      <c r="B4028" t="s">
        <v>7162</v>
      </c>
      <c r="C4028">
        <v>2014</v>
      </c>
      <c r="D4028" s="3">
        <v>41863</v>
      </c>
      <c r="E4028" s="3">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9.1839999999999993</v>
      </c>
      <c r="T4028">
        <v>7</v>
      </c>
      <c r="U4028">
        <v>0.2</v>
      </c>
      <c r="V4028">
        <v>2.87</v>
      </c>
    </row>
    <row r="4029" spans="1:22" x14ac:dyDescent="0.3">
      <c r="A4029">
        <v>4028</v>
      </c>
      <c r="B4029" t="s">
        <v>7162</v>
      </c>
      <c r="C4029">
        <v>2014</v>
      </c>
      <c r="D4029" s="3">
        <v>41863</v>
      </c>
      <c r="E4029" s="3">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13.438599999999999</v>
      </c>
    </row>
    <row r="4030" spans="1:22" x14ac:dyDescent="0.3">
      <c r="A4030">
        <v>4029</v>
      </c>
      <c r="B4030" t="s">
        <v>7162</v>
      </c>
      <c r="C4030">
        <v>2014</v>
      </c>
      <c r="D4030" s="3">
        <v>41863</v>
      </c>
      <c r="E4030" s="3">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12.864000000000001</v>
      </c>
      <c r="T4030">
        <v>8</v>
      </c>
      <c r="U4030">
        <v>0.8</v>
      </c>
      <c r="V4030">
        <v>-22.512</v>
      </c>
    </row>
    <row r="4031" spans="1:22" x14ac:dyDescent="0.3">
      <c r="A4031">
        <v>4030</v>
      </c>
      <c r="B4031" t="s">
        <v>7164</v>
      </c>
      <c r="C4031">
        <v>2014</v>
      </c>
      <c r="D4031" s="3">
        <v>41998</v>
      </c>
      <c r="E4031" s="3">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7164</v>
      </c>
      <c r="C4032">
        <v>2014</v>
      </c>
      <c r="D4032" s="3">
        <v>41998</v>
      </c>
      <c r="E4032" s="3">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
      <c r="A4033">
        <v>4032</v>
      </c>
      <c r="B4033" t="s">
        <v>7165</v>
      </c>
      <c r="C4033">
        <v>2013</v>
      </c>
      <c r="D4033" s="3">
        <v>41544</v>
      </c>
      <c r="E4033" s="3">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7165</v>
      </c>
      <c r="C4034">
        <v>2013</v>
      </c>
      <c r="D4034" s="3">
        <v>41544</v>
      </c>
      <c r="E4034" s="3">
        <v>41548</v>
      </c>
      <c r="F4034" t="s">
        <v>50</v>
      </c>
      <c r="G4034" t="s">
        <v>197</v>
      </c>
      <c r="H4034" t="s">
        <v>198</v>
      </c>
      <c r="I4034" t="s">
        <v>102</v>
      </c>
      <c r="J4034" t="s">
        <v>27</v>
      </c>
      <c r="K4034" t="s">
        <v>7166</v>
      </c>
      <c r="L4034" t="s">
        <v>96</v>
      </c>
      <c r="M4034">
        <v>98042</v>
      </c>
      <c r="N4034" t="s">
        <v>44</v>
      </c>
      <c r="O4034" t="s">
        <v>451</v>
      </c>
      <c r="P4034" t="s">
        <v>46</v>
      </c>
      <c r="Q4034" t="s">
        <v>90</v>
      </c>
      <c r="R4034" t="s">
        <v>452</v>
      </c>
      <c r="S4034">
        <v>29.9</v>
      </c>
      <c r="T4034">
        <v>5</v>
      </c>
      <c r="U4034">
        <v>0</v>
      </c>
      <c r="V4034">
        <v>14.651</v>
      </c>
    </row>
    <row r="4035" spans="1:22" x14ac:dyDescent="0.3">
      <c r="A4035">
        <v>4034</v>
      </c>
      <c r="B4035" t="s">
        <v>7165</v>
      </c>
      <c r="C4035">
        <v>2013</v>
      </c>
      <c r="D4035" s="3">
        <v>41544</v>
      </c>
      <c r="E4035" s="3">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
      <c r="A4036">
        <v>4035</v>
      </c>
      <c r="B4036" t="s">
        <v>7167</v>
      </c>
      <c r="C4036">
        <v>2013</v>
      </c>
      <c r="D4036" s="3">
        <v>41621</v>
      </c>
      <c r="E4036" s="3">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-14.331300000000001</v>
      </c>
    </row>
    <row r="4037" spans="1:22" x14ac:dyDescent="0.3">
      <c r="A4037">
        <v>4036</v>
      </c>
      <c r="B4037" t="s">
        <v>7167</v>
      </c>
      <c r="C4037">
        <v>2013</v>
      </c>
      <c r="D4037" s="3">
        <v>41621</v>
      </c>
      <c r="E4037" s="3">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76.790400000000005</v>
      </c>
    </row>
    <row r="4038" spans="1:22" x14ac:dyDescent="0.3">
      <c r="A4038">
        <v>4037</v>
      </c>
      <c r="B4038" t="s">
        <v>7168</v>
      </c>
      <c r="C4038">
        <v>2012</v>
      </c>
      <c r="D4038" s="3">
        <v>41271</v>
      </c>
      <c r="E4038" s="3">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24.815999999999999</v>
      </c>
      <c r="T4038">
        <v>2</v>
      </c>
      <c r="U4038">
        <v>0.2</v>
      </c>
      <c r="V4038">
        <v>1.5509999999999999</v>
      </c>
    </row>
    <row r="4039" spans="1:22" x14ac:dyDescent="0.3">
      <c r="A4039">
        <v>4038</v>
      </c>
      <c r="B4039" t="s">
        <v>7169</v>
      </c>
      <c r="C4039">
        <v>2011</v>
      </c>
      <c r="D4039" s="3">
        <v>40906</v>
      </c>
      <c r="E4039" s="3">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v>
      </c>
      <c r="T4039">
        <v>5</v>
      </c>
      <c r="U4039">
        <v>0</v>
      </c>
      <c r="V4039">
        <v>8.2170000000000005</v>
      </c>
    </row>
    <row r="4040" spans="1:22" x14ac:dyDescent="0.3">
      <c r="A4040">
        <v>4039</v>
      </c>
      <c r="B4040" t="s">
        <v>7169</v>
      </c>
      <c r="C4040">
        <v>2011</v>
      </c>
      <c r="D4040" s="3">
        <v>40906</v>
      </c>
      <c r="E4040" s="3">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7169</v>
      </c>
      <c r="C4041">
        <v>2011</v>
      </c>
      <c r="D4041" s="3">
        <v>40906</v>
      </c>
      <c r="E4041" s="3">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v>
      </c>
      <c r="T4041">
        <v>6</v>
      </c>
      <c r="U4041">
        <v>0.2</v>
      </c>
      <c r="V4041">
        <v>287.98200000000003</v>
      </c>
    </row>
    <row r="4042" spans="1:22" x14ac:dyDescent="0.3">
      <c r="A4042">
        <v>4041</v>
      </c>
      <c r="B4042" t="s">
        <v>7169</v>
      </c>
      <c r="C4042">
        <v>2011</v>
      </c>
      <c r="D4042" s="3">
        <v>40906</v>
      </c>
      <c r="E4042" s="3">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v>
      </c>
      <c r="T4042">
        <v>3</v>
      </c>
      <c r="U4042">
        <v>0.2</v>
      </c>
      <c r="V4042">
        <v>4.6643999999999997</v>
      </c>
    </row>
    <row r="4043" spans="1:22" x14ac:dyDescent="0.3">
      <c r="A4043">
        <v>4042</v>
      </c>
      <c r="B4043" t="s">
        <v>7169</v>
      </c>
      <c r="C4043">
        <v>2011</v>
      </c>
      <c r="D4043" s="3">
        <v>40906</v>
      </c>
      <c r="E4043" s="3">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19.197600000000001</v>
      </c>
    </row>
    <row r="4044" spans="1:22" x14ac:dyDescent="0.3">
      <c r="A4044">
        <v>4043</v>
      </c>
      <c r="B4044" t="s">
        <v>7169</v>
      </c>
      <c r="C4044">
        <v>2011</v>
      </c>
      <c r="D4044" s="3">
        <v>40906</v>
      </c>
      <c r="E4044" s="3">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v>
      </c>
    </row>
    <row r="4045" spans="1:22" x14ac:dyDescent="0.3">
      <c r="A4045">
        <v>4044</v>
      </c>
      <c r="B4045" t="s">
        <v>7169</v>
      </c>
      <c r="C4045">
        <v>2011</v>
      </c>
      <c r="D4045" s="3">
        <v>40906</v>
      </c>
      <c r="E4045" s="3">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23.990400000000001</v>
      </c>
    </row>
    <row r="4046" spans="1:22" x14ac:dyDescent="0.3">
      <c r="A4046">
        <v>4045</v>
      </c>
      <c r="B4046" t="s">
        <v>7170</v>
      </c>
      <c r="C4046">
        <v>2012</v>
      </c>
      <c r="D4046" s="3">
        <v>41085</v>
      </c>
      <c r="E4046" s="3">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57.357999999999997</v>
      </c>
    </row>
    <row r="4047" spans="1:22" x14ac:dyDescent="0.3">
      <c r="A4047">
        <v>4046</v>
      </c>
      <c r="B4047" t="s">
        <v>7171</v>
      </c>
      <c r="C4047">
        <v>2012</v>
      </c>
      <c r="D4047" s="3">
        <v>41001</v>
      </c>
      <c r="E4047" s="3">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9.1560000000000006</v>
      </c>
      <c r="T4047">
        <v>3</v>
      </c>
      <c r="U4047">
        <v>0.8</v>
      </c>
      <c r="V4047">
        <v>-13.734</v>
      </c>
    </row>
    <row r="4048" spans="1:22" x14ac:dyDescent="0.3">
      <c r="A4048">
        <v>4047</v>
      </c>
      <c r="B4048" t="s">
        <v>7172</v>
      </c>
      <c r="C4048">
        <v>2014</v>
      </c>
      <c r="D4048" s="3">
        <v>41934</v>
      </c>
      <c r="E4048" s="3">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23.992000000000001</v>
      </c>
      <c r="T4048">
        <v>2</v>
      </c>
      <c r="U4048">
        <v>0.8</v>
      </c>
      <c r="V4048">
        <v>-62.379199999999997</v>
      </c>
    </row>
    <row r="4049" spans="1:22" x14ac:dyDescent="0.3">
      <c r="A4049">
        <v>4048</v>
      </c>
      <c r="B4049" t="s">
        <v>7173</v>
      </c>
      <c r="C4049">
        <v>2012</v>
      </c>
      <c r="D4049" s="3">
        <v>41106</v>
      </c>
      <c r="E4049" s="3">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7173</v>
      </c>
      <c r="C4050">
        <v>2012</v>
      </c>
      <c r="D4050" s="3">
        <v>41106</v>
      </c>
      <c r="E4050" s="3">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191.96799999999999</v>
      </c>
    </row>
    <row r="4051" spans="1:22" x14ac:dyDescent="0.3">
      <c r="A4051">
        <v>4050</v>
      </c>
      <c r="B4051" t="s">
        <v>7174</v>
      </c>
      <c r="C4051">
        <v>2014</v>
      </c>
      <c r="D4051" s="3">
        <v>41815</v>
      </c>
      <c r="E4051" s="3">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49.804200000000002</v>
      </c>
    </row>
    <row r="4052" spans="1:22" x14ac:dyDescent="0.3">
      <c r="A4052">
        <v>4051</v>
      </c>
      <c r="B4052" t="s">
        <v>7174</v>
      </c>
      <c r="C4052">
        <v>2014</v>
      </c>
      <c r="D4052" s="3">
        <v>41815</v>
      </c>
      <c r="E4052" s="3">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32.633200000000002</v>
      </c>
    </row>
    <row r="4053" spans="1:22" x14ac:dyDescent="0.3">
      <c r="A4053">
        <v>4052</v>
      </c>
      <c r="B4053" t="s">
        <v>7175</v>
      </c>
      <c r="C4053">
        <v>2011</v>
      </c>
      <c r="D4053" s="3">
        <v>40815</v>
      </c>
      <c r="E4053" s="3">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1.4783999999999999</v>
      </c>
    </row>
    <row r="4054" spans="1:22" x14ac:dyDescent="0.3">
      <c r="A4054">
        <v>4053</v>
      </c>
      <c r="B4054" t="s">
        <v>7175</v>
      </c>
      <c r="C4054">
        <v>2011</v>
      </c>
      <c r="D4054" s="3">
        <v>40815</v>
      </c>
      <c r="E4054" s="3">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7175</v>
      </c>
      <c r="C4055">
        <v>2011</v>
      </c>
      <c r="D4055" s="3">
        <v>40815</v>
      </c>
      <c r="E4055" s="3">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18.018000000000001</v>
      </c>
    </row>
    <row r="4056" spans="1:22" x14ac:dyDescent="0.3">
      <c r="A4056">
        <v>4055</v>
      </c>
      <c r="B4056" t="s">
        <v>7175</v>
      </c>
      <c r="C4056">
        <v>2011</v>
      </c>
      <c r="D4056" s="3">
        <v>40815</v>
      </c>
      <c r="E4056" s="3">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7175</v>
      </c>
      <c r="C4057">
        <v>2011</v>
      </c>
      <c r="D4057" s="3">
        <v>40815</v>
      </c>
      <c r="E4057" s="3">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-337.80599999999998</v>
      </c>
    </row>
    <row r="4058" spans="1:22" x14ac:dyDescent="0.3">
      <c r="A4058">
        <v>4057</v>
      </c>
      <c r="B4058" t="s">
        <v>7175</v>
      </c>
      <c r="C4058">
        <v>2011</v>
      </c>
      <c r="D4058" s="3">
        <v>40815</v>
      </c>
      <c r="E4058" s="3">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67.176000000000002</v>
      </c>
      <c r="T4058">
        <v>1</v>
      </c>
      <c r="U4058">
        <v>0.4</v>
      </c>
      <c r="V4058">
        <v>-20.152799999999999</v>
      </c>
    </row>
    <row r="4059" spans="1:22" x14ac:dyDescent="0.3">
      <c r="A4059">
        <v>4058</v>
      </c>
      <c r="B4059" t="s">
        <v>7178</v>
      </c>
      <c r="C4059">
        <v>2011</v>
      </c>
      <c r="D4059" s="3">
        <v>40871</v>
      </c>
      <c r="E4059" s="3">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-8.0775000000000006</v>
      </c>
    </row>
    <row r="4060" spans="1:22" x14ac:dyDescent="0.3">
      <c r="A4060">
        <v>4059</v>
      </c>
      <c r="B4060" t="s">
        <v>7179</v>
      </c>
      <c r="C4060">
        <v>2012</v>
      </c>
      <c r="D4060" s="3">
        <v>41233</v>
      </c>
      <c r="E4060" s="3">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v>
      </c>
      <c r="T4060">
        <v>7</v>
      </c>
      <c r="U4060">
        <v>0.2</v>
      </c>
      <c r="V4060">
        <v>-15.4581</v>
      </c>
    </row>
    <row r="4061" spans="1:22" x14ac:dyDescent="0.3">
      <c r="A4061">
        <v>4060</v>
      </c>
      <c r="B4061" t="s">
        <v>7179</v>
      </c>
      <c r="C4061">
        <v>2012</v>
      </c>
      <c r="D4061" s="3">
        <v>41233</v>
      </c>
      <c r="E4061" s="3">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v>
      </c>
      <c r="T4061">
        <v>3</v>
      </c>
      <c r="U4061">
        <v>0.2</v>
      </c>
      <c r="V4061">
        <v>35.76</v>
      </c>
    </row>
    <row r="4062" spans="1:22" x14ac:dyDescent="0.3">
      <c r="A4062">
        <v>4061</v>
      </c>
      <c r="B4062" t="s">
        <v>7180</v>
      </c>
      <c r="C4062">
        <v>2013</v>
      </c>
      <c r="D4062" s="3">
        <v>41580</v>
      </c>
      <c r="E4062" s="3">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17.8794</v>
      </c>
    </row>
    <row r="4063" spans="1:22" x14ac:dyDescent="0.3">
      <c r="A4063">
        <v>4062</v>
      </c>
      <c r="B4063" t="s">
        <v>7181</v>
      </c>
      <c r="C4063">
        <v>2012</v>
      </c>
      <c r="D4063" s="3">
        <v>41169</v>
      </c>
      <c r="E4063" s="3">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25.032</v>
      </c>
      <c r="T4063">
        <v>3</v>
      </c>
      <c r="U4063">
        <v>0.2</v>
      </c>
      <c r="V4063">
        <v>7.8224999999999998</v>
      </c>
    </row>
    <row r="4064" spans="1:22" x14ac:dyDescent="0.3">
      <c r="A4064">
        <v>4063</v>
      </c>
      <c r="B4064" t="s">
        <v>7182</v>
      </c>
      <c r="C4064">
        <v>2013</v>
      </c>
      <c r="D4064" s="3">
        <v>41344</v>
      </c>
      <c r="E4064" s="3">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39.991999999999997</v>
      </c>
      <c r="T4064">
        <v>1</v>
      </c>
      <c r="U4064">
        <v>0.2</v>
      </c>
      <c r="V4064">
        <v>7.4984999999999999</v>
      </c>
    </row>
    <row r="4065" spans="1:22" x14ac:dyDescent="0.3">
      <c r="A4065">
        <v>4064</v>
      </c>
      <c r="B4065" t="s">
        <v>7183</v>
      </c>
      <c r="C4065">
        <v>2011</v>
      </c>
      <c r="D4065" s="3">
        <v>40717</v>
      </c>
      <c r="E4065" s="3">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1.7514000000000001</v>
      </c>
    </row>
    <row r="4066" spans="1:22" x14ac:dyDescent="0.3">
      <c r="A4066">
        <v>4065</v>
      </c>
      <c r="B4066" t="s">
        <v>7183</v>
      </c>
      <c r="C4066">
        <v>2011</v>
      </c>
      <c r="D4066" s="3">
        <v>40717</v>
      </c>
      <c r="E4066" s="3">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0.34920000000000001</v>
      </c>
    </row>
    <row r="4067" spans="1:22" x14ac:dyDescent="0.3">
      <c r="A4067">
        <v>4066</v>
      </c>
      <c r="B4067" t="s">
        <v>7185</v>
      </c>
      <c r="C4067">
        <v>2011</v>
      </c>
      <c r="D4067" s="3">
        <v>40848</v>
      </c>
      <c r="E4067" s="3">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1.41</v>
      </c>
    </row>
    <row r="4068" spans="1:22" x14ac:dyDescent="0.3">
      <c r="A4068">
        <v>4067</v>
      </c>
      <c r="B4068" t="s">
        <v>7185</v>
      </c>
      <c r="C4068">
        <v>2011</v>
      </c>
      <c r="D4068" s="3">
        <v>40848</v>
      </c>
      <c r="E4068" s="3">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v>
      </c>
      <c r="T4068">
        <v>3</v>
      </c>
      <c r="U4068">
        <v>0.2</v>
      </c>
      <c r="V4068">
        <v>0.89880000000000004</v>
      </c>
    </row>
    <row r="4069" spans="1:22" x14ac:dyDescent="0.3">
      <c r="A4069">
        <v>4068</v>
      </c>
      <c r="B4069" t="s">
        <v>7185</v>
      </c>
      <c r="C4069">
        <v>2011</v>
      </c>
      <c r="D4069" s="3">
        <v>40848</v>
      </c>
      <c r="E4069" s="3">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v>
      </c>
      <c r="T4069">
        <v>12</v>
      </c>
      <c r="U4069">
        <v>0.2</v>
      </c>
      <c r="V4069">
        <v>15.537599999999999</v>
      </c>
    </row>
    <row r="4070" spans="1:22" x14ac:dyDescent="0.3">
      <c r="A4070">
        <v>4069</v>
      </c>
      <c r="B4070" t="s">
        <v>7185</v>
      </c>
      <c r="C4070">
        <v>2011</v>
      </c>
      <c r="D4070" s="3">
        <v>40848</v>
      </c>
      <c r="E4070" s="3">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978.84</v>
      </c>
      <c r="T4070">
        <v>9</v>
      </c>
      <c r="U4070">
        <v>0.2</v>
      </c>
      <c r="V4070">
        <v>110.1195</v>
      </c>
    </row>
    <row r="4071" spans="1:22" x14ac:dyDescent="0.3">
      <c r="A4071">
        <v>4070</v>
      </c>
      <c r="B4071" t="s">
        <v>7188</v>
      </c>
      <c r="C4071">
        <v>2013</v>
      </c>
      <c r="D4071" s="3">
        <v>41515</v>
      </c>
      <c r="E4071" s="3">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13.14</v>
      </c>
      <c r="T4071">
        <v>9</v>
      </c>
      <c r="U4071">
        <v>0.8</v>
      </c>
      <c r="V4071">
        <v>-21.681000000000001</v>
      </c>
    </row>
    <row r="4072" spans="1:22" x14ac:dyDescent="0.3">
      <c r="A4072">
        <v>4071</v>
      </c>
      <c r="B4072" t="s">
        <v>7188</v>
      </c>
      <c r="C4072">
        <v>2013</v>
      </c>
      <c r="D4072" s="3">
        <v>41515</v>
      </c>
      <c r="E4072" s="3">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10.023999999999999</v>
      </c>
      <c r="T4072">
        <v>4</v>
      </c>
      <c r="U4072">
        <v>0.8</v>
      </c>
      <c r="V4072">
        <v>-16.5396</v>
      </c>
    </row>
    <row r="4073" spans="1:22" x14ac:dyDescent="0.3">
      <c r="A4073">
        <v>4072</v>
      </c>
      <c r="B4073" t="s">
        <v>7188</v>
      </c>
      <c r="C4073">
        <v>2013</v>
      </c>
      <c r="D4073" s="3">
        <v>41515</v>
      </c>
      <c r="E4073" s="3">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156.37280000000001</v>
      </c>
      <c r="T4073">
        <v>2</v>
      </c>
      <c r="U4073">
        <v>0.32</v>
      </c>
      <c r="V4073">
        <v>-52.890799999999999</v>
      </c>
    </row>
    <row r="4074" spans="1:22" x14ac:dyDescent="0.3">
      <c r="A4074">
        <v>4073</v>
      </c>
      <c r="B4074" t="s">
        <v>7189</v>
      </c>
      <c r="C4074">
        <v>2012</v>
      </c>
      <c r="D4074" s="3">
        <v>41249</v>
      </c>
      <c r="E4074" s="3">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7190</v>
      </c>
      <c r="C4075">
        <v>2012</v>
      </c>
      <c r="D4075" s="3">
        <v>41176</v>
      </c>
      <c r="E4075" s="3">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213.70439999999999</v>
      </c>
    </row>
    <row r="4076" spans="1:22" x14ac:dyDescent="0.3">
      <c r="A4076">
        <v>4075</v>
      </c>
      <c r="B4076" t="s">
        <v>7192</v>
      </c>
      <c r="C4076">
        <v>2014</v>
      </c>
      <c r="D4076" s="3">
        <v>41959</v>
      </c>
      <c r="E4076" s="3">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55.015999999999998</v>
      </c>
    </row>
    <row r="4077" spans="1:22" x14ac:dyDescent="0.3">
      <c r="A4077">
        <v>4076</v>
      </c>
      <c r="B4077" t="s">
        <v>7192</v>
      </c>
      <c r="C4077">
        <v>2014</v>
      </c>
      <c r="D4077" s="3">
        <v>41959</v>
      </c>
      <c r="E4077" s="3">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7194</v>
      </c>
      <c r="C4078">
        <v>2012</v>
      </c>
      <c r="D4078" s="3">
        <v>41262</v>
      </c>
      <c r="E4078" s="3">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3.3088000000000002</v>
      </c>
    </row>
    <row r="4079" spans="1:22" x14ac:dyDescent="0.3">
      <c r="A4079">
        <v>4078</v>
      </c>
      <c r="B4079" t="s">
        <v>7194</v>
      </c>
      <c r="C4079">
        <v>2012</v>
      </c>
      <c r="D4079" s="3">
        <v>41262</v>
      </c>
      <c r="E4079" s="3">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7194</v>
      </c>
      <c r="C4080">
        <v>2012</v>
      </c>
      <c r="D4080" s="3">
        <v>41262</v>
      </c>
      <c r="E4080" s="3">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56.977200000000003</v>
      </c>
    </row>
    <row r="4081" spans="1:22" x14ac:dyDescent="0.3">
      <c r="A4081">
        <v>4080</v>
      </c>
      <c r="B4081" t="s">
        <v>7195</v>
      </c>
      <c r="C4081">
        <v>2012</v>
      </c>
      <c r="D4081" s="3">
        <v>41264</v>
      </c>
      <c r="E4081" s="3">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4.7976000000000001</v>
      </c>
    </row>
    <row r="4082" spans="1:22" x14ac:dyDescent="0.3">
      <c r="A4082">
        <v>4081</v>
      </c>
      <c r="B4082" t="s">
        <v>7196</v>
      </c>
      <c r="C4082">
        <v>2013</v>
      </c>
      <c r="D4082" s="3">
        <v>41543</v>
      </c>
      <c r="E4082" s="3">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
      <c r="A4083">
        <v>4082</v>
      </c>
      <c r="B4083" t="s">
        <v>7196</v>
      </c>
      <c r="C4083">
        <v>2013</v>
      </c>
      <c r="D4083" s="3">
        <v>41543</v>
      </c>
      <c r="E4083" s="3">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-3.5154000000000001</v>
      </c>
    </row>
    <row r="4084" spans="1:22" x14ac:dyDescent="0.3">
      <c r="A4084">
        <v>4083</v>
      </c>
      <c r="B4084" t="s">
        <v>7197</v>
      </c>
      <c r="C4084">
        <v>2014</v>
      </c>
      <c r="D4084" s="3">
        <v>41815</v>
      </c>
      <c r="E4084" s="3">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182.994</v>
      </c>
      <c r="T4084">
        <v>3</v>
      </c>
      <c r="U4084">
        <v>0.8</v>
      </c>
      <c r="V4084">
        <v>-320.23950000000002</v>
      </c>
    </row>
    <row r="4085" spans="1:22" x14ac:dyDescent="0.3">
      <c r="A4085">
        <v>4084</v>
      </c>
      <c r="B4085" t="s">
        <v>7197</v>
      </c>
      <c r="C4085">
        <v>2014</v>
      </c>
      <c r="D4085" s="3">
        <v>41815</v>
      </c>
      <c r="E4085" s="3">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v>
      </c>
      <c r="T4085">
        <v>3</v>
      </c>
      <c r="U4085">
        <v>0.2</v>
      </c>
      <c r="V4085">
        <v>3.21</v>
      </c>
    </row>
    <row r="4086" spans="1:22" x14ac:dyDescent="0.3">
      <c r="A4086">
        <v>4085</v>
      </c>
      <c r="B4086" t="s">
        <v>7198</v>
      </c>
      <c r="C4086">
        <v>2014</v>
      </c>
      <c r="D4086" s="3">
        <v>41890</v>
      </c>
      <c r="E4086" s="3">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7.8570000000000002</v>
      </c>
      <c r="T4086">
        <v>3</v>
      </c>
      <c r="U4086">
        <v>0.7</v>
      </c>
      <c r="V4086">
        <v>-6.0236999999999998</v>
      </c>
    </row>
    <row r="4087" spans="1:22" x14ac:dyDescent="0.3">
      <c r="A4087">
        <v>4086</v>
      </c>
      <c r="B4087" t="s">
        <v>7199</v>
      </c>
      <c r="C4087">
        <v>2013</v>
      </c>
      <c r="D4087" s="3">
        <v>41491</v>
      </c>
      <c r="E4087" s="3">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30.238399999999999</v>
      </c>
    </row>
    <row r="4088" spans="1:22" x14ac:dyDescent="0.3">
      <c r="A4088">
        <v>4087</v>
      </c>
      <c r="B4088" t="s">
        <v>7199</v>
      </c>
      <c r="C4088">
        <v>2013</v>
      </c>
      <c r="D4088" s="3">
        <v>41491</v>
      </c>
      <c r="E4088" s="3">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7.0712999999999999</v>
      </c>
    </row>
    <row r="4089" spans="1:22" x14ac:dyDescent="0.3">
      <c r="A4089">
        <v>4088</v>
      </c>
      <c r="B4089" t="s">
        <v>7199</v>
      </c>
      <c r="C4089">
        <v>2013</v>
      </c>
      <c r="D4089" s="3">
        <v>41491</v>
      </c>
      <c r="E4089" s="3">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3.9771000000000001</v>
      </c>
    </row>
    <row r="4090" spans="1:22" x14ac:dyDescent="0.3">
      <c r="A4090">
        <v>4089</v>
      </c>
      <c r="B4090" t="s">
        <v>7200</v>
      </c>
      <c r="C4090">
        <v>2011</v>
      </c>
      <c r="D4090" s="3">
        <v>40774</v>
      </c>
      <c r="E4090" s="3">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
      <c r="A4091">
        <v>4090</v>
      </c>
      <c r="B4091" t="s">
        <v>7203</v>
      </c>
      <c r="C4091">
        <v>2013</v>
      </c>
      <c r="D4091" s="3">
        <v>41366</v>
      </c>
      <c r="E4091" s="3">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7203</v>
      </c>
      <c r="C4092">
        <v>2013</v>
      </c>
      <c r="D4092" s="3">
        <v>41366</v>
      </c>
      <c r="E4092" s="3">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3.2850000000000001</v>
      </c>
    </row>
    <row r="4093" spans="1:22" x14ac:dyDescent="0.3">
      <c r="A4093">
        <v>4092</v>
      </c>
      <c r="B4093" t="s">
        <v>7203</v>
      </c>
      <c r="C4093">
        <v>2013</v>
      </c>
      <c r="D4093" s="3">
        <v>41366</v>
      </c>
      <c r="E4093" s="3">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v>
      </c>
      <c r="T4093">
        <v>3</v>
      </c>
      <c r="U4093">
        <v>0.2</v>
      </c>
      <c r="V4093">
        <v>4.6643999999999997</v>
      </c>
    </row>
    <row r="4094" spans="1:22" x14ac:dyDescent="0.3">
      <c r="A4094">
        <v>4093</v>
      </c>
      <c r="B4094" t="s">
        <v>7204</v>
      </c>
      <c r="C4094">
        <v>2014</v>
      </c>
      <c r="D4094" s="3">
        <v>41776</v>
      </c>
      <c r="E4094" s="3">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7205</v>
      </c>
      <c r="C4095">
        <v>2012</v>
      </c>
      <c r="D4095" s="3">
        <v>41145</v>
      </c>
      <c r="E4095" s="3">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1416.8</v>
      </c>
    </row>
    <row r="4096" spans="1:22" x14ac:dyDescent="0.3">
      <c r="A4096">
        <v>4095</v>
      </c>
      <c r="B4096" t="s">
        <v>7205</v>
      </c>
      <c r="C4096">
        <v>2012</v>
      </c>
      <c r="D4096" s="3">
        <v>41145</v>
      </c>
      <c r="E4096" s="3">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7205</v>
      </c>
      <c r="C4097">
        <v>2012</v>
      </c>
      <c r="D4097" s="3">
        <v>41145</v>
      </c>
      <c r="E4097" s="3">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170.51130000000001</v>
      </c>
    </row>
    <row r="4098" spans="1:22" x14ac:dyDescent="0.3">
      <c r="A4098">
        <v>4097</v>
      </c>
      <c r="B4098" t="s">
        <v>7206</v>
      </c>
      <c r="C4098">
        <v>2011</v>
      </c>
      <c r="D4098" s="3">
        <v>40809</v>
      </c>
      <c r="E4098" s="3">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v>
      </c>
      <c r="T4098">
        <v>5</v>
      </c>
      <c r="U4098">
        <v>0</v>
      </c>
      <c r="V4098">
        <v>15.552</v>
      </c>
    </row>
    <row r="4099" spans="1:22" x14ac:dyDescent="0.3">
      <c r="A4099">
        <v>4098</v>
      </c>
      <c r="B4099" t="s">
        <v>7206</v>
      </c>
      <c r="C4099">
        <v>2011</v>
      </c>
      <c r="D4099" s="3">
        <v>40809</v>
      </c>
      <c r="E4099" s="3">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v>
      </c>
      <c r="T4099">
        <v>5</v>
      </c>
      <c r="U4099">
        <v>0</v>
      </c>
      <c r="V4099">
        <v>16.196000000000002</v>
      </c>
    </row>
    <row r="4100" spans="1:22" x14ac:dyDescent="0.3">
      <c r="A4100">
        <v>4099</v>
      </c>
      <c r="B4100" t="s">
        <v>7206</v>
      </c>
      <c r="C4100">
        <v>2011</v>
      </c>
      <c r="D4100" s="3">
        <v>40809</v>
      </c>
      <c r="E4100" s="3">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4630.4754999999996</v>
      </c>
    </row>
    <row r="4101" spans="1:22" x14ac:dyDescent="0.3">
      <c r="A4101">
        <v>4100</v>
      </c>
      <c r="B4101" t="s">
        <v>7206</v>
      </c>
      <c r="C4101">
        <v>2011</v>
      </c>
      <c r="D4101" s="3">
        <v>40809</v>
      </c>
      <c r="E4101" s="3">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7209</v>
      </c>
      <c r="C4102">
        <v>2014</v>
      </c>
      <c r="D4102" s="3">
        <v>41810</v>
      </c>
      <c r="E4102" s="3">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2.2639999999999998</v>
      </c>
      <c r="T4102">
        <v>1</v>
      </c>
      <c r="U4102">
        <v>0.8</v>
      </c>
      <c r="V4102">
        <v>-5.2072000000000003</v>
      </c>
    </row>
    <row r="4103" spans="1:22" x14ac:dyDescent="0.3">
      <c r="A4103">
        <v>4102</v>
      </c>
      <c r="B4103" t="s">
        <v>7209</v>
      </c>
      <c r="C4103">
        <v>2014</v>
      </c>
      <c r="D4103" s="3">
        <v>41810</v>
      </c>
      <c r="E4103" s="3">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0.44400000000000001</v>
      </c>
      <c r="T4103">
        <v>1</v>
      </c>
      <c r="U4103">
        <v>0.8</v>
      </c>
      <c r="V4103">
        <v>-1.1100000000000001</v>
      </c>
    </row>
    <row r="4104" spans="1:22" x14ac:dyDescent="0.3">
      <c r="A4104">
        <v>4103</v>
      </c>
      <c r="B4104" t="s">
        <v>7209</v>
      </c>
      <c r="C4104">
        <v>2014</v>
      </c>
      <c r="D4104" s="3">
        <v>41810</v>
      </c>
      <c r="E4104" s="3">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146.17599999999999</v>
      </c>
      <c r="T4104">
        <v>8</v>
      </c>
      <c r="U4104">
        <v>0.2</v>
      </c>
      <c r="V4104">
        <v>47.507199999999997</v>
      </c>
    </row>
    <row r="4105" spans="1:22" x14ac:dyDescent="0.3">
      <c r="A4105">
        <v>4104</v>
      </c>
      <c r="B4105" t="s">
        <v>7212</v>
      </c>
      <c r="C4105">
        <v>2014</v>
      </c>
      <c r="D4105" s="3">
        <v>41995</v>
      </c>
      <c r="E4105" s="3">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7.0048000000000004</v>
      </c>
    </row>
    <row r="4106" spans="1:22" x14ac:dyDescent="0.3">
      <c r="A4106">
        <v>4105</v>
      </c>
      <c r="B4106" t="s">
        <v>7213</v>
      </c>
      <c r="C4106">
        <v>2014</v>
      </c>
      <c r="D4106" s="3">
        <v>41859</v>
      </c>
      <c r="E4106" s="3">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v>
      </c>
      <c r="T4106">
        <v>5</v>
      </c>
      <c r="U4106">
        <v>0.2</v>
      </c>
      <c r="V4106">
        <v>17.9955</v>
      </c>
    </row>
    <row r="4107" spans="1:22" x14ac:dyDescent="0.3">
      <c r="A4107">
        <v>4106</v>
      </c>
      <c r="B4107" t="s">
        <v>7213</v>
      </c>
      <c r="C4107">
        <v>2014</v>
      </c>
      <c r="D4107" s="3">
        <v>41859</v>
      </c>
      <c r="E4107" s="3">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7214</v>
      </c>
      <c r="C4108">
        <v>2013</v>
      </c>
      <c r="D4108" s="3">
        <v>41509</v>
      </c>
      <c r="E4108" s="3">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4.3120000000000003</v>
      </c>
      <c r="T4108">
        <v>2</v>
      </c>
      <c r="U4108">
        <v>0.8</v>
      </c>
      <c r="V4108">
        <v>-6.8992000000000004</v>
      </c>
    </row>
    <row r="4109" spans="1:22" x14ac:dyDescent="0.3">
      <c r="A4109">
        <v>4108</v>
      </c>
      <c r="B4109" t="s">
        <v>7217</v>
      </c>
      <c r="C4109">
        <v>2012</v>
      </c>
      <c r="D4109" s="3">
        <v>41159</v>
      </c>
      <c r="E4109" s="3">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0.2792</v>
      </c>
    </row>
    <row r="4110" spans="1:22" x14ac:dyDescent="0.3">
      <c r="A4110">
        <v>4109</v>
      </c>
      <c r="B4110" t="s">
        <v>7217</v>
      </c>
      <c r="C4110">
        <v>2012</v>
      </c>
      <c r="D4110" s="3">
        <v>41159</v>
      </c>
      <c r="E4110" s="3">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v>
      </c>
    </row>
    <row r="4111" spans="1:22" x14ac:dyDescent="0.3">
      <c r="A4111">
        <v>4110</v>
      </c>
      <c r="B4111" t="s">
        <v>7218</v>
      </c>
      <c r="C4111">
        <v>2012</v>
      </c>
      <c r="D4111" s="3">
        <v>41268</v>
      </c>
      <c r="E4111" s="3">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19.974599999999999</v>
      </c>
    </row>
    <row r="4112" spans="1:22" x14ac:dyDescent="0.3">
      <c r="A4112">
        <v>4111</v>
      </c>
      <c r="B4112" t="s">
        <v>7218</v>
      </c>
      <c r="C4112">
        <v>2012</v>
      </c>
      <c r="D4112" s="3">
        <v>41268</v>
      </c>
      <c r="E4112" s="3">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20.927399999999999</v>
      </c>
    </row>
    <row r="4113" spans="1:22" x14ac:dyDescent="0.3">
      <c r="A4113">
        <v>4112</v>
      </c>
      <c r="B4113" t="s">
        <v>7218</v>
      </c>
      <c r="C4113">
        <v>2012</v>
      </c>
      <c r="D4113" s="3">
        <v>41268</v>
      </c>
      <c r="E4113" s="3">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7218</v>
      </c>
      <c r="C4114">
        <v>2012</v>
      </c>
      <c r="D4114" s="3">
        <v>41268</v>
      </c>
      <c r="E4114" s="3">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0.95120000000000005</v>
      </c>
    </row>
    <row r="4115" spans="1:22" x14ac:dyDescent="0.3">
      <c r="A4115">
        <v>4114</v>
      </c>
      <c r="B4115" t="s">
        <v>7221</v>
      </c>
      <c r="C4115">
        <v>2012</v>
      </c>
      <c r="D4115" s="3">
        <v>41031</v>
      </c>
      <c r="E4115" s="3">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2.9889000000000001</v>
      </c>
    </row>
    <row r="4116" spans="1:22" x14ac:dyDescent="0.3">
      <c r="A4116">
        <v>4115</v>
      </c>
      <c r="B4116" t="s">
        <v>7221</v>
      </c>
      <c r="C4116">
        <v>2012</v>
      </c>
      <c r="D4116" s="3">
        <v>41031</v>
      </c>
      <c r="E4116" s="3">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13.857900000000001</v>
      </c>
    </row>
    <row r="4117" spans="1:22" x14ac:dyDescent="0.3">
      <c r="A4117">
        <v>4116</v>
      </c>
      <c r="B4117" t="s">
        <v>7222</v>
      </c>
      <c r="C4117">
        <v>2013</v>
      </c>
      <c r="D4117" s="3">
        <v>41603</v>
      </c>
      <c r="E4117" s="3">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381.23750000000001</v>
      </c>
    </row>
    <row r="4118" spans="1:22" x14ac:dyDescent="0.3">
      <c r="A4118">
        <v>4117</v>
      </c>
      <c r="B4118" t="s">
        <v>7223</v>
      </c>
      <c r="C4118">
        <v>2012</v>
      </c>
      <c r="D4118" s="3">
        <v>41237</v>
      </c>
      <c r="E4118" s="3">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7223</v>
      </c>
      <c r="C4119">
        <v>2012</v>
      </c>
      <c r="D4119" s="3">
        <v>41237</v>
      </c>
      <c r="E4119" s="3">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7223</v>
      </c>
      <c r="C4120">
        <v>2012</v>
      </c>
      <c r="D4120" s="3">
        <v>41237</v>
      </c>
      <c r="E4120" s="3">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54.583199999999998</v>
      </c>
    </row>
    <row r="4121" spans="1:22" x14ac:dyDescent="0.3">
      <c r="A4121">
        <v>4120</v>
      </c>
      <c r="B4121" t="s">
        <v>7223</v>
      </c>
      <c r="C4121">
        <v>2012</v>
      </c>
      <c r="D4121" s="3">
        <v>41237</v>
      </c>
      <c r="E4121" s="3">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29.702400000000001</v>
      </c>
    </row>
    <row r="4122" spans="1:22" x14ac:dyDescent="0.3">
      <c r="A4122">
        <v>4121</v>
      </c>
      <c r="B4122" t="s">
        <v>7224</v>
      </c>
      <c r="C4122">
        <v>2014</v>
      </c>
      <c r="D4122" s="3">
        <v>41887</v>
      </c>
      <c r="E4122" s="3">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v>
      </c>
      <c r="T4122">
        <v>4</v>
      </c>
      <c r="U4122">
        <v>0.2</v>
      </c>
      <c r="V4122">
        <v>-1.4279999999999999</v>
      </c>
    </row>
    <row r="4123" spans="1:22" x14ac:dyDescent="0.3">
      <c r="A4123">
        <v>4122</v>
      </c>
      <c r="B4123" t="s">
        <v>7227</v>
      </c>
      <c r="C4123">
        <v>2014</v>
      </c>
      <c r="D4123" s="3">
        <v>41771</v>
      </c>
      <c r="E4123" s="3">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7227</v>
      </c>
      <c r="C4124">
        <v>2014</v>
      </c>
      <c r="D4124" s="3">
        <v>41771</v>
      </c>
      <c r="E4124" s="3">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37.590000000000003</v>
      </c>
      <c r="T4124">
        <v>3</v>
      </c>
      <c r="U4124">
        <v>0</v>
      </c>
      <c r="V4124">
        <v>17.667300000000001</v>
      </c>
    </row>
    <row r="4125" spans="1:22" x14ac:dyDescent="0.3">
      <c r="A4125">
        <v>4124</v>
      </c>
      <c r="B4125" t="s">
        <v>7227</v>
      </c>
      <c r="C4125">
        <v>2014</v>
      </c>
      <c r="D4125" s="3">
        <v>41771</v>
      </c>
      <c r="E4125" s="3">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9.4366000000000003</v>
      </c>
    </row>
    <row r="4126" spans="1:22" x14ac:dyDescent="0.3">
      <c r="A4126">
        <v>4125</v>
      </c>
      <c r="B4126" t="s">
        <v>7228</v>
      </c>
      <c r="C4126">
        <v>2011</v>
      </c>
      <c r="D4126" s="3">
        <v>40674</v>
      </c>
      <c r="E4126" s="3">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35.909999999999997</v>
      </c>
      <c r="T4126">
        <v>3</v>
      </c>
      <c r="U4126">
        <v>0</v>
      </c>
      <c r="V4126">
        <v>9.6957000000000004</v>
      </c>
    </row>
    <row r="4127" spans="1:22" x14ac:dyDescent="0.3">
      <c r="A4127">
        <v>4126</v>
      </c>
      <c r="B4127" t="s">
        <v>7229</v>
      </c>
      <c r="C4127">
        <v>2014</v>
      </c>
      <c r="D4127" s="3">
        <v>41848</v>
      </c>
      <c r="E4127" s="3">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91.031999999999996</v>
      </c>
      <c r="T4127">
        <v>3</v>
      </c>
      <c r="U4127">
        <v>0.2</v>
      </c>
      <c r="V4127">
        <v>-2.2757999999999998</v>
      </c>
    </row>
    <row r="4128" spans="1:22" x14ac:dyDescent="0.3">
      <c r="A4128">
        <v>4127</v>
      </c>
      <c r="B4128" t="s">
        <v>7230</v>
      </c>
      <c r="C4128">
        <v>2014</v>
      </c>
      <c r="D4128" s="3">
        <v>41766</v>
      </c>
      <c r="E4128" s="3">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18.037800000000001</v>
      </c>
    </row>
    <row r="4129" spans="1:22" x14ac:dyDescent="0.3">
      <c r="A4129">
        <v>4128</v>
      </c>
      <c r="B4129" t="s">
        <v>7231</v>
      </c>
      <c r="C4129">
        <v>2011</v>
      </c>
      <c r="D4129" s="3">
        <v>40805</v>
      </c>
      <c r="E4129" s="3">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7.5762</v>
      </c>
    </row>
    <row r="4130" spans="1:22" x14ac:dyDescent="0.3">
      <c r="A4130">
        <v>4129</v>
      </c>
      <c r="B4130" t="s">
        <v>7231</v>
      </c>
      <c r="C4130">
        <v>2011</v>
      </c>
      <c r="D4130" s="3">
        <v>40805</v>
      </c>
      <c r="E4130" s="3">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-944.99459999999999</v>
      </c>
    </row>
    <row r="4131" spans="1:22" x14ac:dyDescent="0.3">
      <c r="A4131">
        <v>4130</v>
      </c>
      <c r="B4131" t="s">
        <v>7234</v>
      </c>
      <c r="C4131">
        <v>2012</v>
      </c>
      <c r="D4131" s="3">
        <v>40997</v>
      </c>
      <c r="E4131" s="3">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21.251200000000001</v>
      </c>
    </row>
    <row r="4132" spans="1:22" x14ac:dyDescent="0.3">
      <c r="A4132">
        <v>4131</v>
      </c>
      <c r="B4132" t="s">
        <v>7235</v>
      </c>
      <c r="C4132">
        <v>2011</v>
      </c>
      <c r="D4132" s="3">
        <v>40865</v>
      </c>
      <c r="E4132" s="3">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14.48</v>
      </c>
      <c r="T4132">
        <v>5</v>
      </c>
      <c r="U4132">
        <v>0.8</v>
      </c>
      <c r="V4132">
        <v>-23.891999999999999</v>
      </c>
    </row>
    <row r="4133" spans="1:22" x14ac:dyDescent="0.3">
      <c r="A4133">
        <v>4132</v>
      </c>
      <c r="B4133" t="s">
        <v>7236</v>
      </c>
      <c r="C4133">
        <v>2012</v>
      </c>
      <c r="D4133" s="3">
        <v>41092</v>
      </c>
      <c r="E4133" s="3">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v>
      </c>
      <c r="T4133">
        <v>3</v>
      </c>
      <c r="U4133">
        <v>0.2</v>
      </c>
      <c r="V4133">
        <v>4.0338000000000003</v>
      </c>
    </row>
    <row r="4134" spans="1:22" x14ac:dyDescent="0.3">
      <c r="A4134">
        <v>4133</v>
      </c>
      <c r="B4134" t="s">
        <v>7236</v>
      </c>
      <c r="C4134">
        <v>2012</v>
      </c>
      <c r="D4134" s="3">
        <v>41092</v>
      </c>
      <c r="E4134" s="3">
        <v>41099</v>
      </c>
      <c r="F4134" t="s">
        <v>50</v>
      </c>
      <c r="G4134" t="s">
        <v>407</v>
      </c>
      <c r="H4134" t="s">
        <v>408</v>
      </c>
      <c r="I4134" t="s">
        <v>26</v>
      </c>
      <c r="J4134" t="s">
        <v>27</v>
      </c>
      <c r="K4134" t="s">
        <v>7237</v>
      </c>
      <c r="L4134" t="s">
        <v>54</v>
      </c>
      <c r="M4134">
        <v>33021</v>
      </c>
      <c r="N4134" t="s">
        <v>30</v>
      </c>
      <c r="O4134" t="s">
        <v>918</v>
      </c>
      <c r="P4134" t="s">
        <v>46</v>
      </c>
      <c r="Q4134" t="s">
        <v>90</v>
      </c>
      <c r="R4134" t="s">
        <v>919</v>
      </c>
      <c r="S4134">
        <v>15.552</v>
      </c>
      <c r="T4134">
        <v>3</v>
      </c>
      <c r="U4134">
        <v>0.2</v>
      </c>
      <c r="V4134">
        <v>5.6375999999999999</v>
      </c>
    </row>
    <row r="4135" spans="1:22" x14ac:dyDescent="0.3">
      <c r="A4135">
        <v>4134</v>
      </c>
      <c r="B4135" t="s">
        <v>7238</v>
      </c>
      <c r="C4135">
        <v>2011</v>
      </c>
      <c r="D4135" s="3">
        <v>40794</v>
      </c>
      <c r="E4135" s="3">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21.6</v>
      </c>
    </row>
    <row r="4136" spans="1:22" x14ac:dyDescent="0.3">
      <c r="A4136">
        <v>4135</v>
      </c>
      <c r="B4136" t="s">
        <v>7238</v>
      </c>
      <c r="C4136">
        <v>2011</v>
      </c>
      <c r="D4136" s="3">
        <v>40794</v>
      </c>
      <c r="E4136" s="3">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209.97</v>
      </c>
      <c r="T4136">
        <v>3</v>
      </c>
      <c r="U4136">
        <v>0</v>
      </c>
      <c r="V4136">
        <v>90.287099999999995</v>
      </c>
    </row>
    <row r="4137" spans="1:22" x14ac:dyDescent="0.3">
      <c r="A4137">
        <v>4136</v>
      </c>
      <c r="B4137" t="s">
        <v>7239</v>
      </c>
      <c r="C4137">
        <v>2014</v>
      </c>
      <c r="D4137" s="3">
        <v>41915</v>
      </c>
      <c r="E4137" s="3">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v>
      </c>
      <c r="T4137">
        <v>5</v>
      </c>
      <c r="U4137">
        <v>0.2</v>
      </c>
      <c r="V4137">
        <v>42.045000000000002</v>
      </c>
    </row>
    <row r="4138" spans="1:22" x14ac:dyDescent="0.3">
      <c r="A4138">
        <v>4137</v>
      </c>
      <c r="B4138" t="s">
        <v>7239</v>
      </c>
      <c r="C4138">
        <v>2014</v>
      </c>
      <c r="D4138" s="3">
        <v>41915</v>
      </c>
      <c r="E4138" s="3">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7240</v>
      </c>
      <c r="C4139">
        <v>2014</v>
      </c>
      <c r="D4139" s="3">
        <v>41963</v>
      </c>
      <c r="E4139" s="3">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v>
      </c>
      <c r="T4139">
        <v>7</v>
      </c>
      <c r="U4139">
        <v>0</v>
      </c>
      <c r="V4139">
        <v>12.53</v>
      </c>
    </row>
    <row r="4140" spans="1:22" x14ac:dyDescent="0.3">
      <c r="A4140">
        <v>4139</v>
      </c>
      <c r="B4140" t="s">
        <v>7241</v>
      </c>
      <c r="C4140">
        <v>2013</v>
      </c>
      <c r="D4140" s="3">
        <v>41639</v>
      </c>
      <c r="E4140" s="3">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6.9240000000000004</v>
      </c>
      <c r="T4140">
        <v>6</v>
      </c>
      <c r="U4140">
        <v>0.8</v>
      </c>
      <c r="V4140">
        <v>-10.385999999999999</v>
      </c>
    </row>
    <row r="4141" spans="1:22" x14ac:dyDescent="0.3">
      <c r="A4141">
        <v>4140</v>
      </c>
      <c r="B4141" t="s">
        <v>7243</v>
      </c>
      <c r="C4141">
        <v>2014</v>
      </c>
      <c r="D4141" s="3">
        <v>41975</v>
      </c>
      <c r="E4141" s="3">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2.3370000000000002</v>
      </c>
    </row>
    <row r="4142" spans="1:22" x14ac:dyDescent="0.3">
      <c r="A4142">
        <v>4141</v>
      </c>
      <c r="B4142" t="s">
        <v>7243</v>
      </c>
      <c r="C4142">
        <v>2014</v>
      </c>
      <c r="D4142" s="3">
        <v>41975</v>
      </c>
      <c r="E4142" s="3">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13.846</v>
      </c>
    </row>
    <row r="4143" spans="1:22" x14ac:dyDescent="0.3">
      <c r="A4143">
        <v>4142</v>
      </c>
      <c r="B4143" t="s">
        <v>7244</v>
      </c>
      <c r="C4143">
        <v>2013</v>
      </c>
      <c r="D4143" s="3">
        <v>41439</v>
      </c>
      <c r="E4143" s="3">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8.6940000000000008</v>
      </c>
    </row>
    <row r="4144" spans="1:22" x14ac:dyDescent="0.3">
      <c r="A4144">
        <v>4143</v>
      </c>
      <c r="B4144" t="s">
        <v>7246</v>
      </c>
      <c r="C4144">
        <v>2011</v>
      </c>
      <c r="D4144" s="3">
        <v>40682</v>
      </c>
      <c r="E4144" s="3">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26.4132</v>
      </c>
    </row>
    <row r="4145" spans="1:22" x14ac:dyDescent="0.3">
      <c r="A4145">
        <v>4144</v>
      </c>
      <c r="B4145" t="s">
        <v>7247</v>
      </c>
      <c r="C4145">
        <v>2014</v>
      </c>
      <c r="D4145" s="3">
        <v>41670</v>
      </c>
      <c r="E4145" s="3">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7247</v>
      </c>
      <c r="C4146">
        <v>2014</v>
      </c>
      <c r="D4146" s="3">
        <v>41670</v>
      </c>
      <c r="E4146" s="3">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
      <c r="A4147">
        <v>4146</v>
      </c>
      <c r="B4147" t="s">
        <v>7247</v>
      </c>
      <c r="C4147">
        <v>2014</v>
      </c>
      <c r="D4147" s="3">
        <v>41670</v>
      </c>
      <c r="E4147" s="3">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120.78400000000001</v>
      </c>
      <c r="T4147">
        <v>1</v>
      </c>
      <c r="U4147">
        <v>0.2</v>
      </c>
      <c r="V4147">
        <v>-13.588200000000001</v>
      </c>
    </row>
    <row r="4148" spans="1:22" x14ac:dyDescent="0.3">
      <c r="A4148">
        <v>4147</v>
      </c>
      <c r="B4148" t="s">
        <v>7250</v>
      </c>
      <c r="C4148">
        <v>2012</v>
      </c>
      <c r="D4148" s="3">
        <v>41241</v>
      </c>
      <c r="E4148" s="3">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322.58999999999997</v>
      </c>
      <c r="T4148">
        <v>3</v>
      </c>
      <c r="U4148">
        <v>0</v>
      </c>
      <c r="V4148">
        <v>64.518000000000001</v>
      </c>
    </row>
    <row r="4149" spans="1:22" x14ac:dyDescent="0.3">
      <c r="A4149">
        <v>4148</v>
      </c>
      <c r="B4149" t="s">
        <v>7251</v>
      </c>
      <c r="C4149">
        <v>2014</v>
      </c>
      <c r="D4149" s="3">
        <v>41936</v>
      </c>
      <c r="E4149" s="3">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9.7620000000000005</v>
      </c>
      <c r="T4149">
        <v>3</v>
      </c>
      <c r="U4149">
        <v>0.8</v>
      </c>
      <c r="V4149">
        <v>-15.1311</v>
      </c>
    </row>
    <row r="4150" spans="1:22" x14ac:dyDescent="0.3">
      <c r="A4150">
        <v>4149</v>
      </c>
      <c r="B4150" t="s">
        <v>7251</v>
      </c>
      <c r="C4150">
        <v>2014</v>
      </c>
      <c r="D4150" s="3">
        <v>41936</v>
      </c>
      <c r="E4150" s="3">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13.72</v>
      </c>
      <c r="T4150">
        <v>1</v>
      </c>
      <c r="U4150">
        <v>0.2</v>
      </c>
      <c r="V4150">
        <v>1.2004999999999999</v>
      </c>
    </row>
    <row r="4151" spans="1:22" x14ac:dyDescent="0.3">
      <c r="A4151">
        <v>4150</v>
      </c>
      <c r="B4151" t="s">
        <v>7251</v>
      </c>
      <c r="C4151">
        <v>2014</v>
      </c>
      <c r="D4151" s="3">
        <v>41936</v>
      </c>
      <c r="E4151" s="3">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-2.0699999999999998</v>
      </c>
    </row>
    <row r="4152" spans="1:22" x14ac:dyDescent="0.3">
      <c r="A4152">
        <v>4151</v>
      </c>
      <c r="B4152" t="s">
        <v>7251</v>
      </c>
      <c r="C4152">
        <v>2014</v>
      </c>
      <c r="D4152" s="3">
        <v>41936</v>
      </c>
      <c r="E4152" s="3">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-58.305599999999998</v>
      </c>
    </row>
    <row r="4153" spans="1:22" x14ac:dyDescent="0.3">
      <c r="A4153">
        <v>4152</v>
      </c>
      <c r="B4153" t="s">
        <v>7252</v>
      </c>
      <c r="C4153">
        <v>2014</v>
      </c>
      <c r="D4153" s="3">
        <v>41890</v>
      </c>
      <c r="E4153" s="3">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9.8684999999999992</v>
      </c>
    </row>
    <row r="4154" spans="1:22" x14ac:dyDescent="0.3">
      <c r="A4154">
        <v>4153</v>
      </c>
      <c r="B4154" t="s">
        <v>7252</v>
      </c>
      <c r="C4154">
        <v>2014</v>
      </c>
      <c r="D4154" s="3">
        <v>41890</v>
      </c>
      <c r="E4154" s="3">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v>
      </c>
      <c r="T4154">
        <v>3</v>
      </c>
      <c r="U4154">
        <v>0.2</v>
      </c>
      <c r="V4154">
        <v>5.4432</v>
      </c>
    </row>
    <row r="4155" spans="1:22" x14ac:dyDescent="0.3">
      <c r="A4155">
        <v>4154</v>
      </c>
      <c r="B4155" t="s">
        <v>7252</v>
      </c>
      <c r="C4155">
        <v>2014</v>
      </c>
      <c r="D4155" s="3">
        <v>41890</v>
      </c>
      <c r="E4155" s="3">
        <v>41894</v>
      </c>
      <c r="F4155" t="s">
        <v>50</v>
      </c>
      <c r="G4155" t="s">
        <v>777</v>
      </c>
      <c r="H4155" t="s">
        <v>778</v>
      </c>
      <c r="I4155" t="s">
        <v>26</v>
      </c>
      <c r="J4155" t="s">
        <v>27</v>
      </c>
      <c r="K4155" t="s">
        <v>146</v>
      </c>
      <c r="L4155" t="s">
        <v>147</v>
      </c>
      <c r="M4155">
        <v>19134</v>
      </c>
      <c r="N4155" t="s">
        <v>148</v>
      </c>
      <c r="O4155" t="s">
        <v>172</v>
      </c>
      <c r="P4155" t="s">
        <v>46</v>
      </c>
      <c r="Q4155" t="s">
        <v>173</v>
      </c>
      <c r="R4155" t="s">
        <v>174</v>
      </c>
      <c r="S4155">
        <v>4.8959999999999999</v>
      </c>
      <c r="T4155">
        <v>3</v>
      </c>
      <c r="U4155">
        <v>0.2</v>
      </c>
      <c r="V4155">
        <v>1.6524000000000001</v>
      </c>
    </row>
    <row r="4156" spans="1:22" x14ac:dyDescent="0.3">
      <c r="A4156">
        <v>4155</v>
      </c>
      <c r="B4156" t="s">
        <v>7253</v>
      </c>
      <c r="C4156">
        <v>2013</v>
      </c>
      <c r="D4156" s="3">
        <v>41638</v>
      </c>
      <c r="E4156" s="3">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-27.9312</v>
      </c>
    </row>
    <row r="4157" spans="1:22" x14ac:dyDescent="0.3">
      <c r="A4157">
        <v>4156</v>
      </c>
      <c r="B4157" t="s">
        <v>7253</v>
      </c>
      <c r="C4157">
        <v>2013</v>
      </c>
      <c r="D4157" s="3">
        <v>41638</v>
      </c>
      <c r="E4157" s="3">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2.8079999999999998</v>
      </c>
      <c r="T4157">
        <v>3</v>
      </c>
      <c r="U4157">
        <v>0.7</v>
      </c>
      <c r="V4157">
        <v>-1.9656</v>
      </c>
    </row>
    <row r="4158" spans="1:22" x14ac:dyDescent="0.3">
      <c r="A4158">
        <v>4157</v>
      </c>
      <c r="B4158" t="s">
        <v>7254</v>
      </c>
      <c r="C4158">
        <v>2012</v>
      </c>
      <c r="D4158" s="3">
        <v>41248</v>
      </c>
      <c r="E4158" s="3">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0.5998</v>
      </c>
    </row>
    <row r="4159" spans="1:22" x14ac:dyDescent="0.3">
      <c r="A4159">
        <v>4158</v>
      </c>
      <c r="B4159" t="s">
        <v>7254</v>
      </c>
      <c r="C4159">
        <v>2012</v>
      </c>
      <c r="D4159" s="3">
        <v>41248</v>
      </c>
      <c r="E4159" s="3">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v>
      </c>
      <c r="T4159">
        <v>6</v>
      </c>
      <c r="U4159">
        <v>0.7</v>
      </c>
      <c r="V4159">
        <v>-19.982399999999998</v>
      </c>
    </row>
    <row r="4160" spans="1:22" x14ac:dyDescent="0.3">
      <c r="A4160">
        <v>4159</v>
      </c>
      <c r="B4160" t="s">
        <v>7255</v>
      </c>
      <c r="C4160">
        <v>2011</v>
      </c>
      <c r="D4160" s="3">
        <v>40848</v>
      </c>
      <c r="E4160" s="3">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v>
      </c>
      <c r="T4160">
        <v>3</v>
      </c>
      <c r="U4160">
        <v>0.2</v>
      </c>
      <c r="V4160">
        <v>5.1012000000000004</v>
      </c>
    </row>
    <row r="4161" spans="1:22" x14ac:dyDescent="0.3">
      <c r="A4161">
        <v>4160</v>
      </c>
      <c r="B4161" t="s">
        <v>7256</v>
      </c>
      <c r="C4161">
        <v>2013</v>
      </c>
      <c r="D4161" s="3">
        <v>41381</v>
      </c>
      <c r="E4161" s="3">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3.7235999999999998</v>
      </c>
    </row>
    <row r="4162" spans="1:22" x14ac:dyDescent="0.3">
      <c r="A4162">
        <v>4161</v>
      </c>
      <c r="B4162" t="s">
        <v>7257</v>
      </c>
      <c r="C4162">
        <v>2014</v>
      </c>
      <c r="D4162" s="3">
        <v>41774</v>
      </c>
      <c r="E4162" s="3">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
      <c r="A4163">
        <v>4162</v>
      </c>
      <c r="B4163" t="s">
        <v>7257</v>
      </c>
      <c r="C4163">
        <v>2014</v>
      </c>
      <c r="D4163" s="3">
        <v>41774</v>
      </c>
      <c r="E4163" s="3">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5.8708</v>
      </c>
    </row>
    <row r="4164" spans="1:22" x14ac:dyDescent="0.3">
      <c r="A4164">
        <v>4163</v>
      </c>
      <c r="B4164" t="s">
        <v>7260</v>
      </c>
      <c r="C4164">
        <v>2012</v>
      </c>
      <c r="D4164" s="3">
        <v>40982</v>
      </c>
      <c r="E4164" s="3">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7260</v>
      </c>
      <c r="C4165">
        <v>2012</v>
      </c>
      <c r="D4165" s="3">
        <v>40982</v>
      </c>
      <c r="E4165" s="3">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671.94</v>
      </c>
      <c r="T4165">
        <v>3</v>
      </c>
      <c r="U4165">
        <v>0</v>
      </c>
      <c r="V4165">
        <v>315.81180000000001</v>
      </c>
    </row>
    <row r="4166" spans="1:22" x14ac:dyDescent="0.3">
      <c r="A4166">
        <v>4165</v>
      </c>
      <c r="B4166" t="s">
        <v>7261</v>
      </c>
      <c r="C4166">
        <v>2014</v>
      </c>
      <c r="D4166" s="3">
        <v>41654</v>
      </c>
      <c r="E4166" s="3">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169.06399999999999</v>
      </c>
      <c r="T4166">
        <v>7</v>
      </c>
      <c r="U4166">
        <v>0.2</v>
      </c>
      <c r="V4166">
        <v>-14.793100000000001</v>
      </c>
    </row>
    <row r="4167" spans="1:22" x14ac:dyDescent="0.3">
      <c r="A4167">
        <v>4166</v>
      </c>
      <c r="B4167" t="s">
        <v>7261</v>
      </c>
      <c r="C4167">
        <v>2014</v>
      </c>
      <c r="D4167" s="3">
        <v>41654</v>
      </c>
      <c r="E4167" s="3">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14.7546</v>
      </c>
    </row>
    <row r="4168" spans="1:22" x14ac:dyDescent="0.3">
      <c r="A4168">
        <v>4167</v>
      </c>
      <c r="B4168" t="s">
        <v>7264</v>
      </c>
      <c r="C4168">
        <v>2012</v>
      </c>
      <c r="D4168" s="3">
        <v>40976</v>
      </c>
      <c r="E4168" s="3">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
      <c r="A4169">
        <v>4168</v>
      </c>
      <c r="B4169" t="s">
        <v>7265</v>
      </c>
      <c r="C4169">
        <v>2011</v>
      </c>
      <c r="D4169" s="3">
        <v>40827</v>
      </c>
      <c r="E4169" s="3">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8.2992000000000008</v>
      </c>
    </row>
    <row r="4170" spans="1:22" x14ac:dyDescent="0.3">
      <c r="A4170">
        <v>4169</v>
      </c>
      <c r="B4170" t="s">
        <v>7265</v>
      </c>
      <c r="C4170">
        <v>2011</v>
      </c>
      <c r="D4170" s="3">
        <v>40827</v>
      </c>
      <c r="E4170" s="3">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433.56799999999998</v>
      </c>
      <c r="T4170">
        <v>2</v>
      </c>
      <c r="U4170">
        <v>0.2</v>
      </c>
      <c r="V4170">
        <v>-65.035200000000003</v>
      </c>
    </row>
    <row r="4171" spans="1:22" x14ac:dyDescent="0.3">
      <c r="A4171">
        <v>4170</v>
      </c>
      <c r="B4171" t="s">
        <v>7268</v>
      </c>
      <c r="C4171">
        <v>2012</v>
      </c>
      <c r="D4171" s="3">
        <v>41012</v>
      </c>
      <c r="E4171" s="3">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31.103999999999999</v>
      </c>
      <c r="T4171">
        <v>6</v>
      </c>
      <c r="U4171">
        <v>0.2</v>
      </c>
      <c r="V4171">
        <v>10.8864</v>
      </c>
    </row>
    <row r="4172" spans="1:22" x14ac:dyDescent="0.3">
      <c r="A4172">
        <v>4171</v>
      </c>
      <c r="B4172" t="s">
        <v>7268</v>
      </c>
      <c r="C4172">
        <v>2012</v>
      </c>
      <c r="D4172" s="3">
        <v>41012</v>
      </c>
      <c r="E4172" s="3">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17.815200000000001</v>
      </c>
    </row>
    <row r="4173" spans="1:22" x14ac:dyDescent="0.3">
      <c r="A4173">
        <v>4172</v>
      </c>
      <c r="B4173" t="s">
        <v>7269</v>
      </c>
      <c r="C4173">
        <v>2014</v>
      </c>
      <c r="D4173" s="3">
        <v>41960</v>
      </c>
      <c r="E4173" s="3">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0.97719999999999996</v>
      </c>
    </row>
    <row r="4174" spans="1:22" x14ac:dyDescent="0.3">
      <c r="A4174">
        <v>4173</v>
      </c>
      <c r="B4174" t="s">
        <v>7270</v>
      </c>
      <c r="C4174">
        <v>2013</v>
      </c>
      <c r="D4174" s="3">
        <v>41457</v>
      </c>
      <c r="E4174" s="3">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6.532</v>
      </c>
    </row>
    <row r="4175" spans="1:22" x14ac:dyDescent="0.3">
      <c r="A4175">
        <v>4174</v>
      </c>
      <c r="B4175" t="s">
        <v>7270</v>
      </c>
      <c r="C4175">
        <v>2013</v>
      </c>
      <c r="D4175" s="3">
        <v>41457</v>
      </c>
      <c r="E4175" s="3">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6.2207999999999997</v>
      </c>
    </row>
    <row r="4176" spans="1:22" x14ac:dyDescent="0.3">
      <c r="A4176">
        <v>4175</v>
      </c>
      <c r="B4176" t="s">
        <v>7270</v>
      </c>
      <c r="C4176">
        <v>2013</v>
      </c>
      <c r="D4176" s="3">
        <v>41457</v>
      </c>
      <c r="E4176" s="3">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7271</v>
      </c>
      <c r="C4177">
        <v>2012</v>
      </c>
      <c r="D4177" s="3">
        <v>41242</v>
      </c>
      <c r="E4177" s="3">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15.763999999999999</v>
      </c>
    </row>
    <row r="4178" spans="1:22" x14ac:dyDescent="0.3">
      <c r="A4178">
        <v>4177</v>
      </c>
      <c r="B4178" t="s">
        <v>7274</v>
      </c>
      <c r="C4178">
        <v>2011</v>
      </c>
      <c r="D4178" s="3">
        <v>40640</v>
      </c>
      <c r="E4178" s="3">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629.95000000000005</v>
      </c>
      <c r="T4178">
        <v>5</v>
      </c>
      <c r="U4178">
        <v>0</v>
      </c>
      <c r="V4178">
        <v>163.78700000000001</v>
      </c>
    </row>
    <row r="4179" spans="1:22" x14ac:dyDescent="0.3">
      <c r="A4179">
        <v>4178</v>
      </c>
      <c r="B4179" t="s">
        <v>7274</v>
      </c>
      <c r="C4179">
        <v>2011</v>
      </c>
      <c r="D4179" s="3">
        <v>40640</v>
      </c>
      <c r="E4179" s="3">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60.255299999999998</v>
      </c>
    </row>
    <row r="4180" spans="1:22" x14ac:dyDescent="0.3">
      <c r="A4180">
        <v>4179</v>
      </c>
      <c r="B4180" t="s">
        <v>7275</v>
      </c>
      <c r="C4180">
        <v>2013</v>
      </c>
      <c r="D4180" s="3">
        <v>41442</v>
      </c>
      <c r="E4180" s="3">
        <v>41444</v>
      </c>
      <c r="F4180" t="s">
        <v>23</v>
      </c>
      <c r="G4180" t="s">
        <v>1870</v>
      </c>
      <c r="H4180" t="s">
        <v>1871</v>
      </c>
      <c r="I4180" t="s">
        <v>26</v>
      </c>
      <c r="J4180" t="s">
        <v>27</v>
      </c>
      <c r="K4180" t="s">
        <v>42</v>
      </c>
      <c r="L4180" t="s">
        <v>43</v>
      </c>
      <c r="M4180">
        <v>90045</v>
      </c>
      <c r="N4180" t="s">
        <v>44</v>
      </c>
      <c r="O4180" t="s">
        <v>5238</v>
      </c>
      <c r="P4180" t="s">
        <v>46</v>
      </c>
      <c r="Q4180" t="s">
        <v>90</v>
      </c>
      <c r="R4180" t="s">
        <v>5239</v>
      </c>
      <c r="S4180">
        <v>46.35</v>
      </c>
      <c r="T4180">
        <v>5</v>
      </c>
      <c r="U4180">
        <v>0</v>
      </c>
      <c r="V4180">
        <v>21.784500000000001</v>
      </c>
    </row>
    <row r="4181" spans="1:22" x14ac:dyDescent="0.3">
      <c r="A4181">
        <v>4180</v>
      </c>
      <c r="B4181" t="s">
        <v>7276</v>
      </c>
      <c r="C4181">
        <v>2014</v>
      </c>
      <c r="D4181" s="3">
        <v>41705</v>
      </c>
      <c r="E4181" s="3">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5.4287999999999998</v>
      </c>
    </row>
    <row r="4182" spans="1:22" x14ac:dyDescent="0.3">
      <c r="A4182">
        <v>4181</v>
      </c>
      <c r="B4182" t="s">
        <v>7277</v>
      </c>
      <c r="C4182">
        <v>2014</v>
      </c>
      <c r="D4182" s="3">
        <v>41920</v>
      </c>
      <c r="E4182" s="3">
        <v>41924</v>
      </c>
      <c r="F4182" t="s">
        <v>50</v>
      </c>
      <c r="G4182" t="s">
        <v>2484</v>
      </c>
      <c r="H4182" t="s">
        <v>2485</v>
      </c>
      <c r="I4182" t="s">
        <v>26</v>
      </c>
      <c r="J4182" t="s">
        <v>27</v>
      </c>
      <c r="K4182" t="s">
        <v>184</v>
      </c>
      <c r="L4182" t="s">
        <v>104</v>
      </c>
      <c r="M4182">
        <v>77036</v>
      </c>
      <c r="N4182" t="s">
        <v>105</v>
      </c>
      <c r="O4182" t="s">
        <v>108</v>
      </c>
      <c r="P4182" t="s">
        <v>46</v>
      </c>
      <c r="Q4182" t="s">
        <v>75</v>
      </c>
      <c r="R4182" t="s">
        <v>109</v>
      </c>
      <c r="S4182">
        <v>4.24</v>
      </c>
      <c r="T4182">
        <v>5</v>
      </c>
      <c r="U4182">
        <v>0.8</v>
      </c>
      <c r="V4182">
        <v>-6.36</v>
      </c>
    </row>
    <row r="4183" spans="1:22" x14ac:dyDescent="0.3">
      <c r="A4183">
        <v>4182</v>
      </c>
      <c r="B4183" t="s">
        <v>7278</v>
      </c>
      <c r="C4183">
        <v>2014</v>
      </c>
      <c r="D4183" s="3">
        <v>41919</v>
      </c>
      <c r="E4183" s="3">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
      <c r="A4184">
        <v>4183</v>
      </c>
      <c r="B4184" t="s">
        <v>7278</v>
      </c>
      <c r="C4184">
        <v>2014</v>
      </c>
      <c r="D4184" s="3">
        <v>41919</v>
      </c>
      <c r="E4184" s="3">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7.6680000000000001</v>
      </c>
    </row>
    <row r="4185" spans="1:22" x14ac:dyDescent="0.3">
      <c r="A4185">
        <v>4184</v>
      </c>
      <c r="B4185" t="s">
        <v>7278</v>
      </c>
      <c r="C4185">
        <v>2014</v>
      </c>
      <c r="D4185" s="3">
        <v>41919</v>
      </c>
      <c r="E4185" s="3">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344.91</v>
      </c>
      <c r="T4185">
        <v>3</v>
      </c>
      <c r="U4185">
        <v>0</v>
      </c>
      <c r="V4185">
        <v>10.347300000000001</v>
      </c>
    </row>
    <row r="4186" spans="1:22" x14ac:dyDescent="0.3">
      <c r="A4186">
        <v>4185</v>
      </c>
      <c r="B4186" t="s">
        <v>7281</v>
      </c>
      <c r="C4186">
        <v>2013</v>
      </c>
      <c r="D4186" s="3">
        <v>41614</v>
      </c>
      <c r="E4186" s="3">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
      <c r="A4187">
        <v>4186</v>
      </c>
      <c r="B4187" t="s">
        <v>7284</v>
      </c>
      <c r="C4187">
        <v>2013</v>
      </c>
      <c r="D4187" s="3">
        <v>41569</v>
      </c>
      <c r="E4187" s="3">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9.8160000000000007</v>
      </c>
    </row>
    <row r="4188" spans="1:22" x14ac:dyDescent="0.3">
      <c r="A4188">
        <v>4187</v>
      </c>
      <c r="B4188" t="s">
        <v>7285</v>
      </c>
      <c r="C4188">
        <v>2014</v>
      </c>
      <c r="D4188" s="3">
        <v>41778</v>
      </c>
      <c r="E4188" s="3">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6.8739999999999997</v>
      </c>
      <c r="T4188">
        <v>7</v>
      </c>
      <c r="U4188">
        <v>0.8</v>
      </c>
      <c r="V4188">
        <v>-10.6547</v>
      </c>
    </row>
    <row r="4189" spans="1:22" x14ac:dyDescent="0.3">
      <c r="A4189">
        <v>4188</v>
      </c>
      <c r="B4189" t="s">
        <v>7285</v>
      </c>
      <c r="C4189">
        <v>2014</v>
      </c>
      <c r="D4189" s="3">
        <v>41778</v>
      </c>
      <c r="E4189" s="3">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1.996</v>
      </c>
      <c r="T4189">
        <v>1</v>
      </c>
      <c r="U4189">
        <v>0.8</v>
      </c>
      <c r="V4189">
        <v>-3.2934000000000001</v>
      </c>
    </row>
    <row r="4190" spans="1:22" x14ac:dyDescent="0.3">
      <c r="A4190">
        <v>4189</v>
      </c>
      <c r="B4190" t="s">
        <v>7285</v>
      </c>
      <c r="C4190">
        <v>2014</v>
      </c>
      <c r="D4190" s="3">
        <v>41778</v>
      </c>
      <c r="E4190" s="3">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
      <c r="A4191">
        <v>4190</v>
      </c>
      <c r="B4191" t="s">
        <v>7289</v>
      </c>
      <c r="C4191">
        <v>2013</v>
      </c>
      <c r="D4191" s="3">
        <v>41544</v>
      </c>
      <c r="E4191" s="3">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
      <c r="A4192">
        <v>4191</v>
      </c>
      <c r="B4192" t="s">
        <v>7293</v>
      </c>
      <c r="C4192">
        <v>2014</v>
      </c>
      <c r="D4192" s="3">
        <v>41961</v>
      </c>
      <c r="E4192" s="3">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
      <c r="A4193">
        <v>4192</v>
      </c>
      <c r="B4193" t="s">
        <v>7294</v>
      </c>
      <c r="C4193">
        <v>2012</v>
      </c>
      <c r="D4193" s="3">
        <v>41098</v>
      </c>
      <c r="E4193" s="3">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6.6</v>
      </c>
    </row>
    <row r="4194" spans="1:22" x14ac:dyDescent="0.3">
      <c r="A4194">
        <v>4193</v>
      </c>
      <c r="B4194" t="s">
        <v>7297</v>
      </c>
      <c r="C4194">
        <v>2012</v>
      </c>
      <c r="D4194" s="3">
        <v>41229</v>
      </c>
      <c r="E4194" s="3">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
      <c r="A4195">
        <v>4194</v>
      </c>
      <c r="B4195" t="s">
        <v>7297</v>
      </c>
      <c r="C4195">
        <v>2012</v>
      </c>
      <c r="D4195" s="3">
        <v>41229</v>
      </c>
      <c r="E4195" s="3">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22.8582</v>
      </c>
    </row>
    <row r="4196" spans="1:22" x14ac:dyDescent="0.3">
      <c r="A4196">
        <v>4195</v>
      </c>
      <c r="B4196" t="s">
        <v>7299</v>
      </c>
      <c r="C4196">
        <v>2012</v>
      </c>
      <c r="D4196" s="3">
        <v>41078</v>
      </c>
      <c r="E4196" s="3">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15.074199999999999</v>
      </c>
    </row>
    <row r="4197" spans="1:22" x14ac:dyDescent="0.3">
      <c r="A4197">
        <v>4196</v>
      </c>
      <c r="B4197" t="s">
        <v>7300</v>
      </c>
      <c r="C4197">
        <v>2013</v>
      </c>
      <c r="D4197" s="3">
        <v>41373</v>
      </c>
      <c r="E4197" s="3">
        <v>41379</v>
      </c>
      <c r="F4197" t="s">
        <v>50</v>
      </c>
      <c r="G4197" t="s">
        <v>2035</v>
      </c>
      <c r="H4197" t="s">
        <v>2036</v>
      </c>
      <c r="I4197" t="s">
        <v>26</v>
      </c>
      <c r="J4197" t="s">
        <v>27</v>
      </c>
      <c r="K4197" t="s">
        <v>42</v>
      </c>
      <c r="L4197" t="s">
        <v>43</v>
      </c>
      <c r="M4197">
        <v>90032</v>
      </c>
      <c r="N4197" t="s">
        <v>44</v>
      </c>
      <c r="O4197" t="s">
        <v>2447</v>
      </c>
      <c r="P4197" t="s">
        <v>32</v>
      </c>
      <c r="Q4197" t="s">
        <v>65</v>
      </c>
      <c r="R4197" t="s">
        <v>2448</v>
      </c>
      <c r="S4197">
        <v>24.7</v>
      </c>
      <c r="T4197">
        <v>5</v>
      </c>
      <c r="U4197">
        <v>0</v>
      </c>
      <c r="V4197">
        <v>10.374000000000001</v>
      </c>
    </row>
    <row r="4198" spans="1:22" x14ac:dyDescent="0.3">
      <c r="A4198">
        <v>4197</v>
      </c>
      <c r="B4198" t="s">
        <v>7301</v>
      </c>
      <c r="C4198">
        <v>2012</v>
      </c>
      <c r="D4198" s="3">
        <v>41017</v>
      </c>
      <c r="E4198" s="3">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10.3071</v>
      </c>
    </row>
    <row r="4199" spans="1:22" x14ac:dyDescent="0.3">
      <c r="A4199">
        <v>4198</v>
      </c>
      <c r="B4199" t="s">
        <v>7302</v>
      </c>
      <c r="C4199">
        <v>2013</v>
      </c>
      <c r="D4199" s="3">
        <v>41612</v>
      </c>
      <c r="E4199" s="3">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394.81599999999997</v>
      </c>
      <c r="T4199">
        <v>4</v>
      </c>
      <c r="U4199">
        <v>0.2</v>
      </c>
      <c r="V4199">
        <v>93.768799999999999</v>
      </c>
    </row>
    <row r="4200" spans="1:22" x14ac:dyDescent="0.3">
      <c r="A4200">
        <v>4199</v>
      </c>
      <c r="B4200" t="s">
        <v>7302</v>
      </c>
      <c r="C4200">
        <v>2013</v>
      </c>
      <c r="D4200" s="3">
        <v>41612</v>
      </c>
      <c r="E4200" s="3">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v>
      </c>
      <c r="T4200">
        <v>4</v>
      </c>
      <c r="U4200">
        <v>0.7</v>
      </c>
      <c r="V4200">
        <v>-14.553599999999999</v>
      </c>
    </row>
    <row r="4201" spans="1:22" x14ac:dyDescent="0.3">
      <c r="A4201">
        <v>4200</v>
      </c>
      <c r="B4201" t="s">
        <v>7303</v>
      </c>
      <c r="C4201">
        <v>2012</v>
      </c>
      <c r="D4201" s="3">
        <v>41253</v>
      </c>
      <c r="E4201" s="3">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3.4357000000000002</v>
      </c>
    </row>
    <row r="4202" spans="1:22" x14ac:dyDescent="0.3">
      <c r="A4202">
        <v>4201</v>
      </c>
      <c r="B4202" t="s">
        <v>7303</v>
      </c>
      <c r="C4202">
        <v>2012</v>
      </c>
      <c r="D4202" s="3">
        <v>41253</v>
      </c>
      <c r="E4202" s="3">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249.995</v>
      </c>
    </row>
    <row r="4203" spans="1:22" x14ac:dyDescent="0.3">
      <c r="A4203">
        <v>4202</v>
      </c>
      <c r="B4203" t="s">
        <v>7303</v>
      </c>
      <c r="C4203">
        <v>2012</v>
      </c>
      <c r="D4203" s="3">
        <v>41253</v>
      </c>
      <c r="E4203" s="3">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18.988800000000001</v>
      </c>
    </row>
    <row r="4204" spans="1:22" x14ac:dyDescent="0.3">
      <c r="A4204">
        <v>4203</v>
      </c>
      <c r="B4204" t="s">
        <v>7303</v>
      </c>
      <c r="C4204">
        <v>2012</v>
      </c>
      <c r="D4204" s="3">
        <v>41253</v>
      </c>
      <c r="E4204" s="3">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84.943600000000004</v>
      </c>
    </row>
    <row r="4205" spans="1:22" x14ac:dyDescent="0.3">
      <c r="A4205">
        <v>4204</v>
      </c>
      <c r="B4205" t="s">
        <v>7304</v>
      </c>
      <c r="C4205">
        <v>2011</v>
      </c>
      <c r="D4205" s="3">
        <v>40847</v>
      </c>
      <c r="E4205" s="3">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v>
      </c>
    </row>
    <row r="4206" spans="1:22" x14ac:dyDescent="0.3">
      <c r="A4206">
        <v>4205</v>
      </c>
      <c r="B4206" t="s">
        <v>7304</v>
      </c>
      <c r="C4206">
        <v>2011</v>
      </c>
      <c r="D4206" s="3">
        <v>40847</v>
      </c>
      <c r="E4206" s="3">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7304</v>
      </c>
      <c r="C4207">
        <v>2011</v>
      </c>
      <c r="D4207" s="3">
        <v>40847</v>
      </c>
      <c r="E4207" s="3">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4.2804000000000002</v>
      </c>
    </row>
    <row r="4208" spans="1:22" x14ac:dyDescent="0.3">
      <c r="A4208">
        <v>4207</v>
      </c>
      <c r="B4208" t="s">
        <v>7304</v>
      </c>
      <c r="C4208">
        <v>2011</v>
      </c>
      <c r="D4208" s="3">
        <v>40847</v>
      </c>
      <c r="E4208" s="3">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15.6768</v>
      </c>
    </row>
    <row r="4209" spans="1:22" x14ac:dyDescent="0.3">
      <c r="A4209">
        <v>4208</v>
      </c>
      <c r="B4209" t="s">
        <v>7304</v>
      </c>
      <c r="C4209">
        <v>2011</v>
      </c>
      <c r="D4209" s="3">
        <v>40847</v>
      </c>
      <c r="E4209" s="3">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17.670000000000002</v>
      </c>
      <c r="T4209">
        <v>3</v>
      </c>
      <c r="U4209">
        <v>0</v>
      </c>
      <c r="V4209">
        <v>7.7747999999999999</v>
      </c>
    </row>
    <row r="4210" spans="1:22" x14ac:dyDescent="0.3">
      <c r="A4210">
        <v>4209</v>
      </c>
      <c r="B4210" t="s">
        <v>7304</v>
      </c>
      <c r="C4210">
        <v>2011</v>
      </c>
      <c r="D4210" s="3">
        <v>40847</v>
      </c>
      <c r="E4210" s="3">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481.47</v>
      </c>
    </row>
    <row r="4211" spans="1:22" x14ac:dyDescent="0.3">
      <c r="A4211">
        <v>4210</v>
      </c>
      <c r="B4211" t="s">
        <v>7304</v>
      </c>
      <c r="C4211">
        <v>2011</v>
      </c>
      <c r="D4211" s="3">
        <v>40847</v>
      </c>
      <c r="E4211" s="3">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-60.607799999999997</v>
      </c>
    </row>
    <row r="4212" spans="1:22" x14ac:dyDescent="0.3">
      <c r="A4212">
        <v>4211</v>
      </c>
      <c r="B4212" t="s">
        <v>7306</v>
      </c>
      <c r="C4212">
        <v>2014</v>
      </c>
      <c r="D4212" s="3">
        <v>41983</v>
      </c>
      <c r="E4212" s="3">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v>
      </c>
      <c r="T4212">
        <v>2</v>
      </c>
      <c r="U4212">
        <v>0.2</v>
      </c>
      <c r="V4212">
        <v>4.9950000000000001</v>
      </c>
    </row>
    <row r="4213" spans="1:22" x14ac:dyDescent="0.3">
      <c r="A4213">
        <v>4212</v>
      </c>
      <c r="B4213" t="s">
        <v>7309</v>
      </c>
      <c r="C4213">
        <v>2011</v>
      </c>
      <c r="D4213" s="3">
        <v>40668</v>
      </c>
      <c r="E4213" s="3">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4.2389999999999999</v>
      </c>
    </row>
    <row r="4214" spans="1:22" x14ac:dyDescent="0.3">
      <c r="A4214">
        <v>4213</v>
      </c>
      <c r="B4214" t="s">
        <v>7309</v>
      </c>
      <c r="C4214">
        <v>2011</v>
      </c>
      <c r="D4214" s="3">
        <v>40668</v>
      </c>
      <c r="E4214" s="3">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1.9024000000000001</v>
      </c>
    </row>
    <row r="4215" spans="1:22" x14ac:dyDescent="0.3">
      <c r="A4215">
        <v>4214</v>
      </c>
      <c r="B4215" t="s">
        <v>7309</v>
      </c>
      <c r="C4215">
        <v>2011</v>
      </c>
      <c r="D4215" s="3">
        <v>40668</v>
      </c>
      <c r="E4215" s="3">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11.543200000000001</v>
      </c>
    </row>
    <row r="4216" spans="1:22" x14ac:dyDescent="0.3">
      <c r="A4216">
        <v>4215</v>
      </c>
      <c r="B4216" t="s">
        <v>7312</v>
      </c>
      <c r="C4216">
        <v>2013</v>
      </c>
      <c r="D4216" s="3">
        <v>41338</v>
      </c>
      <c r="E4216" s="3">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128.4</v>
      </c>
      <c r="T4216">
        <v>3</v>
      </c>
      <c r="U4216">
        <v>0</v>
      </c>
      <c r="V4216">
        <v>64.2</v>
      </c>
    </row>
    <row r="4217" spans="1:22" x14ac:dyDescent="0.3">
      <c r="A4217">
        <v>4216</v>
      </c>
      <c r="B4217" t="s">
        <v>7315</v>
      </c>
      <c r="C4217">
        <v>2011</v>
      </c>
      <c r="D4217" s="3">
        <v>40877</v>
      </c>
      <c r="E4217" s="3">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
      <c r="A4218">
        <v>4217</v>
      </c>
      <c r="B4218" t="s">
        <v>7318</v>
      </c>
      <c r="C4218">
        <v>2012</v>
      </c>
      <c r="D4218" s="3">
        <v>40957</v>
      </c>
      <c r="E4218" s="3">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7319</v>
      </c>
      <c r="C4219">
        <v>2014</v>
      </c>
      <c r="D4219" s="3">
        <v>41731</v>
      </c>
      <c r="E4219" s="3">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85.176000000000002</v>
      </c>
    </row>
    <row r="4220" spans="1:22" x14ac:dyDescent="0.3">
      <c r="A4220">
        <v>4219</v>
      </c>
      <c r="B4220" t="s">
        <v>7319</v>
      </c>
      <c r="C4220">
        <v>2014</v>
      </c>
      <c r="D4220" s="3">
        <v>41731</v>
      </c>
      <c r="E4220" s="3">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4799.9840000000004</v>
      </c>
      <c r="T4220">
        <v>2</v>
      </c>
      <c r="U4220">
        <v>0.2</v>
      </c>
      <c r="V4220">
        <v>359.99880000000002</v>
      </c>
    </row>
    <row r="4221" spans="1:22" x14ac:dyDescent="0.3">
      <c r="A4221">
        <v>4220</v>
      </c>
      <c r="B4221" t="s">
        <v>7322</v>
      </c>
      <c r="C4221">
        <v>2014</v>
      </c>
      <c r="D4221" s="3">
        <v>41802</v>
      </c>
      <c r="E4221" s="3">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18.211200000000002</v>
      </c>
    </row>
    <row r="4222" spans="1:22" x14ac:dyDescent="0.3">
      <c r="A4222">
        <v>4221</v>
      </c>
      <c r="B4222" t="s">
        <v>7322</v>
      </c>
      <c r="C4222">
        <v>2014</v>
      </c>
      <c r="D4222" s="3">
        <v>41802</v>
      </c>
      <c r="E4222" s="3">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6.6294000000000004</v>
      </c>
    </row>
    <row r="4223" spans="1:22" x14ac:dyDescent="0.3">
      <c r="A4223">
        <v>4222</v>
      </c>
      <c r="B4223" t="s">
        <v>7322</v>
      </c>
      <c r="C4223">
        <v>2014</v>
      </c>
      <c r="D4223" s="3">
        <v>41802</v>
      </c>
      <c r="E4223" s="3">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v>
      </c>
      <c r="T4223">
        <v>5</v>
      </c>
      <c r="U4223">
        <v>0.2</v>
      </c>
      <c r="V4223">
        <v>130.20750000000001</v>
      </c>
    </row>
    <row r="4224" spans="1:22" x14ac:dyDescent="0.3">
      <c r="A4224">
        <v>4223</v>
      </c>
      <c r="B4224" t="s">
        <v>7322</v>
      </c>
      <c r="C4224">
        <v>2014</v>
      </c>
      <c r="D4224" s="3">
        <v>41802</v>
      </c>
      <c r="E4224" s="3">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1.0296000000000001</v>
      </c>
    </row>
    <row r="4225" spans="1:22" x14ac:dyDescent="0.3">
      <c r="A4225">
        <v>4224</v>
      </c>
      <c r="B4225" t="s">
        <v>7322</v>
      </c>
      <c r="C4225">
        <v>2014</v>
      </c>
      <c r="D4225" s="3">
        <v>41802</v>
      </c>
      <c r="E4225" s="3">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v>
      </c>
      <c r="T4225">
        <v>3</v>
      </c>
      <c r="U4225">
        <v>0</v>
      </c>
      <c r="V4225">
        <v>41.860799999999998</v>
      </c>
    </row>
    <row r="4226" spans="1:22" x14ac:dyDescent="0.3">
      <c r="A4226">
        <v>4225</v>
      </c>
      <c r="B4226" t="s">
        <v>7325</v>
      </c>
      <c r="C4226">
        <v>2013</v>
      </c>
      <c r="D4226" s="3">
        <v>41548</v>
      </c>
      <c r="E4226" s="3">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1.964</v>
      </c>
      <c r="T4226">
        <v>2</v>
      </c>
      <c r="U4226">
        <v>0.8</v>
      </c>
      <c r="V4226">
        <v>-3.2406000000000001</v>
      </c>
    </row>
    <row r="4227" spans="1:22" x14ac:dyDescent="0.3">
      <c r="A4227">
        <v>4226</v>
      </c>
      <c r="B4227" t="s">
        <v>7326</v>
      </c>
      <c r="C4227">
        <v>2011</v>
      </c>
      <c r="D4227" s="3">
        <v>40890</v>
      </c>
      <c r="E4227" s="3">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-42.492600000000003</v>
      </c>
    </row>
    <row r="4228" spans="1:22" x14ac:dyDescent="0.3">
      <c r="A4228">
        <v>4227</v>
      </c>
      <c r="B4228" t="s">
        <v>7329</v>
      </c>
      <c r="C4228">
        <v>2014</v>
      </c>
      <c r="D4228" s="3">
        <v>41955</v>
      </c>
      <c r="E4228" s="3">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7330</v>
      </c>
      <c r="C4229">
        <v>2012</v>
      </c>
      <c r="D4229" s="3">
        <v>40913</v>
      </c>
      <c r="E4229" s="3">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-6.9282000000000004</v>
      </c>
    </row>
    <row r="4230" spans="1:22" x14ac:dyDescent="0.3">
      <c r="A4230">
        <v>4229</v>
      </c>
      <c r="B4230" t="s">
        <v>7331</v>
      </c>
      <c r="C4230">
        <v>2013</v>
      </c>
      <c r="D4230" s="3">
        <v>41358</v>
      </c>
      <c r="E4230" s="3">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7332</v>
      </c>
      <c r="C4231">
        <v>2014</v>
      </c>
      <c r="D4231" s="3">
        <v>41826</v>
      </c>
      <c r="E4231" s="3">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-348.62939999999998</v>
      </c>
    </row>
    <row r="4232" spans="1:22" x14ac:dyDescent="0.3">
      <c r="A4232">
        <v>4231</v>
      </c>
      <c r="B4232" t="s">
        <v>7332</v>
      </c>
      <c r="C4232">
        <v>2014</v>
      </c>
      <c r="D4232" s="3">
        <v>41826</v>
      </c>
      <c r="E4232" s="3">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11.394</v>
      </c>
      <c r="T4232">
        <v>9</v>
      </c>
      <c r="U4232">
        <v>0.8</v>
      </c>
      <c r="V4232">
        <v>-17.660699999999999</v>
      </c>
    </row>
    <row r="4233" spans="1:22" x14ac:dyDescent="0.3">
      <c r="A4233">
        <v>4232</v>
      </c>
      <c r="B4233" t="s">
        <v>7332</v>
      </c>
      <c r="C4233">
        <v>2014</v>
      </c>
      <c r="D4233" s="3">
        <v>41826</v>
      </c>
      <c r="E4233" s="3">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v>
      </c>
      <c r="T4233">
        <v>3</v>
      </c>
      <c r="U4233">
        <v>0.2</v>
      </c>
      <c r="V4233">
        <v>5.6375999999999999</v>
      </c>
    </row>
    <row r="4234" spans="1:22" x14ac:dyDescent="0.3">
      <c r="A4234">
        <v>4233</v>
      </c>
      <c r="B4234" t="s">
        <v>7332</v>
      </c>
      <c r="C4234">
        <v>2014</v>
      </c>
      <c r="D4234" s="3">
        <v>41826</v>
      </c>
      <c r="E4234" s="3">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31.103999999999999</v>
      </c>
      <c r="T4234">
        <v>6</v>
      </c>
      <c r="U4234">
        <v>0.2</v>
      </c>
      <c r="V4234">
        <v>11.2752</v>
      </c>
    </row>
    <row r="4235" spans="1:22" x14ac:dyDescent="0.3">
      <c r="A4235">
        <v>4234</v>
      </c>
      <c r="B4235" t="s">
        <v>7332</v>
      </c>
      <c r="C4235">
        <v>2014</v>
      </c>
      <c r="D4235" s="3">
        <v>41826</v>
      </c>
      <c r="E4235" s="3">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6.3159999999999998</v>
      </c>
      <c r="T4235">
        <v>1</v>
      </c>
      <c r="U4235">
        <v>0.8</v>
      </c>
      <c r="V4235">
        <v>-10.4214</v>
      </c>
    </row>
    <row r="4236" spans="1:22" x14ac:dyDescent="0.3">
      <c r="A4236">
        <v>4235</v>
      </c>
      <c r="B4236" t="s">
        <v>7335</v>
      </c>
      <c r="C4236">
        <v>2011</v>
      </c>
      <c r="D4236" s="3">
        <v>40807</v>
      </c>
      <c r="E4236" s="3">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v>
      </c>
      <c r="T4236">
        <v>3</v>
      </c>
      <c r="U4236">
        <v>0.2</v>
      </c>
      <c r="V4236">
        <v>4.1151</v>
      </c>
    </row>
    <row r="4237" spans="1:22" x14ac:dyDescent="0.3">
      <c r="A4237">
        <v>4236</v>
      </c>
      <c r="B4237" t="s">
        <v>7335</v>
      </c>
      <c r="C4237">
        <v>2011</v>
      </c>
      <c r="D4237" s="3">
        <v>40807</v>
      </c>
      <c r="E4237" s="3">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v>
      </c>
      <c r="T4237">
        <v>9</v>
      </c>
      <c r="U4237">
        <v>0.2</v>
      </c>
      <c r="V4237">
        <v>7.0227000000000004</v>
      </c>
    </row>
    <row r="4238" spans="1:22" x14ac:dyDescent="0.3">
      <c r="A4238">
        <v>4237</v>
      </c>
      <c r="B4238" t="s">
        <v>7336</v>
      </c>
      <c r="C4238">
        <v>2013</v>
      </c>
      <c r="D4238" s="3">
        <v>41479</v>
      </c>
      <c r="E4238" s="3">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11.416</v>
      </c>
      <c r="T4238">
        <v>4</v>
      </c>
      <c r="U4238">
        <v>0.8</v>
      </c>
      <c r="V4238">
        <v>-18.836400000000001</v>
      </c>
    </row>
    <row r="4239" spans="1:22" x14ac:dyDescent="0.3">
      <c r="A4239">
        <v>4238</v>
      </c>
      <c r="B4239" t="s">
        <v>7339</v>
      </c>
      <c r="C4239">
        <v>2014</v>
      </c>
      <c r="D4239" s="3">
        <v>41881</v>
      </c>
      <c r="E4239" s="3">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9.4079999999999995</v>
      </c>
      <c r="T4239">
        <v>7</v>
      </c>
      <c r="U4239">
        <v>0.2</v>
      </c>
      <c r="V4239">
        <v>0.7056</v>
      </c>
    </row>
    <row r="4240" spans="1:22" x14ac:dyDescent="0.3">
      <c r="A4240">
        <v>4239</v>
      </c>
      <c r="B4240" t="s">
        <v>7342</v>
      </c>
      <c r="C4240">
        <v>2014</v>
      </c>
      <c r="D4240" s="3">
        <v>41725</v>
      </c>
      <c r="E4240" s="3">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5.9489999999999998</v>
      </c>
    </row>
    <row r="4241" spans="1:22" x14ac:dyDescent="0.3">
      <c r="A4241">
        <v>4240</v>
      </c>
      <c r="B4241" t="s">
        <v>7345</v>
      </c>
      <c r="C4241">
        <v>2014</v>
      </c>
      <c r="D4241" s="3">
        <v>42003</v>
      </c>
      <c r="E4241" s="3">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100.65600000000001</v>
      </c>
    </row>
    <row r="4242" spans="1:22" x14ac:dyDescent="0.3">
      <c r="A4242">
        <v>4241</v>
      </c>
      <c r="B4242" t="s">
        <v>7346</v>
      </c>
      <c r="C4242">
        <v>2011</v>
      </c>
      <c r="D4242" s="3">
        <v>40806</v>
      </c>
      <c r="E4242" s="3">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v>
      </c>
    </row>
    <row r="4243" spans="1:22" x14ac:dyDescent="0.3">
      <c r="A4243">
        <v>4242</v>
      </c>
      <c r="B4243" t="s">
        <v>7346</v>
      </c>
      <c r="C4243">
        <v>2011</v>
      </c>
      <c r="D4243" s="3">
        <v>40806</v>
      </c>
      <c r="E4243" s="3">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6.5754000000000001</v>
      </c>
    </row>
    <row r="4244" spans="1:22" x14ac:dyDescent="0.3">
      <c r="A4244">
        <v>4243</v>
      </c>
      <c r="B4244" t="s">
        <v>7348</v>
      </c>
      <c r="C4244">
        <v>2013</v>
      </c>
      <c r="D4244" s="3">
        <v>41369</v>
      </c>
      <c r="E4244" s="3">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5.9988000000000001</v>
      </c>
    </row>
    <row r="4245" spans="1:22" x14ac:dyDescent="0.3">
      <c r="A4245">
        <v>4244</v>
      </c>
      <c r="B4245" t="s">
        <v>7348</v>
      </c>
      <c r="C4245">
        <v>2013</v>
      </c>
      <c r="D4245" s="3">
        <v>41369</v>
      </c>
      <c r="E4245" s="3">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13.0707</v>
      </c>
    </row>
    <row r="4246" spans="1:22" x14ac:dyDescent="0.3">
      <c r="A4246">
        <v>4245</v>
      </c>
      <c r="B4246" t="s">
        <v>7349</v>
      </c>
      <c r="C4246">
        <v>2011</v>
      </c>
      <c r="D4246" s="3">
        <v>40628</v>
      </c>
      <c r="E4246" s="3">
        <v>40632</v>
      </c>
      <c r="F4246" t="s">
        <v>50</v>
      </c>
      <c r="G4246" t="s">
        <v>581</v>
      </c>
      <c r="H4246" t="s">
        <v>582</v>
      </c>
      <c r="I4246" t="s">
        <v>41</v>
      </c>
      <c r="J4246" t="s">
        <v>27</v>
      </c>
      <c r="K4246" t="s">
        <v>42</v>
      </c>
      <c r="L4246" t="s">
        <v>43</v>
      </c>
      <c r="M4246">
        <v>90036</v>
      </c>
      <c r="N4246" t="s">
        <v>44</v>
      </c>
      <c r="O4246" t="s">
        <v>753</v>
      </c>
      <c r="P4246" t="s">
        <v>71</v>
      </c>
      <c r="Q4246" t="s">
        <v>161</v>
      </c>
      <c r="R4246" t="s">
        <v>754</v>
      </c>
      <c r="S4246">
        <v>66.3</v>
      </c>
      <c r="T4246">
        <v>3</v>
      </c>
      <c r="U4246">
        <v>0</v>
      </c>
      <c r="V4246">
        <v>8.6189999999999998</v>
      </c>
    </row>
    <row r="4247" spans="1:22" x14ac:dyDescent="0.3">
      <c r="A4247">
        <v>4246</v>
      </c>
      <c r="B4247" t="s">
        <v>7350</v>
      </c>
      <c r="C4247">
        <v>2014</v>
      </c>
      <c r="D4247" s="3">
        <v>41972</v>
      </c>
      <c r="E4247" s="3">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0.73799999999999999</v>
      </c>
    </row>
    <row r="4248" spans="1:22" x14ac:dyDescent="0.3">
      <c r="A4248">
        <v>4247</v>
      </c>
      <c r="B4248" t="s">
        <v>7350</v>
      </c>
      <c r="C4248">
        <v>2014</v>
      </c>
      <c r="D4248" s="3">
        <v>41972</v>
      </c>
      <c r="E4248" s="3">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272.79199999999997</v>
      </c>
    </row>
    <row r="4249" spans="1:22" x14ac:dyDescent="0.3">
      <c r="A4249">
        <v>4248</v>
      </c>
      <c r="B4249" t="s">
        <v>7350</v>
      </c>
      <c r="C4249">
        <v>2014</v>
      </c>
      <c r="D4249" s="3">
        <v>41972</v>
      </c>
      <c r="E4249" s="3">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7.524</v>
      </c>
    </row>
    <row r="4250" spans="1:22" x14ac:dyDescent="0.3">
      <c r="A4250">
        <v>4249</v>
      </c>
      <c r="B4250" t="s">
        <v>7351</v>
      </c>
      <c r="C4250">
        <v>2013</v>
      </c>
      <c r="D4250" s="3">
        <v>41610</v>
      </c>
      <c r="E4250" s="3">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40.516800000000003</v>
      </c>
    </row>
    <row r="4251" spans="1:22" x14ac:dyDescent="0.3">
      <c r="A4251">
        <v>4250</v>
      </c>
      <c r="B4251" t="s">
        <v>7351</v>
      </c>
      <c r="C4251">
        <v>2013</v>
      </c>
      <c r="D4251" s="3">
        <v>41610</v>
      </c>
      <c r="E4251" s="3">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150.38399999999999</v>
      </c>
    </row>
    <row r="4252" spans="1:22" x14ac:dyDescent="0.3">
      <c r="A4252">
        <v>4251</v>
      </c>
      <c r="B4252" t="s">
        <v>7352</v>
      </c>
      <c r="C4252">
        <v>2011</v>
      </c>
      <c r="D4252" s="3">
        <v>40805</v>
      </c>
      <c r="E4252" s="3">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177.42060000000001</v>
      </c>
    </row>
    <row r="4253" spans="1:22" x14ac:dyDescent="0.3">
      <c r="A4253">
        <v>4252</v>
      </c>
      <c r="B4253" t="s">
        <v>7355</v>
      </c>
      <c r="C4253">
        <v>2012</v>
      </c>
      <c r="D4253" s="3">
        <v>41205</v>
      </c>
      <c r="E4253" s="3">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v>
      </c>
    </row>
    <row r="4254" spans="1:22" x14ac:dyDescent="0.3">
      <c r="A4254">
        <v>4253</v>
      </c>
      <c r="B4254" t="s">
        <v>7355</v>
      </c>
      <c r="C4254">
        <v>2012</v>
      </c>
      <c r="D4254" s="3">
        <v>41205</v>
      </c>
      <c r="E4254" s="3">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2.2711999999999999</v>
      </c>
    </row>
    <row r="4255" spans="1:22" x14ac:dyDescent="0.3">
      <c r="A4255">
        <v>4254</v>
      </c>
      <c r="B4255" t="s">
        <v>7355</v>
      </c>
      <c r="C4255">
        <v>2012</v>
      </c>
      <c r="D4255" s="3">
        <v>41205</v>
      </c>
      <c r="E4255" s="3">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v>
      </c>
    </row>
    <row r="4256" spans="1:22" x14ac:dyDescent="0.3">
      <c r="A4256">
        <v>4255</v>
      </c>
      <c r="B4256" t="s">
        <v>7356</v>
      </c>
      <c r="C4256">
        <v>2014</v>
      </c>
      <c r="D4256" s="3">
        <v>41926</v>
      </c>
      <c r="E4256" s="3">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20.5764</v>
      </c>
    </row>
    <row r="4257" spans="1:22" x14ac:dyDescent="0.3">
      <c r="A4257">
        <v>4256</v>
      </c>
      <c r="B4257" t="s">
        <v>7356</v>
      </c>
      <c r="C4257">
        <v>2014</v>
      </c>
      <c r="D4257" s="3">
        <v>41926</v>
      </c>
      <c r="E4257" s="3">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96.784000000000006</v>
      </c>
      <c r="T4257">
        <v>4</v>
      </c>
      <c r="U4257">
        <v>0.8</v>
      </c>
      <c r="V4257">
        <v>-145.17599999999999</v>
      </c>
    </row>
    <row r="4258" spans="1:22" x14ac:dyDescent="0.3">
      <c r="A4258">
        <v>4257</v>
      </c>
      <c r="B4258" t="s">
        <v>7356</v>
      </c>
      <c r="C4258">
        <v>2014</v>
      </c>
      <c r="D4258" s="3">
        <v>41926</v>
      </c>
      <c r="E4258" s="3">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-6.8094000000000001</v>
      </c>
    </row>
    <row r="4259" spans="1:22" x14ac:dyDescent="0.3">
      <c r="A4259">
        <v>4258</v>
      </c>
      <c r="B4259" t="s">
        <v>7357</v>
      </c>
      <c r="C4259">
        <v>2012</v>
      </c>
      <c r="D4259" s="3">
        <v>41156</v>
      </c>
      <c r="E4259" s="3">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-6.8334000000000001</v>
      </c>
    </row>
    <row r="4260" spans="1:22" x14ac:dyDescent="0.3">
      <c r="A4260">
        <v>4259</v>
      </c>
      <c r="B4260" t="s">
        <v>7358</v>
      </c>
      <c r="C4260">
        <v>2013</v>
      </c>
      <c r="D4260" s="3">
        <v>41348</v>
      </c>
      <c r="E4260" s="3">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-22.138200000000001</v>
      </c>
    </row>
    <row r="4261" spans="1:22" x14ac:dyDescent="0.3">
      <c r="A4261">
        <v>4260</v>
      </c>
      <c r="B4261" t="s">
        <v>7359</v>
      </c>
      <c r="C4261">
        <v>2014</v>
      </c>
      <c r="D4261" s="3">
        <v>41941</v>
      </c>
      <c r="E4261" s="3">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7360</v>
      </c>
      <c r="C4262">
        <v>2014</v>
      </c>
      <c r="D4262" s="3">
        <v>41928</v>
      </c>
      <c r="E4262" s="3">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13.05</v>
      </c>
      <c r="T4262">
        <v>5</v>
      </c>
      <c r="U4262">
        <v>0</v>
      </c>
      <c r="V4262">
        <v>6.0030000000000001</v>
      </c>
    </row>
    <row r="4263" spans="1:22" x14ac:dyDescent="0.3">
      <c r="A4263">
        <v>4262</v>
      </c>
      <c r="B4263" t="s">
        <v>7361</v>
      </c>
      <c r="C4263">
        <v>2014</v>
      </c>
      <c r="D4263" s="3">
        <v>41859</v>
      </c>
      <c r="E4263" s="3">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19.8276</v>
      </c>
    </row>
    <row r="4264" spans="1:22" x14ac:dyDescent="0.3">
      <c r="A4264">
        <v>4263</v>
      </c>
      <c r="B4264" t="s">
        <v>7362</v>
      </c>
      <c r="C4264">
        <v>2014</v>
      </c>
      <c r="D4264" s="3">
        <v>41904</v>
      </c>
      <c r="E4264" s="3">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
      <c r="A4265">
        <v>4264</v>
      </c>
      <c r="B4265" t="s">
        <v>7363</v>
      </c>
      <c r="C4265">
        <v>2014</v>
      </c>
      <c r="D4265" s="3">
        <v>41947</v>
      </c>
      <c r="E4265" s="3">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v>
      </c>
      <c r="T4265">
        <v>3</v>
      </c>
      <c r="U4265">
        <v>0.7</v>
      </c>
      <c r="V4265">
        <v>-7.782</v>
      </c>
    </row>
    <row r="4266" spans="1:22" x14ac:dyDescent="0.3">
      <c r="A4266">
        <v>4265</v>
      </c>
      <c r="B4266" t="s">
        <v>7366</v>
      </c>
      <c r="C4266">
        <v>2013</v>
      </c>
      <c r="D4266" s="3">
        <v>41584</v>
      </c>
      <c r="E4266" s="3">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863.12800000000004</v>
      </c>
      <c r="T4266">
        <v>8</v>
      </c>
      <c r="U4266">
        <v>0.3</v>
      </c>
      <c r="V4266">
        <v>-160.29519999999999</v>
      </c>
    </row>
    <row r="4267" spans="1:22" x14ac:dyDescent="0.3">
      <c r="A4267">
        <v>4266</v>
      </c>
      <c r="B4267" t="s">
        <v>7366</v>
      </c>
      <c r="C4267">
        <v>2013</v>
      </c>
      <c r="D4267" s="3">
        <v>41584</v>
      </c>
      <c r="E4267" s="3">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3.5640000000000001</v>
      </c>
      <c r="T4267">
        <v>3</v>
      </c>
      <c r="U4267">
        <v>0.8</v>
      </c>
      <c r="V4267">
        <v>-6.2370000000000001</v>
      </c>
    </row>
    <row r="4268" spans="1:22" x14ac:dyDescent="0.3">
      <c r="A4268">
        <v>4267</v>
      </c>
      <c r="B4268" t="s">
        <v>7366</v>
      </c>
      <c r="C4268">
        <v>2013</v>
      </c>
      <c r="D4268" s="3">
        <v>41584</v>
      </c>
      <c r="E4268" s="3">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956.66480000000001</v>
      </c>
      <c r="T4268">
        <v>7</v>
      </c>
      <c r="U4268">
        <v>0.32</v>
      </c>
      <c r="V4268">
        <v>-225.0976</v>
      </c>
    </row>
    <row r="4269" spans="1:22" x14ac:dyDescent="0.3">
      <c r="A4269">
        <v>4268</v>
      </c>
      <c r="B4269" t="s">
        <v>7366</v>
      </c>
      <c r="C4269">
        <v>2013</v>
      </c>
      <c r="D4269" s="3">
        <v>41584</v>
      </c>
      <c r="E4269" s="3">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12.587999999999999</v>
      </c>
      <c r="T4269">
        <v>3</v>
      </c>
      <c r="U4269">
        <v>0.8</v>
      </c>
      <c r="V4269">
        <v>-20.140799999999999</v>
      </c>
    </row>
    <row r="4270" spans="1:22" x14ac:dyDescent="0.3">
      <c r="A4270">
        <v>4269</v>
      </c>
      <c r="B4270" t="s">
        <v>7366</v>
      </c>
      <c r="C4270">
        <v>2013</v>
      </c>
      <c r="D4270" s="3">
        <v>41584</v>
      </c>
      <c r="E4270" s="3">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45.139499999999998</v>
      </c>
    </row>
    <row r="4271" spans="1:22" x14ac:dyDescent="0.3">
      <c r="A4271">
        <v>4270</v>
      </c>
      <c r="B4271" t="s">
        <v>7367</v>
      </c>
      <c r="C4271">
        <v>2014</v>
      </c>
      <c r="D4271" s="3">
        <v>41816</v>
      </c>
      <c r="E4271" s="3">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148.13800000000001</v>
      </c>
    </row>
    <row r="4272" spans="1:22" x14ac:dyDescent="0.3">
      <c r="A4272">
        <v>4271</v>
      </c>
      <c r="B4272" t="s">
        <v>7368</v>
      </c>
      <c r="C4272">
        <v>2012</v>
      </c>
      <c r="D4272" s="3">
        <v>41239</v>
      </c>
      <c r="E4272" s="3">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v>
      </c>
    </row>
    <row r="4273" spans="1:22" x14ac:dyDescent="0.3">
      <c r="A4273">
        <v>4272</v>
      </c>
      <c r="B4273" t="s">
        <v>7371</v>
      </c>
      <c r="C4273">
        <v>2013</v>
      </c>
      <c r="D4273" s="3">
        <v>41603</v>
      </c>
      <c r="E4273" s="3">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7372</v>
      </c>
      <c r="C4274">
        <v>2014</v>
      </c>
      <c r="D4274" s="3">
        <v>41842</v>
      </c>
      <c r="E4274" s="3">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71.927999999999997</v>
      </c>
      <c r="T4274">
        <v>9</v>
      </c>
      <c r="U4274">
        <v>0.2</v>
      </c>
      <c r="V4274">
        <v>6.2937000000000003</v>
      </c>
    </row>
    <row r="4275" spans="1:22" x14ac:dyDescent="0.3">
      <c r="A4275">
        <v>4274</v>
      </c>
      <c r="B4275" t="s">
        <v>7372</v>
      </c>
      <c r="C4275">
        <v>2014</v>
      </c>
      <c r="D4275" s="3">
        <v>41842</v>
      </c>
      <c r="E4275" s="3">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7.5370999999999997</v>
      </c>
    </row>
    <row r="4276" spans="1:22" x14ac:dyDescent="0.3">
      <c r="A4276">
        <v>4275</v>
      </c>
      <c r="B4276" t="s">
        <v>7373</v>
      </c>
      <c r="C4276">
        <v>2012</v>
      </c>
      <c r="D4276" s="3">
        <v>41205</v>
      </c>
      <c r="E4276" s="3">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3.5920000000000001</v>
      </c>
      <c r="T4276">
        <v>1</v>
      </c>
      <c r="U4276">
        <v>0.2</v>
      </c>
      <c r="V4276">
        <v>1.1225000000000001</v>
      </c>
    </row>
    <row r="4277" spans="1:22" x14ac:dyDescent="0.3">
      <c r="A4277">
        <v>4276</v>
      </c>
      <c r="B4277" t="s">
        <v>7374</v>
      </c>
      <c r="C4277">
        <v>2012</v>
      </c>
      <c r="D4277" s="3">
        <v>41099</v>
      </c>
      <c r="E4277" s="3">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48.631999999999998</v>
      </c>
      <c r="T4277">
        <v>2</v>
      </c>
      <c r="U4277">
        <v>0.8</v>
      </c>
      <c r="V4277">
        <v>-121.58</v>
      </c>
    </row>
    <row r="4278" spans="1:22" x14ac:dyDescent="0.3">
      <c r="A4278">
        <v>4277</v>
      </c>
      <c r="B4278" t="s">
        <v>7375</v>
      </c>
      <c r="C4278">
        <v>2014</v>
      </c>
      <c r="D4278" s="3">
        <v>41870</v>
      </c>
      <c r="E4278" s="3">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61.389000000000003</v>
      </c>
    </row>
    <row r="4279" spans="1:22" x14ac:dyDescent="0.3">
      <c r="A4279">
        <v>4278</v>
      </c>
      <c r="B4279" t="s">
        <v>7376</v>
      </c>
      <c r="C4279">
        <v>2013</v>
      </c>
      <c r="D4279" s="3">
        <v>41381</v>
      </c>
      <c r="E4279" s="3">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2365.9818</v>
      </c>
    </row>
    <row r="4280" spans="1:22" x14ac:dyDescent="0.3">
      <c r="A4280">
        <v>4279</v>
      </c>
      <c r="B4280" t="s">
        <v>7376</v>
      </c>
      <c r="C4280">
        <v>2013</v>
      </c>
      <c r="D4280" s="3">
        <v>41381</v>
      </c>
      <c r="E4280" s="3">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3.2867999999999999</v>
      </c>
    </row>
    <row r="4281" spans="1:22" x14ac:dyDescent="0.3">
      <c r="A4281">
        <v>4280</v>
      </c>
      <c r="B4281" t="s">
        <v>7376</v>
      </c>
      <c r="C4281">
        <v>2013</v>
      </c>
      <c r="D4281" s="3">
        <v>41381</v>
      </c>
      <c r="E4281" s="3">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25.3</v>
      </c>
      <c r="T4281">
        <v>5</v>
      </c>
      <c r="U4281">
        <v>0</v>
      </c>
      <c r="V4281">
        <v>11.891</v>
      </c>
    </row>
    <row r="4282" spans="1:22" x14ac:dyDescent="0.3">
      <c r="A4282">
        <v>4281</v>
      </c>
      <c r="B4282" t="s">
        <v>7379</v>
      </c>
      <c r="C4282">
        <v>2011</v>
      </c>
      <c r="D4282" s="3">
        <v>40861</v>
      </c>
      <c r="E4282" s="3">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5.2256</v>
      </c>
    </row>
    <row r="4283" spans="1:22" x14ac:dyDescent="0.3">
      <c r="A4283">
        <v>4282</v>
      </c>
      <c r="B4283" t="s">
        <v>7379</v>
      </c>
      <c r="C4283">
        <v>2011</v>
      </c>
      <c r="D4283" s="3">
        <v>40861</v>
      </c>
      <c r="E4283" s="3">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14.622400000000001</v>
      </c>
    </row>
    <row r="4284" spans="1:22" x14ac:dyDescent="0.3">
      <c r="A4284">
        <v>4283</v>
      </c>
      <c r="B4284" t="s">
        <v>7380</v>
      </c>
      <c r="C4284">
        <v>2011</v>
      </c>
      <c r="D4284" s="3">
        <v>40897</v>
      </c>
      <c r="E4284" s="3">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
      <c r="A4285">
        <v>4284</v>
      </c>
      <c r="B4285" t="s">
        <v>7380</v>
      </c>
      <c r="C4285">
        <v>2011</v>
      </c>
      <c r="D4285" s="3">
        <v>40897</v>
      </c>
      <c r="E4285" s="3">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496.78649999999999</v>
      </c>
    </row>
    <row r="4286" spans="1:22" x14ac:dyDescent="0.3">
      <c r="A4286">
        <v>4285</v>
      </c>
      <c r="B4286" t="s">
        <v>7383</v>
      </c>
      <c r="C4286">
        <v>2012</v>
      </c>
      <c r="D4286" s="3">
        <v>41234</v>
      </c>
      <c r="E4286" s="3">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246.1328</v>
      </c>
      <c r="T4286">
        <v>2</v>
      </c>
      <c r="U4286">
        <v>0.32</v>
      </c>
      <c r="V4286">
        <v>-76.011600000000001</v>
      </c>
    </row>
    <row r="4287" spans="1:22" x14ac:dyDescent="0.3">
      <c r="A4287">
        <v>4286</v>
      </c>
      <c r="B4287" t="s">
        <v>7383</v>
      </c>
      <c r="C4287">
        <v>2012</v>
      </c>
      <c r="D4287" s="3">
        <v>41234</v>
      </c>
      <c r="E4287" s="3">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3.9474</v>
      </c>
    </row>
    <row r="4288" spans="1:22" x14ac:dyDescent="0.3">
      <c r="A4288">
        <v>4287</v>
      </c>
      <c r="B4288" t="s">
        <v>7383</v>
      </c>
      <c r="C4288">
        <v>2012</v>
      </c>
      <c r="D4288" s="3">
        <v>41234</v>
      </c>
      <c r="E4288" s="3">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
      <c r="A4289">
        <v>4288</v>
      </c>
      <c r="B4289" t="s">
        <v>7385</v>
      </c>
      <c r="C4289">
        <v>2014</v>
      </c>
      <c r="D4289" s="3">
        <v>42002</v>
      </c>
      <c r="E4289" s="3">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-12.956799999999999</v>
      </c>
    </row>
    <row r="4290" spans="1:22" x14ac:dyDescent="0.3">
      <c r="A4290">
        <v>4289</v>
      </c>
      <c r="B4290" t="s">
        <v>7386</v>
      </c>
      <c r="C4290">
        <v>2012</v>
      </c>
      <c r="D4290" s="3">
        <v>41046</v>
      </c>
      <c r="E4290" s="3">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33.28</v>
      </c>
      <c r="T4290">
        <v>5</v>
      </c>
      <c r="U4290">
        <v>0.8</v>
      </c>
      <c r="V4290">
        <v>-49.92</v>
      </c>
    </row>
    <row r="4291" spans="1:22" x14ac:dyDescent="0.3">
      <c r="A4291">
        <v>4290</v>
      </c>
      <c r="B4291" t="s">
        <v>7386</v>
      </c>
      <c r="C4291">
        <v>2012</v>
      </c>
      <c r="D4291" s="3">
        <v>41046</v>
      </c>
      <c r="E4291" s="3">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14.087999999999999</v>
      </c>
      <c r="T4291">
        <v>3</v>
      </c>
      <c r="U4291">
        <v>0.2</v>
      </c>
      <c r="V4291">
        <v>4.9307999999999996</v>
      </c>
    </row>
    <row r="4292" spans="1:22" x14ac:dyDescent="0.3">
      <c r="A4292">
        <v>4291</v>
      </c>
      <c r="B4292" t="s">
        <v>7387</v>
      </c>
      <c r="C4292">
        <v>2014</v>
      </c>
      <c r="D4292" s="3">
        <v>41983</v>
      </c>
      <c r="E4292" s="3">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2.79</v>
      </c>
    </row>
    <row r="4293" spans="1:22" x14ac:dyDescent="0.3">
      <c r="A4293">
        <v>4292</v>
      </c>
      <c r="B4293" t="s">
        <v>7387</v>
      </c>
      <c r="C4293">
        <v>2014</v>
      </c>
      <c r="D4293" s="3">
        <v>41983</v>
      </c>
      <c r="E4293" s="3">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22.408200000000001</v>
      </c>
    </row>
    <row r="4294" spans="1:22" x14ac:dyDescent="0.3">
      <c r="A4294">
        <v>4293</v>
      </c>
      <c r="B4294" t="s">
        <v>7387</v>
      </c>
      <c r="C4294">
        <v>2014</v>
      </c>
      <c r="D4294" s="3">
        <v>41983</v>
      </c>
      <c r="E4294" s="3">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68.040000000000006</v>
      </c>
    </row>
    <row r="4295" spans="1:22" x14ac:dyDescent="0.3">
      <c r="A4295">
        <v>4294</v>
      </c>
      <c r="B4295" t="s">
        <v>7388</v>
      </c>
      <c r="C4295">
        <v>2014</v>
      </c>
      <c r="D4295" s="3">
        <v>41709</v>
      </c>
      <c r="E4295" s="3">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-10.7964</v>
      </c>
    </row>
    <row r="4296" spans="1:22" x14ac:dyDescent="0.3">
      <c r="A4296">
        <v>4295</v>
      </c>
      <c r="B4296" t="s">
        <v>7389</v>
      </c>
      <c r="C4296">
        <v>2014</v>
      </c>
      <c r="D4296" s="3">
        <v>41935</v>
      </c>
      <c r="E4296" s="3">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-120.51300000000001</v>
      </c>
    </row>
    <row r="4297" spans="1:22" x14ac:dyDescent="0.3">
      <c r="A4297">
        <v>4296</v>
      </c>
      <c r="B4297" t="s">
        <v>7390</v>
      </c>
      <c r="C4297">
        <v>2014</v>
      </c>
      <c r="D4297" s="3">
        <v>41824</v>
      </c>
      <c r="E4297" s="3">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129.38999999999999</v>
      </c>
      <c r="T4297">
        <v>3</v>
      </c>
      <c r="U4297">
        <v>0</v>
      </c>
      <c r="V4297">
        <v>54.343800000000002</v>
      </c>
    </row>
    <row r="4298" spans="1:22" x14ac:dyDescent="0.3">
      <c r="A4298">
        <v>4297</v>
      </c>
      <c r="B4298" t="s">
        <v>7392</v>
      </c>
      <c r="C4298">
        <v>2014</v>
      </c>
      <c r="D4298" s="3">
        <v>41887</v>
      </c>
      <c r="E4298" s="3">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0.54320000000000002</v>
      </c>
    </row>
    <row r="4299" spans="1:22" x14ac:dyDescent="0.3">
      <c r="A4299">
        <v>4298</v>
      </c>
      <c r="B4299" t="s">
        <v>7393</v>
      </c>
      <c r="C4299">
        <v>2014</v>
      </c>
      <c r="D4299" s="3">
        <v>41875</v>
      </c>
      <c r="E4299" s="3">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4367.8959999999997</v>
      </c>
      <c r="T4299">
        <v>13</v>
      </c>
      <c r="U4299">
        <v>0.2</v>
      </c>
      <c r="V4299">
        <v>327.59219999999999</v>
      </c>
    </row>
    <row r="4300" spans="1:22" x14ac:dyDescent="0.3">
      <c r="A4300">
        <v>4299</v>
      </c>
      <c r="B4300" t="s">
        <v>7393</v>
      </c>
      <c r="C4300">
        <v>2014</v>
      </c>
      <c r="D4300" s="3">
        <v>41875</v>
      </c>
      <c r="E4300" s="3">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49.567999999999998</v>
      </c>
      <c r="T4300">
        <v>2</v>
      </c>
      <c r="U4300">
        <v>0.2</v>
      </c>
      <c r="V4300">
        <v>15.49</v>
      </c>
    </row>
    <row r="4301" spans="1:22" x14ac:dyDescent="0.3">
      <c r="A4301">
        <v>4300</v>
      </c>
      <c r="B4301" t="s">
        <v>7393</v>
      </c>
      <c r="C4301">
        <v>2014</v>
      </c>
      <c r="D4301" s="3">
        <v>41875</v>
      </c>
      <c r="E4301" s="3">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12.103199999999999</v>
      </c>
    </row>
    <row r="4302" spans="1:22" x14ac:dyDescent="0.3">
      <c r="A4302">
        <v>4301</v>
      </c>
      <c r="B4302" t="s">
        <v>7393</v>
      </c>
      <c r="C4302">
        <v>2014</v>
      </c>
      <c r="D4302" s="3">
        <v>41875</v>
      </c>
      <c r="E4302" s="3">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2.7839999999999998</v>
      </c>
      <c r="T4302">
        <v>2</v>
      </c>
      <c r="U4302">
        <v>0.2</v>
      </c>
      <c r="V4302">
        <v>0.41760000000000003</v>
      </c>
    </row>
    <row r="4303" spans="1:22" x14ac:dyDescent="0.3">
      <c r="A4303">
        <v>4302</v>
      </c>
      <c r="B4303" t="s">
        <v>7393</v>
      </c>
      <c r="C4303">
        <v>2014</v>
      </c>
      <c r="D4303" s="3">
        <v>41875</v>
      </c>
      <c r="E4303" s="3">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2.9430000000000001</v>
      </c>
    </row>
    <row r="4304" spans="1:22" x14ac:dyDescent="0.3">
      <c r="A4304">
        <v>4303</v>
      </c>
      <c r="B4304" t="s">
        <v>7394</v>
      </c>
      <c r="C4304">
        <v>2011</v>
      </c>
      <c r="D4304" s="3">
        <v>40777</v>
      </c>
      <c r="E4304" s="3">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1.0268999999999999</v>
      </c>
    </row>
    <row r="4305" spans="1:22" x14ac:dyDescent="0.3">
      <c r="A4305">
        <v>4304</v>
      </c>
      <c r="B4305" t="s">
        <v>7395</v>
      </c>
      <c r="C4305">
        <v>2013</v>
      </c>
      <c r="D4305" s="3">
        <v>41552</v>
      </c>
      <c r="E4305" s="3">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59.752000000000002</v>
      </c>
      <c r="T4305">
        <v>7</v>
      </c>
      <c r="U4305">
        <v>0.2</v>
      </c>
      <c r="V4305">
        <v>19.4194</v>
      </c>
    </row>
    <row r="4306" spans="1:22" x14ac:dyDescent="0.3">
      <c r="A4306">
        <v>4305</v>
      </c>
      <c r="B4306" t="s">
        <v>7397</v>
      </c>
      <c r="C4306">
        <v>2011</v>
      </c>
      <c r="D4306" s="3">
        <v>40842</v>
      </c>
      <c r="E4306" s="3">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3.1960000000000002</v>
      </c>
    </row>
    <row r="4307" spans="1:22" x14ac:dyDescent="0.3">
      <c r="A4307">
        <v>4306</v>
      </c>
      <c r="B4307" t="s">
        <v>7397</v>
      </c>
      <c r="C4307">
        <v>2011</v>
      </c>
      <c r="D4307" s="3">
        <v>40842</v>
      </c>
      <c r="E4307" s="3">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v>
      </c>
      <c r="T4307">
        <v>5</v>
      </c>
      <c r="U4307">
        <v>0.2</v>
      </c>
      <c r="V4307">
        <v>38.396000000000001</v>
      </c>
    </row>
    <row r="4308" spans="1:22" x14ac:dyDescent="0.3">
      <c r="A4308">
        <v>4307</v>
      </c>
      <c r="B4308" t="s">
        <v>7398</v>
      </c>
      <c r="C4308">
        <v>2013</v>
      </c>
      <c r="D4308" s="3">
        <v>41454</v>
      </c>
      <c r="E4308" s="3">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7.7519999999999998</v>
      </c>
      <c r="T4308">
        <v>3</v>
      </c>
      <c r="U4308">
        <v>0.2</v>
      </c>
      <c r="V4308">
        <v>2.8100999999999998</v>
      </c>
    </row>
    <row r="4309" spans="1:22" x14ac:dyDescent="0.3">
      <c r="A4309">
        <v>4308</v>
      </c>
      <c r="B4309" t="s">
        <v>7398</v>
      </c>
      <c r="C4309">
        <v>2013</v>
      </c>
      <c r="D4309" s="3">
        <v>41454</v>
      </c>
      <c r="E4309" s="3">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33.567999999999998</v>
      </c>
      <c r="T4309">
        <v>2</v>
      </c>
      <c r="U4309">
        <v>0.2</v>
      </c>
      <c r="V4309">
        <v>11.748799999999999</v>
      </c>
    </row>
    <row r="4310" spans="1:22" x14ac:dyDescent="0.3">
      <c r="A4310">
        <v>4309</v>
      </c>
      <c r="B4310" t="s">
        <v>7399</v>
      </c>
      <c r="C4310">
        <v>2011</v>
      </c>
      <c r="D4310" s="3">
        <v>40851</v>
      </c>
      <c r="E4310" s="3">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66.634399999999999</v>
      </c>
    </row>
    <row r="4311" spans="1:22" x14ac:dyDescent="0.3">
      <c r="A4311">
        <v>4310</v>
      </c>
      <c r="B4311" t="s">
        <v>7399</v>
      </c>
      <c r="C4311">
        <v>2011</v>
      </c>
      <c r="D4311" s="3">
        <v>40851</v>
      </c>
      <c r="E4311" s="3">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-64.544399999999996</v>
      </c>
    </row>
    <row r="4312" spans="1:22" x14ac:dyDescent="0.3">
      <c r="A4312">
        <v>4311</v>
      </c>
      <c r="B4312" t="s">
        <v>7399</v>
      </c>
      <c r="C4312">
        <v>2011</v>
      </c>
      <c r="D4312" s="3">
        <v>40851</v>
      </c>
      <c r="E4312" s="3">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v>
      </c>
      <c r="T4312">
        <v>3</v>
      </c>
      <c r="U4312">
        <v>0.2</v>
      </c>
      <c r="V4312">
        <v>8.2260000000000009</v>
      </c>
    </row>
    <row r="4313" spans="1:22" x14ac:dyDescent="0.3">
      <c r="A4313">
        <v>4312</v>
      </c>
      <c r="B4313" t="s">
        <v>7399</v>
      </c>
      <c r="C4313">
        <v>2011</v>
      </c>
      <c r="D4313" s="3">
        <v>40851</v>
      </c>
      <c r="E4313" s="3">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
      <c r="A4314">
        <v>4313</v>
      </c>
      <c r="B4314" t="s">
        <v>7399</v>
      </c>
      <c r="C4314">
        <v>2011</v>
      </c>
      <c r="D4314" s="3">
        <v>40851</v>
      </c>
      <c r="E4314" s="3">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447.96800000000002</v>
      </c>
      <c r="T4314">
        <v>4</v>
      </c>
      <c r="U4314">
        <v>0.2</v>
      </c>
      <c r="V4314">
        <v>139.99</v>
      </c>
    </row>
    <row r="4315" spans="1:22" x14ac:dyDescent="0.3">
      <c r="A4315">
        <v>4314</v>
      </c>
      <c r="B4315" t="s">
        <v>7402</v>
      </c>
      <c r="C4315">
        <v>2011</v>
      </c>
      <c r="D4315" s="3">
        <v>40794</v>
      </c>
      <c r="E4315" s="3">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
      <c r="A4316">
        <v>4315</v>
      </c>
      <c r="B4316" t="s">
        <v>7403</v>
      </c>
      <c r="C4316">
        <v>2012</v>
      </c>
      <c r="D4316" s="3">
        <v>41085</v>
      </c>
      <c r="E4316" s="3">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
      <c r="A4317">
        <v>4316</v>
      </c>
      <c r="B4317" t="s">
        <v>7403</v>
      </c>
      <c r="C4317">
        <v>2012</v>
      </c>
      <c r="D4317" s="3">
        <v>41085</v>
      </c>
      <c r="E4317" s="3">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27.734999999999999</v>
      </c>
    </row>
    <row r="4318" spans="1:22" x14ac:dyDescent="0.3">
      <c r="A4318">
        <v>4317</v>
      </c>
      <c r="B4318" t="s">
        <v>7403</v>
      </c>
      <c r="C4318">
        <v>2012</v>
      </c>
      <c r="D4318" s="3">
        <v>41085</v>
      </c>
      <c r="E4318" s="3">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9.1268999999999991</v>
      </c>
    </row>
    <row r="4319" spans="1:22" x14ac:dyDescent="0.3">
      <c r="A4319">
        <v>4318</v>
      </c>
      <c r="B4319" t="s">
        <v>7404</v>
      </c>
      <c r="C4319">
        <v>2012</v>
      </c>
      <c r="D4319" s="3">
        <v>41116</v>
      </c>
      <c r="E4319" s="3">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7405</v>
      </c>
      <c r="C4320">
        <v>2014</v>
      </c>
      <c r="D4320" s="3">
        <v>41981</v>
      </c>
      <c r="E4320" s="3">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25.537800000000001</v>
      </c>
    </row>
    <row r="4321" spans="1:22" x14ac:dyDescent="0.3">
      <c r="A4321">
        <v>4320</v>
      </c>
      <c r="B4321" t="s">
        <v>7408</v>
      </c>
      <c r="C4321">
        <v>2011</v>
      </c>
      <c r="D4321" s="3">
        <v>40906</v>
      </c>
      <c r="E4321" s="3">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23.975999999999999</v>
      </c>
      <c r="T4321">
        <v>3</v>
      </c>
      <c r="U4321">
        <v>0.2</v>
      </c>
      <c r="V4321">
        <v>-5.6943000000000001</v>
      </c>
    </row>
    <row r="4322" spans="1:22" x14ac:dyDescent="0.3">
      <c r="A4322">
        <v>4321</v>
      </c>
      <c r="B4322" t="s">
        <v>7408</v>
      </c>
      <c r="C4322">
        <v>2011</v>
      </c>
      <c r="D4322" s="3">
        <v>40906</v>
      </c>
      <c r="E4322" s="3">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7.9896000000000003</v>
      </c>
    </row>
    <row r="4323" spans="1:22" x14ac:dyDescent="0.3">
      <c r="A4323">
        <v>4322</v>
      </c>
      <c r="B4323" t="s">
        <v>7409</v>
      </c>
      <c r="C4323">
        <v>2012</v>
      </c>
      <c r="D4323" s="3">
        <v>40953</v>
      </c>
      <c r="E4323" s="3">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v>
      </c>
      <c r="T4323">
        <v>2</v>
      </c>
      <c r="U4323">
        <v>0.7</v>
      </c>
      <c r="V4323">
        <v>-11.961600000000001</v>
      </c>
    </row>
    <row r="4324" spans="1:22" x14ac:dyDescent="0.3">
      <c r="A4324">
        <v>4323</v>
      </c>
      <c r="B4324" t="s">
        <v>7409</v>
      </c>
      <c r="C4324">
        <v>2012</v>
      </c>
      <c r="D4324" s="3">
        <v>40953</v>
      </c>
      <c r="E4324" s="3">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323.98200000000003</v>
      </c>
      <c r="T4324">
        <v>3</v>
      </c>
      <c r="U4324">
        <v>0.4</v>
      </c>
      <c r="V4324">
        <v>-80.995500000000007</v>
      </c>
    </row>
    <row r="4325" spans="1:22" x14ac:dyDescent="0.3">
      <c r="A4325">
        <v>4324</v>
      </c>
      <c r="B4325" t="s">
        <v>7409</v>
      </c>
      <c r="C4325">
        <v>2012</v>
      </c>
      <c r="D4325" s="3">
        <v>40953</v>
      </c>
      <c r="E4325" s="3">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v>
      </c>
      <c r="T4325">
        <v>2</v>
      </c>
      <c r="U4325">
        <v>0.7</v>
      </c>
      <c r="V4325">
        <v>-1.6763999999999999</v>
      </c>
    </row>
    <row r="4326" spans="1:22" x14ac:dyDescent="0.3">
      <c r="A4326">
        <v>4325</v>
      </c>
      <c r="B4326" t="s">
        <v>7409</v>
      </c>
      <c r="C4326">
        <v>2012</v>
      </c>
      <c r="D4326" s="3">
        <v>40953</v>
      </c>
      <c r="E4326" s="3">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v>
      </c>
      <c r="T4326">
        <v>3</v>
      </c>
      <c r="U4326">
        <v>0.2</v>
      </c>
      <c r="V4326">
        <v>0.89700000000000002</v>
      </c>
    </row>
    <row r="4327" spans="1:22" x14ac:dyDescent="0.3">
      <c r="A4327">
        <v>4326</v>
      </c>
      <c r="B4327" t="s">
        <v>7409</v>
      </c>
      <c r="C4327">
        <v>2012</v>
      </c>
      <c r="D4327" s="3">
        <v>40953</v>
      </c>
      <c r="E4327" s="3">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0.89970000000000006</v>
      </c>
    </row>
    <row r="4328" spans="1:22" x14ac:dyDescent="0.3">
      <c r="A4328">
        <v>4327</v>
      </c>
      <c r="B4328" t="s">
        <v>7410</v>
      </c>
      <c r="C4328">
        <v>2013</v>
      </c>
      <c r="D4328" s="3">
        <v>41299</v>
      </c>
      <c r="E4328" s="3">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9.2100000000000009</v>
      </c>
      <c r="T4328">
        <v>3</v>
      </c>
      <c r="U4328">
        <v>0</v>
      </c>
      <c r="V4328">
        <v>2.3025000000000002</v>
      </c>
    </row>
    <row r="4329" spans="1:22" x14ac:dyDescent="0.3">
      <c r="A4329">
        <v>4328</v>
      </c>
      <c r="B4329" t="s">
        <v>7410</v>
      </c>
      <c r="C4329">
        <v>2013</v>
      </c>
      <c r="D4329" s="3">
        <v>41299</v>
      </c>
      <c r="E4329" s="3">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
      <c r="A4330">
        <v>4329</v>
      </c>
      <c r="B4330" t="s">
        <v>7411</v>
      </c>
      <c r="C4330">
        <v>2014</v>
      </c>
      <c r="D4330" s="3">
        <v>41731</v>
      </c>
      <c r="E4330" s="3">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42.93</v>
      </c>
      <c r="T4330">
        <v>9</v>
      </c>
      <c r="U4330">
        <v>0</v>
      </c>
      <c r="V4330">
        <v>19.3185</v>
      </c>
    </row>
    <row r="4331" spans="1:22" x14ac:dyDescent="0.3">
      <c r="A4331">
        <v>4330</v>
      </c>
      <c r="B4331" t="s">
        <v>7412</v>
      </c>
      <c r="C4331">
        <v>2014</v>
      </c>
      <c r="D4331" s="3">
        <v>41916</v>
      </c>
      <c r="E4331" s="3">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v>
      </c>
      <c r="T4331">
        <v>3</v>
      </c>
      <c r="U4331">
        <v>0.2</v>
      </c>
      <c r="V4331">
        <v>5.4432</v>
      </c>
    </row>
    <row r="4332" spans="1:22" x14ac:dyDescent="0.3">
      <c r="A4332">
        <v>4331</v>
      </c>
      <c r="B4332" t="s">
        <v>7412</v>
      </c>
      <c r="C4332">
        <v>2014</v>
      </c>
      <c r="D4332" s="3">
        <v>41916</v>
      </c>
      <c r="E4332" s="3">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7415</v>
      </c>
      <c r="C4333">
        <v>2014</v>
      </c>
      <c r="D4333" s="3">
        <v>41884</v>
      </c>
      <c r="E4333" s="3">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6.7965999999999998</v>
      </c>
    </row>
    <row r="4334" spans="1:22" x14ac:dyDescent="0.3">
      <c r="A4334">
        <v>4333</v>
      </c>
      <c r="B4334" t="s">
        <v>7415</v>
      </c>
      <c r="C4334">
        <v>2014</v>
      </c>
      <c r="D4334" s="3">
        <v>41884</v>
      </c>
      <c r="E4334" s="3">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8.0220000000000002</v>
      </c>
    </row>
    <row r="4335" spans="1:22" x14ac:dyDescent="0.3">
      <c r="A4335">
        <v>4334</v>
      </c>
      <c r="B4335" t="s">
        <v>7416</v>
      </c>
      <c r="C4335">
        <v>2012</v>
      </c>
      <c r="D4335" s="3">
        <v>41264</v>
      </c>
      <c r="E4335" s="3">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v>
      </c>
    </row>
    <row r="4336" spans="1:22" x14ac:dyDescent="0.3">
      <c r="A4336">
        <v>4335</v>
      </c>
      <c r="B4336" t="s">
        <v>7416</v>
      </c>
      <c r="C4336">
        <v>2012</v>
      </c>
      <c r="D4336" s="3">
        <v>41264</v>
      </c>
      <c r="E4336" s="3">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7422</v>
      </c>
      <c r="C4337">
        <v>2012</v>
      </c>
      <c r="D4337" s="3">
        <v>41263</v>
      </c>
      <c r="E4337" s="3">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v>
      </c>
      <c r="T4337">
        <v>1</v>
      </c>
      <c r="U4337">
        <v>0.2</v>
      </c>
      <c r="V4337">
        <v>2.7719999999999998</v>
      </c>
    </row>
    <row r="4338" spans="1:22" x14ac:dyDescent="0.3">
      <c r="A4338">
        <v>4337</v>
      </c>
      <c r="B4338" t="s">
        <v>7422</v>
      </c>
      <c r="C4338">
        <v>2012</v>
      </c>
      <c r="D4338" s="3">
        <v>41263</v>
      </c>
      <c r="E4338" s="3">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v>
      </c>
      <c r="T4338">
        <v>2</v>
      </c>
      <c r="U4338">
        <v>0.2</v>
      </c>
      <c r="V4338">
        <v>3.9512</v>
      </c>
    </row>
    <row r="4339" spans="1:22" x14ac:dyDescent="0.3">
      <c r="A4339">
        <v>4338</v>
      </c>
      <c r="B4339" t="s">
        <v>7426</v>
      </c>
      <c r="C4339">
        <v>2012</v>
      </c>
      <c r="D4339" s="3">
        <v>41240</v>
      </c>
      <c r="E4339" s="3">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7426</v>
      </c>
      <c r="C4340">
        <v>2012</v>
      </c>
      <c r="D4340" s="3">
        <v>41240</v>
      </c>
      <c r="E4340" s="3">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53.495399999999997</v>
      </c>
    </row>
    <row r="4341" spans="1:22" x14ac:dyDescent="0.3">
      <c r="A4341">
        <v>4340</v>
      </c>
      <c r="B4341" t="s">
        <v>7427</v>
      </c>
      <c r="C4341">
        <v>2014</v>
      </c>
      <c r="D4341" s="3">
        <v>41879</v>
      </c>
      <c r="E4341" s="3">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5.1840000000000002</v>
      </c>
      <c r="T4341">
        <v>1</v>
      </c>
      <c r="U4341">
        <v>0.2</v>
      </c>
      <c r="V4341">
        <v>1.8144</v>
      </c>
    </row>
    <row r="4342" spans="1:22" x14ac:dyDescent="0.3">
      <c r="A4342">
        <v>4341</v>
      </c>
      <c r="B4342" t="s">
        <v>7428</v>
      </c>
      <c r="C4342">
        <v>2011</v>
      </c>
      <c r="D4342" s="3">
        <v>40624</v>
      </c>
      <c r="E4342" s="3">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6.5119999999999996</v>
      </c>
    </row>
    <row r="4343" spans="1:22" x14ac:dyDescent="0.3">
      <c r="A4343">
        <v>4342</v>
      </c>
      <c r="B4343" t="s">
        <v>7430</v>
      </c>
      <c r="C4343">
        <v>2014</v>
      </c>
      <c r="D4343" s="3">
        <v>41991</v>
      </c>
      <c r="E4343" s="3">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157.87020000000001</v>
      </c>
    </row>
    <row r="4344" spans="1:22" x14ac:dyDescent="0.3">
      <c r="A4344">
        <v>4343</v>
      </c>
      <c r="B4344" t="s">
        <v>7431</v>
      </c>
      <c r="C4344">
        <v>2014</v>
      </c>
      <c r="D4344" s="3">
        <v>41718</v>
      </c>
      <c r="E4344" s="3">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6.6905999999999999</v>
      </c>
    </row>
    <row r="4345" spans="1:22" x14ac:dyDescent="0.3">
      <c r="A4345">
        <v>4344</v>
      </c>
      <c r="B4345" t="s">
        <v>7431</v>
      </c>
      <c r="C4345">
        <v>2014</v>
      </c>
      <c r="D4345" s="3">
        <v>41718</v>
      </c>
      <c r="E4345" s="3">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v>
      </c>
    </row>
    <row r="4346" spans="1:22" x14ac:dyDescent="0.3">
      <c r="A4346">
        <v>4345</v>
      </c>
      <c r="B4346" t="s">
        <v>7431</v>
      </c>
      <c r="C4346">
        <v>2014</v>
      </c>
      <c r="D4346" s="3">
        <v>41718</v>
      </c>
      <c r="E4346" s="3">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10.949400000000001</v>
      </c>
    </row>
    <row r="4347" spans="1:22" x14ac:dyDescent="0.3">
      <c r="A4347">
        <v>4346</v>
      </c>
      <c r="B4347" t="s">
        <v>7431</v>
      </c>
      <c r="C4347">
        <v>2014</v>
      </c>
      <c r="D4347" s="3">
        <v>41718</v>
      </c>
      <c r="E4347" s="3">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85.982799999999997</v>
      </c>
    </row>
    <row r="4348" spans="1:22" x14ac:dyDescent="0.3">
      <c r="A4348">
        <v>4347</v>
      </c>
      <c r="B4348" t="s">
        <v>7432</v>
      </c>
      <c r="C4348">
        <v>2013</v>
      </c>
      <c r="D4348" s="3">
        <v>41536</v>
      </c>
      <c r="E4348" s="3">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140.39599999999999</v>
      </c>
    </row>
    <row r="4349" spans="1:22" x14ac:dyDescent="0.3">
      <c r="A4349">
        <v>4348</v>
      </c>
      <c r="B4349" t="s">
        <v>7432</v>
      </c>
      <c r="C4349">
        <v>2013</v>
      </c>
      <c r="D4349" s="3">
        <v>41536</v>
      </c>
      <c r="E4349" s="3">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
      <c r="A4350">
        <v>4349</v>
      </c>
      <c r="B4350" t="s">
        <v>7435</v>
      </c>
      <c r="C4350">
        <v>2014</v>
      </c>
      <c r="D4350" s="3">
        <v>41968</v>
      </c>
      <c r="E4350" s="3">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v>
      </c>
      <c r="T4350">
        <v>2</v>
      </c>
      <c r="U4350">
        <v>0.7</v>
      </c>
      <c r="V4350">
        <v>-15.1976</v>
      </c>
    </row>
    <row r="4351" spans="1:22" x14ac:dyDescent="0.3">
      <c r="A4351">
        <v>4350</v>
      </c>
      <c r="B4351" t="s">
        <v>7435</v>
      </c>
      <c r="C4351">
        <v>2014</v>
      </c>
      <c r="D4351" s="3">
        <v>41968</v>
      </c>
      <c r="E4351" s="3">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415.87200000000001</v>
      </c>
      <c r="T4351">
        <v>8</v>
      </c>
      <c r="U4351">
        <v>0.2</v>
      </c>
      <c r="V4351">
        <v>-41.587200000000003</v>
      </c>
    </row>
    <row r="4352" spans="1:22" x14ac:dyDescent="0.3">
      <c r="A4352">
        <v>4351</v>
      </c>
      <c r="B4352" t="s">
        <v>7436</v>
      </c>
      <c r="C4352">
        <v>2014</v>
      </c>
      <c r="D4352" s="3">
        <v>41741</v>
      </c>
      <c r="E4352" s="3">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7436</v>
      </c>
      <c r="C4353">
        <v>2014</v>
      </c>
      <c r="D4353" s="3">
        <v>41741</v>
      </c>
      <c r="E4353" s="3">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-4.7460000000000004</v>
      </c>
    </row>
    <row r="4354" spans="1:22" x14ac:dyDescent="0.3">
      <c r="A4354">
        <v>4353</v>
      </c>
      <c r="B4354" t="s">
        <v>7437</v>
      </c>
      <c r="C4354">
        <v>2014</v>
      </c>
      <c r="D4354" s="3">
        <v>41984</v>
      </c>
      <c r="E4354" s="3">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
      <c r="A4355">
        <v>4354</v>
      </c>
      <c r="B4355" t="s">
        <v>7437</v>
      </c>
      <c r="C4355">
        <v>2014</v>
      </c>
      <c r="D4355" s="3">
        <v>41984</v>
      </c>
      <c r="E4355" s="3">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6.2207999999999997</v>
      </c>
    </row>
    <row r="4356" spans="1:22" x14ac:dyDescent="0.3">
      <c r="A4356">
        <v>4355</v>
      </c>
      <c r="B4356" t="s">
        <v>7440</v>
      </c>
      <c r="C4356">
        <v>2014</v>
      </c>
      <c r="D4356" s="3">
        <v>41968</v>
      </c>
      <c r="E4356" s="3">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19.007999999999999</v>
      </c>
      <c r="T4356">
        <v>8</v>
      </c>
      <c r="U4356">
        <v>0.7</v>
      </c>
      <c r="V4356">
        <v>-12.672000000000001</v>
      </c>
    </row>
    <row r="4357" spans="1:22" x14ac:dyDescent="0.3">
      <c r="A4357">
        <v>4356</v>
      </c>
      <c r="B4357" t="s">
        <v>7441</v>
      </c>
      <c r="C4357">
        <v>2012</v>
      </c>
      <c r="D4357" s="3">
        <v>41247</v>
      </c>
      <c r="E4357" s="3">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v>
      </c>
      <c r="T4357">
        <v>7</v>
      </c>
      <c r="U4357">
        <v>0.7</v>
      </c>
      <c r="V4357">
        <v>-1065.3720000000001</v>
      </c>
    </row>
    <row r="4358" spans="1:22" x14ac:dyDescent="0.3">
      <c r="A4358">
        <v>4357</v>
      </c>
      <c r="B4358" t="s">
        <v>7441</v>
      </c>
      <c r="C4358">
        <v>2012</v>
      </c>
      <c r="D4358" s="3">
        <v>41247</v>
      </c>
      <c r="E4358" s="3">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12.012</v>
      </c>
    </row>
    <row r="4359" spans="1:22" x14ac:dyDescent="0.3">
      <c r="A4359">
        <v>4358</v>
      </c>
      <c r="B4359" t="s">
        <v>7442</v>
      </c>
      <c r="C4359">
        <v>2014</v>
      </c>
      <c r="D4359" s="3">
        <v>41985</v>
      </c>
      <c r="E4359" s="3">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v>
      </c>
      <c r="T4359">
        <v>2</v>
      </c>
      <c r="U4359">
        <v>0.2</v>
      </c>
      <c r="V4359">
        <v>3.6288</v>
      </c>
    </row>
    <row r="4360" spans="1:22" x14ac:dyDescent="0.3">
      <c r="A4360">
        <v>4359</v>
      </c>
      <c r="B4360" t="s">
        <v>7442</v>
      </c>
      <c r="C4360">
        <v>2014</v>
      </c>
      <c r="D4360" s="3">
        <v>41985</v>
      </c>
      <c r="E4360" s="3">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v>
      </c>
      <c r="T4360">
        <v>1</v>
      </c>
      <c r="U4360">
        <v>0.6</v>
      </c>
      <c r="V4360">
        <v>-66.061999999999998</v>
      </c>
    </row>
    <row r="4361" spans="1:22" x14ac:dyDescent="0.3">
      <c r="A4361">
        <v>4360</v>
      </c>
      <c r="B4361" t="s">
        <v>7442</v>
      </c>
      <c r="C4361">
        <v>2014</v>
      </c>
      <c r="D4361" s="3">
        <v>41985</v>
      </c>
      <c r="E4361" s="3">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520.46400000000006</v>
      </c>
      <c r="T4361">
        <v>2</v>
      </c>
      <c r="U4361">
        <v>0.3</v>
      </c>
      <c r="V4361">
        <v>-14.8704</v>
      </c>
    </row>
    <row r="4362" spans="1:22" x14ac:dyDescent="0.3">
      <c r="A4362">
        <v>4361</v>
      </c>
      <c r="B4362" t="s">
        <v>7443</v>
      </c>
      <c r="C4362">
        <v>2013</v>
      </c>
      <c r="D4362" s="3">
        <v>41416</v>
      </c>
      <c r="E4362" s="3">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
      <c r="A4363">
        <v>4362</v>
      </c>
      <c r="B4363" t="s">
        <v>7445</v>
      </c>
      <c r="C4363">
        <v>2014</v>
      </c>
      <c r="D4363" s="3">
        <v>41688</v>
      </c>
      <c r="E4363" s="3">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v>
      </c>
      <c r="T4363">
        <v>3</v>
      </c>
      <c r="U4363">
        <v>0</v>
      </c>
      <c r="V4363">
        <v>8.4564000000000004</v>
      </c>
    </row>
    <row r="4364" spans="1:22" x14ac:dyDescent="0.3">
      <c r="A4364">
        <v>4363</v>
      </c>
      <c r="B4364" t="s">
        <v>7446</v>
      </c>
      <c r="C4364">
        <v>2014</v>
      </c>
      <c r="D4364" s="3">
        <v>41780</v>
      </c>
      <c r="E4364" s="3">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
      <c r="A4365">
        <v>4364</v>
      </c>
      <c r="B4365" t="s">
        <v>7446</v>
      </c>
      <c r="C4365">
        <v>2014</v>
      </c>
      <c r="D4365" s="3">
        <v>41780</v>
      </c>
      <c r="E4365" s="3">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
      <c r="A4366">
        <v>4365</v>
      </c>
      <c r="B4366" t="s">
        <v>7446</v>
      </c>
      <c r="C4366">
        <v>2014</v>
      </c>
      <c r="D4366" s="3">
        <v>41780</v>
      </c>
      <c r="E4366" s="3">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162.09479999999999</v>
      </c>
    </row>
    <row r="4367" spans="1:22" x14ac:dyDescent="0.3">
      <c r="A4367">
        <v>4366</v>
      </c>
      <c r="B4367" t="s">
        <v>7446</v>
      </c>
      <c r="C4367">
        <v>2014</v>
      </c>
      <c r="D4367" s="3">
        <v>41780</v>
      </c>
      <c r="E4367" s="3">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3.4826999999999999</v>
      </c>
    </row>
    <row r="4368" spans="1:22" x14ac:dyDescent="0.3">
      <c r="A4368">
        <v>4367</v>
      </c>
      <c r="B4368" t="s">
        <v>7446</v>
      </c>
      <c r="C4368">
        <v>2014</v>
      </c>
      <c r="D4368" s="3">
        <v>41780</v>
      </c>
      <c r="E4368" s="3">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7.0949999999999998</v>
      </c>
    </row>
    <row r="4369" spans="1:22" x14ac:dyDescent="0.3">
      <c r="A4369">
        <v>4368</v>
      </c>
      <c r="B4369" t="s">
        <v>7449</v>
      </c>
      <c r="C4369">
        <v>2014</v>
      </c>
      <c r="D4369" s="3">
        <v>41894</v>
      </c>
      <c r="E4369" s="3">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3.29</v>
      </c>
    </row>
    <row r="4370" spans="1:22" x14ac:dyDescent="0.3">
      <c r="A4370">
        <v>4369</v>
      </c>
      <c r="B4370" t="s">
        <v>7449</v>
      </c>
      <c r="C4370">
        <v>2014</v>
      </c>
      <c r="D4370" s="3">
        <v>41894</v>
      </c>
      <c r="E4370" s="3">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v>
      </c>
      <c r="T4370">
        <v>6</v>
      </c>
      <c r="U4370">
        <v>0.2</v>
      </c>
      <c r="V4370">
        <v>6.42</v>
      </c>
    </row>
    <row r="4371" spans="1:22" x14ac:dyDescent="0.3">
      <c r="A4371">
        <v>4370</v>
      </c>
      <c r="B4371" t="s">
        <v>7450</v>
      </c>
      <c r="C4371">
        <v>2013</v>
      </c>
      <c r="D4371" s="3">
        <v>41584</v>
      </c>
      <c r="E4371" s="3">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7450</v>
      </c>
      <c r="C4372">
        <v>2013</v>
      </c>
      <c r="D4372" s="3">
        <v>41584</v>
      </c>
      <c r="E4372" s="3">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16.268799999999999</v>
      </c>
    </row>
    <row r="4373" spans="1:22" x14ac:dyDescent="0.3">
      <c r="A4373">
        <v>4372</v>
      </c>
      <c r="B4373" t="s">
        <v>7450</v>
      </c>
      <c r="C4373">
        <v>2013</v>
      </c>
      <c r="D4373" s="3">
        <v>41584</v>
      </c>
      <c r="E4373" s="3">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
      <c r="A4374">
        <v>4373</v>
      </c>
      <c r="B4374" t="s">
        <v>7453</v>
      </c>
      <c r="C4374">
        <v>2014</v>
      </c>
      <c r="D4374" s="3">
        <v>41844</v>
      </c>
      <c r="E4374" s="3">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5.4896000000000003</v>
      </c>
    </row>
    <row r="4375" spans="1:22" x14ac:dyDescent="0.3">
      <c r="A4375">
        <v>4374</v>
      </c>
      <c r="B4375" t="s">
        <v>7453</v>
      </c>
      <c r="C4375">
        <v>2014</v>
      </c>
      <c r="D4375" s="3">
        <v>41844</v>
      </c>
      <c r="E4375" s="3">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11.182499999999999</v>
      </c>
    </row>
    <row r="4376" spans="1:22" x14ac:dyDescent="0.3">
      <c r="A4376">
        <v>4375</v>
      </c>
      <c r="B4376" t="s">
        <v>7455</v>
      </c>
      <c r="C4376">
        <v>2013</v>
      </c>
      <c r="D4376" s="3">
        <v>41597</v>
      </c>
      <c r="E4376" s="3">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103.968</v>
      </c>
      <c r="T4376">
        <v>6</v>
      </c>
      <c r="U4376">
        <v>0.2</v>
      </c>
      <c r="V4376">
        <v>16.8948</v>
      </c>
    </row>
    <row r="4377" spans="1:22" x14ac:dyDescent="0.3">
      <c r="A4377">
        <v>4376</v>
      </c>
      <c r="B4377" t="s">
        <v>7458</v>
      </c>
      <c r="C4377">
        <v>2011</v>
      </c>
      <c r="D4377" s="3">
        <v>40658</v>
      </c>
      <c r="E4377" s="3">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7458</v>
      </c>
      <c r="C4378">
        <v>2011</v>
      </c>
      <c r="D4378" s="3">
        <v>40658</v>
      </c>
      <c r="E4378" s="3">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270.72000000000003</v>
      </c>
      <c r="T4378">
        <v>3</v>
      </c>
      <c r="U4378">
        <v>0</v>
      </c>
      <c r="V4378">
        <v>78.508799999999994</v>
      </c>
    </row>
    <row r="4379" spans="1:22" x14ac:dyDescent="0.3">
      <c r="A4379">
        <v>4378</v>
      </c>
      <c r="B4379" t="s">
        <v>7458</v>
      </c>
      <c r="C4379">
        <v>2011</v>
      </c>
      <c r="D4379" s="3">
        <v>40658</v>
      </c>
      <c r="E4379" s="3">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148.70400000000001</v>
      </c>
    </row>
    <row r="4380" spans="1:22" x14ac:dyDescent="0.3">
      <c r="A4380">
        <v>4379</v>
      </c>
      <c r="B4380" t="s">
        <v>7460</v>
      </c>
      <c r="C4380">
        <v>2012</v>
      </c>
      <c r="D4380" s="3">
        <v>41243</v>
      </c>
      <c r="E4380" s="3">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7460</v>
      </c>
      <c r="C4381">
        <v>2012</v>
      </c>
      <c r="D4381" s="3">
        <v>41243</v>
      </c>
      <c r="E4381" s="3">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7461</v>
      </c>
      <c r="C4382">
        <v>2012</v>
      </c>
      <c r="D4382" s="3">
        <v>41207</v>
      </c>
      <c r="E4382" s="3">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60.45</v>
      </c>
      <c r="T4382">
        <v>3</v>
      </c>
      <c r="U4382">
        <v>0</v>
      </c>
      <c r="V4382">
        <v>16.3215</v>
      </c>
    </row>
    <row r="4383" spans="1:22" x14ac:dyDescent="0.3">
      <c r="A4383">
        <v>4382</v>
      </c>
      <c r="B4383" t="s">
        <v>7461</v>
      </c>
      <c r="C4383">
        <v>2012</v>
      </c>
      <c r="D4383" s="3">
        <v>41207</v>
      </c>
      <c r="E4383" s="3">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-31.646999999999998</v>
      </c>
    </row>
    <row r="4384" spans="1:22" x14ac:dyDescent="0.3">
      <c r="A4384">
        <v>4383</v>
      </c>
      <c r="B4384" t="s">
        <v>7462</v>
      </c>
      <c r="C4384">
        <v>2012</v>
      </c>
      <c r="D4384" s="3">
        <v>41110</v>
      </c>
      <c r="E4384" s="3">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2.88</v>
      </c>
      <c r="T4384">
        <v>5</v>
      </c>
      <c r="U4384">
        <v>0.8</v>
      </c>
      <c r="V4384">
        <v>-4.4640000000000004</v>
      </c>
    </row>
    <row r="4385" spans="1:22" x14ac:dyDescent="0.3">
      <c r="A4385">
        <v>4384</v>
      </c>
      <c r="B4385" t="s">
        <v>7462</v>
      </c>
      <c r="C4385">
        <v>2012</v>
      </c>
      <c r="D4385" s="3">
        <v>41110</v>
      </c>
      <c r="E4385" s="3">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384.94400000000002</v>
      </c>
      <c r="T4385">
        <v>4</v>
      </c>
      <c r="U4385">
        <v>0.3</v>
      </c>
      <c r="V4385">
        <v>-126.4816</v>
      </c>
    </row>
    <row r="4386" spans="1:22" x14ac:dyDescent="0.3">
      <c r="A4386">
        <v>4385</v>
      </c>
      <c r="B4386" t="s">
        <v>7462</v>
      </c>
      <c r="C4386">
        <v>2012</v>
      </c>
      <c r="D4386" s="3">
        <v>41110</v>
      </c>
      <c r="E4386" s="3">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13.438599999999999</v>
      </c>
    </row>
    <row r="4387" spans="1:22" x14ac:dyDescent="0.3">
      <c r="A4387">
        <v>4386</v>
      </c>
      <c r="B4387" t="s">
        <v>7462</v>
      </c>
      <c r="C4387">
        <v>2012</v>
      </c>
      <c r="D4387" s="3">
        <v>41110</v>
      </c>
      <c r="E4387" s="3">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v>
      </c>
      <c r="T4387">
        <v>5</v>
      </c>
      <c r="U4387">
        <v>0.3</v>
      </c>
      <c r="V4387">
        <v>-52.195999999999998</v>
      </c>
    </row>
    <row r="4388" spans="1:22" x14ac:dyDescent="0.3">
      <c r="A4388">
        <v>4387</v>
      </c>
      <c r="B4388" t="s">
        <v>7465</v>
      </c>
      <c r="C4388">
        <v>2013</v>
      </c>
      <c r="D4388" s="3">
        <v>41575</v>
      </c>
      <c r="E4388" s="3">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v>
      </c>
    </row>
    <row r="4389" spans="1:22" x14ac:dyDescent="0.3">
      <c r="A4389">
        <v>4388</v>
      </c>
      <c r="B4389" t="s">
        <v>7465</v>
      </c>
      <c r="C4389">
        <v>2013</v>
      </c>
      <c r="D4389" s="3">
        <v>41575</v>
      </c>
      <c r="E4389" s="3">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25.032</v>
      </c>
      <c r="T4389">
        <v>3</v>
      </c>
      <c r="U4389">
        <v>0.2</v>
      </c>
      <c r="V4389">
        <v>7.8224999999999998</v>
      </c>
    </row>
    <row r="4390" spans="1:22" x14ac:dyDescent="0.3">
      <c r="A4390">
        <v>4389</v>
      </c>
      <c r="B4390" t="s">
        <v>7466</v>
      </c>
      <c r="C4390">
        <v>2014</v>
      </c>
      <c r="D4390" s="3">
        <v>41964</v>
      </c>
      <c r="E4390" s="3">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7466</v>
      </c>
      <c r="C4391">
        <v>2014</v>
      </c>
      <c r="D4391" s="3">
        <v>41964</v>
      </c>
      <c r="E4391" s="3">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183.96799999999999</v>
      </c>
      <c r="T4391">
        <v>2</v>
      </c>
      <c r="U4391">
        <v>0.2</v>
      </c>
      <c r="V4391">
        <v>-25.2956</v>
      </c>
    </row>
    <row r="4392" spans="1:22" x14ac:dyDescent="0.3">
      <c r="A4392">
        <v>4391</v>
      </c>
      <c r="B4392" t="s">
        <v>7466</v>
      </c>
      <c r="C4392">
        <v>2014</v>
      </c>
      <c r="D4392" s="3">
        <v>41964</v>
      </c>
      <c r="E4392" s="3">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327.59219999999999</v>
      </c>
    </row>
    <row r="4393" spans="1:22" x14ac:dyDescent="0.3">
      <c r="A4393">
        <v>4392</v>
      </c>
      <c r="B4393" t="s">
        <v>7466</v>
      </c>
      <c r="C4393">
        <v>2014</v>
      </c>
      <c r="D4393" s="3">
        <v>41964</v>
      </c>
      <c r="E4393" s="3">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19.311599999999999</v>
      </c>
    </row>
    <row r="4394" spans="1:22" x14ac:dyDescent="0.3">
      <c r="A4394">
        <v>4393</v>
      </c>
      <c r="B4394" t="s">
        <v>7467</v>
      </c>
      <c r="C4394">
        <v>2013</v>
      </c>
      <c r="D4394" s="3">
        <v>41526</v>
      </c>
      <c r="E4394" s="3">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6.1571999999999996</v>
      </c>
    </row>
    <row r="4395" spans="1:22" x14ac:dyDescent="0.3">
      <c r="A4395">
        <v>4394</v>
      </c>
      <c r="B4395" t="s">
        <v>7467</v>
      </c>
      <c r="C4395">
        <v>2013</v>
      </c>
      <c r="D4395" s="3">
        <v>41526</v>
      </c>
      <c r="E4395" s="3">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v>
      </c>
      <c r="T4395">
        <v>5</v>
      </c>
      <c r="U4395">
        <v>0.2</v>
      </c>
      <c r="V4395">
        <v>21.735499999999998</v>
      </c>
    </row>
    <row r="4396" spans="1:22" x14ac:dyDescent="0.3">
      <c r="A4396">
        <v>4395</v>
      </c>
      <c r="B4396" t="s">
        <v>7468</v>
      </c>
      <c r="C4396">
        <v>2011</v>
      </c>
      <c r="D4396" s="3">
        <v>40744</v>
      </c>
      <c r="E4396" s="3">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25.984000000000002</v>
      </c>
      <c r="T4396">
        <v>1</v>
      </c>
      <c r="U4396">
        <v>0.2</v>
      </c>
      <c r="V4396">
        <v>-5.1967999999999996</v>
      </c>
    </row>
    <row r="4397" spans="1:22" x14ac:dyDescent="0.3">
      <c r="A4397">
        <v>4396</v>
      </c>
      <c r="B4397" t="s">
        <v>7468</v>
      </c>
      <c r="C4397">
        <v>2011</v>
      </c>
      <c r="D4397" s="3">
        <v>40744</v>
      </c>
      <c r="E4397" s="3">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v>
      </c>
      <c r="T4397">
        <v>3</v>
      </c>
      <c r="U4397">
        <v>0.7</v>
      </c>
      <c r="V4397">
        <v>-21.888000000000002</v>
      </c>
    </row>
    <row r="4398" spans="1:22" x14ac:dyDescent="0.3">
      <c r="A4398">
        <v>4397</v>
      </c>
      <c r="B4398" t="s">
        <v>7469</v>
      </c>
      <c r="C4398">
        <v>2013</v>
      </c>
      <c r="D4398" s="3">
        <v>41594</v>
      </c>
      <c r="E4398" s="3">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361.37599999999998</v>
      </c>
      <c r="T4398">
        <v>2</v>
      </c>
      <c r="U4398">
        <v>0.2</v>
      </c>
      <c r="V4398">
        <v>27.103200000000001</v>
      </c>
    </row>
    <row r="4399" spans="1:22" x14ac:dyDescent="0.3">
      <c r="A4399">
        <v>4398</v>
      </c>
      <c r="B4399" t="s">
        <v>7470</v>
      </c>
      <c r="C4399">
        <v>2011</v>
      </c>
      <c r="D4399" s="3">
        <v>40731</v>
      </c>
      <c r="E4399" s="3">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172.18600000000001</v>
      </c>
      <c r="T4399">
        <v>2</v>
      </c>
      <c r="U4399">
        <v>0.3</v>
      </c>
      <c r="V4399">
        <v>-46.736199999999997</v>
      </c>
    </row>
    <row r="4400" spans="1:22" x14ac:dyDescent="0.3">
      <c r="A4400">
        <v>4399</v>
      </c>
      <c r="B4400" t="s">
        <v>7470</v>
      </c>
      <c r="C4400">
        <v>2011</v>
      </c>
      <c r="D4400" s="3">
        <v>40731</v>
      </c>
      <c r="E4400" s="3">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69.007999999999996</v>
      </c>
      <c r="T4400">
        <v>2</v>
      </c>
      <c r="U4400">
        <v>0.2</v>
      </c>
      <c r="V4400">
        <v>12.0764</v>
      </c>
    </row>
    <row r="4401" spans="1:22" x14ac:dyDescent="0.3">
      <c r="A4401">
        <v>4400</v>
      </c>
      <c r="B4401" t="s">
        <v>7471</v>
      </c>
      <c r="C4401">
        <v>2013</v>
      </c>
      <c r="D4401" s="3">
        <v>41351</v>
      </c>
      <c r="E4401" s="3">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199.9</v>
      </c>
      <c r="T4401">
        <v>5</v>
      </c>
      <c r="U4401">
        <v>0</v>
      </c>
      <c r="V4401">
        <v>89.954999999999998</v>
      </c>
    </row>
    <row r="4402" spans="1:22" x14ac:dyDescent="0.3">
      <c r="A4402">
        <v>4401</v>
      </c>
      <c r="B4402" t="s">
        <v>7471</v>
      </c>
      <c r="C4402">
        <v>2013</v>
      </c>
      <c r="D4402" s="3">
        <v>41351</v>
      </c>
      <c r="E4402" s="3">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901.95</v>
      </c>
      <c r="T4402">
        <v>3</v>
      </c>
      <c r="U4402">
        <v>0</v>
      </c>
      <c r="V4402">
        <v>297.64350000000002</v>
      </c>
    </row>
    <row r="4403" spans="1:22" x14ac:dyDescent="0.3">
      <c r="A4403">
        <v>4402</v>
      </c>
      <c r="B4403" t="s">
        <v>7471</v>
      </c>
      <c r="C4403">
        <v>2013</v>
      </c>
      <c r="D4403" s="3">
        <v>41351</v>
      </c>
      <c r="E4403" s="3">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7472</v>
      </c>
      <c r="C4404">
        <v>2013</v>
      </c>
      <c r="D4404" s="3">
        <v>41635</v>
      </c>
      <c r="E4404" s="3">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11.327999999999999</v>
      </c>
      <c r="T4404">
        <v>2</v>
      </c>
      <c r="U4404">
        <v>0.2</v>
      </c>
      <c r="V4404">
        <v>2.5488</v>
      </c>
    </row>
    <row r="4405" spans="1:22" x14ac:dyDescent="0.3">
      <c r="A4405">
        <v>4404</v>
      </c>
      <c r="B4405" t="s">
        <v>7475</v>
      </c>
      <c r="C4405">
        <v>2011</v>
      </c>
      <c r="D4405" s="3">
        <v>40788</v>
      </c>
      <c r="E4405" s="3">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v>
      </c>
      <c r="T4405">
        <v>3</v>
      </c>
      <c r="U4405">
        <v>0</v>
      </c>
      <c r="V4405">
        <v>8.0711999999999993</v>
      </c>
    </row>
    <row r="4406" spans="1:22" x14ac:dyDescent="0.3">
      <c r="A4406">
        <v>4405</v>
      </c>
      <c r="B4406" t="s">
        <v>7476</v>
      </c>
      <c r="C4406">
        <v>2012</v>
      </c>
      <c r="D4406" s="3">
        <v>41095</v>
      </c>
      <c r="E4406" s="3">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34.799999999999997</v>
      </c>
      <c r="T4406">
        <v>3</v>
      </c>
      <c r="U4406">
        <v>0.2</v>
      </c>
      <c r="V4406">
        <v>2.1749999999999998</v>
      </c>
    </row>
    <row r="4407" spans="1:22" x14ac:dyDescent="0.3">
      <c r="A4407">
        <v>4406</v>
      </c>
      <c r="B4407" t="s">
        <v>7476</v>
      </c>
      <c r="C4407">
        <v>2012</v>
      </c>
      <c r="D4407" s="3">
        <v>41095</v>
      </c>
      <c r="E4407" s="3">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7477</v>
      </c>
      <c r="C4408">
        <v>2013</v>
      </c>
      <c r="D4408" s="3">
        <v>41599</v>
      </c>
      <c r="E4408" s="3">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4.0860000000000003</v>
      </c>
    </row>
    <row r="4409" spans="1:22" x14ac:dyDescent="0.3">
      <c r="A4409">
        <v>4408</v>
      </c>
      <c r="B4409" t="s">
        <v>7477</v>
      </c>
      <c r="C4409">
        <v>2013</v>
      </c>
      <c r="D4409" s="3">
        <v>41599</v>
      </c>
      <c r="E4409" s="3">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314.55</v>
      </c>
      <c r="T4409">
        <v>3</v>
      </c>
      <c r="U4409">
        <v>0</v>
      </c>
      <c r="V4409">
        <v>150.98400000000001</v>
      </c>
    </row>
    <row r="4410" spans="1:22" x14ac:dyDescent="0.3">
      <c r="A4410">
        <v>4409</v>
      </c>
      <c r="B4410" t="s">
        <v>7477</v>
      </c>
      <c r="C4410">
        <v>2013</v>
      </c>
      <c r="D4410" s="3">
        <v>41599</v>
      </c>
      <c r="E4410" s="3">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7478</v>
      </c>
      <c r="C4411">
        <v>2011</v>
      </c>
      <c r="D4411" s="3">
        <v>40669</v>
      </c>
      <c r="E4411" s="3">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7478</v>
      </c>
      <c r="C4412">
        <v>2011</v>
      </c>
      <c r="D4412" s="3">
        <v>40669</v>
      </c>
      <c r="E4412" s="3">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30.223199999999999</v>
      </c>
    </row>
    <row r="4413" spans="1:22" x14ac:dyDescent="0.3">
      <c r="A4413">
        <v>4412</v>
      </c>
      <c r="B4413" t="s">
        <v>7479</v>
      </c>
      <c r="C4413">
        <v>2011</v>
      </c>
      <c r="D4413" s="3">
        <v>40715</v>
      </c>
      <c r="E4413" s="3">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7479</v>
      </c>
      <c r="C4414">
        <v>2011</v>
      </c>
      <c r="D4414" s="3">
        <v>40715</v>
      </c>
      <c r="E4414" s="3">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7479</v>
      </c>
      <c r="C4415">
        <v>2011</v>
      </c>
      <c r="D4415" s="3">
        <v>40715</v>
      </c>
      <c r="E4415" s="3">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59.7</v>
      </c>
      <c r="T4415">
        <v>3</v>
      </c>
      <c r="U4415">
        <v>0</v>
      </c>
      <c r="V4415">
        <v>26.864999999999998</v>
      </c>
    </row>
    <row r="4416" spans="1:22" x14ac:dyDescent="0.3">
      <c r="A4416">
        <v>4415</v>
      </c>
      <c r="B4416" t="s">
        <v>7480</v>
      </c>
      <c r="C4416">
        <v>2014</v>
      </c>
      <c r="D4416" s="3">
        <v>41871</v>
      </c>
      <c r="E4416" s="3">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7481</v>
      </c>
      <c r="C4417">
        <v>2011</v>
      </c>
      <c r="D4417" s="3">
        <v>40876</v>
      </c>
      <c r="E4417" s="3">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71.989999999999995</v>
      </c>
    </row>
    <row r="4418" spans="1:22" x14ac:dyDescent="0.3">
      <c r="A4418">
        <v>4417</v>
      </c>
      <c r="B4418" t="s">
        <v>7481</v>
      </c>
      <c r="C4418">
        <v>2011</v>
      </c>
      <c r="D4418" s="3">
        <v>40876</v>
      </c>
      <c r="E4418" s="3">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7482</v>
      </c>
      <c r="C4419">
        <v>2014</v>
      </c>
      <c r="D4419" s="3">
        <v>41739</v>
      </c>
      <c r="E4419" s="3">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219.99039999999999</v>
      </c>
    </row>
    <row r="4420" spans="1:22" x14ac:dyDescent="0.3">
      <c r="A4420">
        <v>4419</v>
      </c>
      <c r="B4420" t="s">
        <v>7483</v>
      </c>
      <c r="C4420">
        <v>2011</v>
      </c>
      <c r="D4420" s="3">
        <v>40897</v>
      </c>
      <c r="E4420" s="3">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-21.470400000000001</v>
      </c>
    </row>
    <row r="4421" spans="1:22" x14ac:dyDescent="0.3">
      <c r="A4421">
        <v>4420</v>
      </c>
      <c r="B4421" t="s">
        <v>7484</v>
      </c>
      <c r="C4421">
        <v>2011</v>
      </c>
      <c r="D4421" s="3">
        <v>40894</v>
      </c>
      <c r="E4421" s="3">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v>
      </c>
      <c r="T4421">
        <v>4</v>
      </c>
      <c r="U4421">
        <v>0.7</v>
      </c>
      <c r="V4421">
        <v>-4.0216000000000003</v>
      </c>
    </row>
    <row r="4422" spans="1:22" x14ac:dyDescent="0.3">
      <c r="A4422">
        <v>4421</v>
      </c>
      <c r="B4422" t="s">
        <v>7485</v>
      </c>
      <c r="C4422">
        <v>2012</v>
      </c>
      <c r="D4422" s="3">
        <v>41230</v>
      </c>
      <c r="E4422" s="3">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v>
      </c>
    </row>
    <row r="4423" spans="1:22" x14ac:dyDescent="0.3">
      <c r="A4423">
        <v>4422</v>
      </c>
      <c r="B4423" t="s">
        <v>7486</v>
      </c>
      <c r="C4423">
        <v>2011</v>
      </c>
      <c r="D4423" s="3">
        <v>40606</v>
      </c>
      <c r="E4423" s="3">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v>
      </c>
      <c r="T4423">
        <v>3</v>
      </c>
      <c r="U4423">
        <v>0.2</v>
      </c>
      <c r="V4423">
        <v>2.3328000000000002</v>
      </c>
    </row>
    <row r="4424" spans="1:22" x14ac:dyDescent="0.3">
      <c r="A4424">
        <v>4423</v>
      </c>
      <c r="B4424" t="s">
        <v>7488</v>
      </c>
      <c r="C4424">
        <v>2014</v>
      </c>
      <c r="D4424" s="3">
        <v>41778</v>
      </c>
      <c r="E4424" s="3">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7488</v>
      </c>
      <c r="C4425">
        <v>2014</v>
      </c>
      <c r="D4425" s="3">
        <v>41778</v>
      </c>
      <c r="E4425" s="3">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75.734999999999999</v>
      </c>
    </row>
    <row r="4426" spans="1:22" x14ac:dyDescent="0.3">
      <c r="A4426">
        <v>4425</v>
      </c>
      <c r="B4426" t="s">
        <v>7488</v>
      </c>
      <c r="C4426">
        <v>2014</v>
      </c>
      <c r="D4426" s="3">
        <v>41778</v>
      </c>
      <c r="E4426" s="3">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7488</v>
      </c>
      <c r="C4427">
        <v>2014</v>
      </c>
      <c r="D4427" s="3">
        <v>41778</v>
      </c>
      <c r="E4427" s="3">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54.691200000000002</v>
      </c>
    </row>
    <row r="4428" spans="1:22" x14ac:dyDescent="0.3">
      <c r="A4428">
        <v>4427</v>
      </c>
      <c r="B4428" t="s">
        <v>7488</v>
      </c>
      <c r="C4428">
        <v>2014</v>
      </c>
      <c r="D4428" s="3">
        <v>41778</v>
      </c>
      <c r="E4428" s="3">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15.6744</v>
      </c>
    </row>
    <row r="4429" spans="1:22" x14ac:dyDescent="0.3">
      <c r="A4429">
        <v>4428</v>
      </c>
      <c r="B4429" t="s">
        <v>7492</v>
      </c>
      <c r="C4429">
        <v>2014</v>
      </c>
      <c r="D4429" s="3">
        <v>41905</v>
      </c>
      <c r="E4429" s="3">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7493</v>
      </c>
      <c r="C4430">
        <v>2014</v>
      </c>
      <c r="D4430" s="3">
        <v>41720</v>
      </c>
      <c r="E4430" s="3">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523.70519999999999</v>
      </c>
    </row>
    <row r="4431" spans="1:22" x14ac:dyDescent="0.3">
      <c r="A4431">
        <v>4430</v>
      </c>
      <c r="B4431" t="s">
        <v>7494</v>
      </c>
      <c r="C4431">
        <v>2014</v>
      </c>
      <c r="D4431" s="3">
        <v>41897</v>
      </c>
      <c r="E4431" s="3">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70.95</v>
      </c>
      <c r="T4431">
        <v>3</v>
      </c>
      <c r="U4431">
        <v>0</v>
      </c>
      <c r="V4431">
        <v>18.446999999999999</v>
      </c>
    </row>
    <row r="4432" spans="1:22" x14ac:dyDescent="0.3">
      <c r="A4432">
        <v>4431</v>
      </c>
      <c r="B4432" t="s">
        <v>7495</v>
      </c>
      <c r="C4432">
        <v>2013</v>
      </c>
      <c r="D4432" s="3">
        <v>41582</v>
      </c>
      <c r="E4432" s="3">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7495</v>
      </c>
      <c r="C4433">
        <v>2013</v>
      </c>
      <c r="D4433" s="3">
        <v>41582</v>
      </c>
      <c r="E4433" s="3">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2.0748000000000002</v>
      </c>
    </row>
    <row r="4434" spans="1:22" x14ac:dyDescent="0.3">
      <c r="A4434">
        <v>4433</v>
      </c>
      <c r="B4434" t="s">
        <v>7495</v>
      </c>
      <c r="C4434">
        <v>2013</v>
      </c>
      <c r="D4434" s="3">
        <v>41582</v>
      </c>
      <c r="E4434" s="3">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9.1579999999999995</v>
      </c>
    </row>
    <row r="4435" spans="1:22" x14ac:dyDescent="0.3">
      <c r="A4435">
        <v>4434</v>
      </c>
      <c r="B4435" t="s">
        <v>7495</v>
      </c>
      <c r="C4435">
        <v>2013</v>
      </c>
      <c r="D4435" s="3">
        <v>41582</v>
      </c>
      <c r="E4435" s="3">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2.625</v>
      </c>
    </row>
    <row r="4436" spans="1:22" x14ac:dyDescent="0.3">
      <c r="A4436">
        <v>4435</v>
      </c>
      <c r="B4436" t="s">
        <v>7495</v>
      </c>
      <c r="C4436">
        <v>2013</v>
      </c>
      <c r="D4436" s="3">
        <v>41582</v>
      </c>
      <c r="E4436" s="3">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
      <c r="A4437">
        <v>4436</v>
      </c>
      <c r="B4437" t="s">
        <v>7498</v>
      </c>
      <c r="C4437">
        <v>2013</v>
      </c>
      <c r="D4437" s="3">
        <v>41398</v>
      </c>
      <c r="E4437" s="3">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2.1819999999999999</v>
      </c>
      <c r="T4437">
        <v>1</v>
      </c>
      <c r="U4437">
        <v>0.8</v>
      </c>
      <c r="V4437">
        <v>-3.6002999999999998</v>
      </c>
    </row>
    <row r="4438" spans="1:22" x14ac:dyDescent="0.3">
      <c r="A4438">
        <v>4437</v>
      </c>
      <c r="B4438" t="s">
        <v>7498</v>
      </c>
      <c r="C4438">
        <v>2013</v>
      </c>
      <c r="D4438" s="3">
        <v>41398</v>
      </c>
      <c r="E4438" s="3">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2.7383999999999999</v>
      </c>
    </row>
    <row r="4439" spans="1:22" x14ac:dyDescent="0.3">
      <c r="A4439">
        <v>4438</v>
      </c>
      <c r="B4439" t="s">
        <v>7498</v>
      </c>
      <c r="C4439">
        <v>2013</v>
      </c>
      <c r="D4439" s="3">
        <v>41398</v>
      </c>
      <c r="E4439" s="3">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26.405999999999999</v>
      </c>
      <c r="T4439">
        <v>3</v>
      </c>
      <c r="U4439">
        <v>0.8</v>
      </c>
      <c r="V4439">
        <v>-71.296199999999999</v>
      </c>
    </row>
    <row r="4440" spans="1:22" x14ac:dyDescent="0.3">
      <c r="A4440">
        <v>4439</v>
      </c>
      <c r="B4440" t="s">
        <v>7501</v>
      </c>
      <c r="C4440">
        <v>2013</v>
      </c>
      <c r="D4440" s="3">
        <v>41636</v>
      </c>
      <c r="E4440" s="3">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v>
      </c>
      <c r="T4440">
        <v>2</v>
      </c>
      <c r="U4440">
        <v>0.2</v>
      </c>
      <c r="V4440">
        <v>3.6288</v>
      </c>
    </row>
    <row r="4441" spans="1:22" x14ac:dyDescent="0.3">
      <c r="A4441">
        <v>4440</v>
      </c>
      <c r="B4441" t="s">
        <v>7501</v>
      </c>
      <c r="C4441">
        <v>2013</v>
      </c>
      <c r="D4441" s="3">
        <v>41636</v>
      </c>
      <c r="E4441" s="3">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v>
      </c>
      <c r="T4441">
        <v>4</v>
      </c>
      <c r="U4441">
        <v>0.2</v>
      </c>
      <c r="V4441">
        <v>7.4</v>
      </c>
    </row>
    <row r="4442" spans="1:22" x14ac:dyDescent="0.3">
      <c r="A4442">
        <v>4441</v>
      </c>
      <c r="B4442" t="s">
        <v>7502</v>
      </c>
      <c r="C4442">
        <v>2013</v>
      </c>
      <c r="D4442" s="3">
        <v>41478</v>
      </c>
      <c r="E4442" s="3">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36.283499999999997</v>
      </c>
    </row>
    <row r="4443" spans="1:22" x14ac:dyDescent="0.3">
      <c r="A4443">
        <v>4442</v>
      </c>
      <c r="B4443" t="s">
        <v>7502</v>
      </c>
      <c r="C4443">
        <v>2013</v>
      </c>
      <c r="D4443" s="3">
        <v>41478</v>
      </c>
      <c r="E4443" s="3">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965.85</v>
      </c>
      <c r="T4443">
        <v>5</v>
      </c>
      <c r="U4443">
        <v>0</v>
      </c>
      <c r="V4443">
        <v>135.21899999999999</v>
      </c>
    </row>
    <row r="4444" spans="1:22" x14ac:dyDescent="0.3">
      <c r="A4444">
        <v>4443</v>
      </c>
      <c r="B4444" t="s">
        <v>7502</v>
      </c>
      <c r="C4444">
        <v>2013</v>
      </c>
      <c r="D4444" s="3">
        <v>41478</v>
      </c>
      <c r="E4444" s="3">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10.512</v>
      </c>
    </row>
    <row r="4445" spans="1:22" x14ac:dyDescent="0.3">
      <c r="A4445">
        <v>4444</v>
      </c>
      <c r="B4445" t="s">
        <v>7502</v>
      </c>
      <c r="C4445">
        <v>2013</v>
      </c>
      <c r="D4445" s="3">
        <v>41478</v>
      </c>
      <c r="E4445" s="3">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v>
      </c>
      <c r="T4445">
        <v>5</v>
      </c>
      <c r="U4445">
        <v>0</v>
      </c>
      <c r="V4445">
        <v>15.552</v>
      </c>
    </row>
    <row r="4446" spans="1:22" x14ac:dyDescent="0.3">
      <c r="A4446">
        <v>4445</v>
      </c>
      <c r="B4446" t="s">
        <v>7507</v>
      </c>
      <c r="C4446">
        <v>2011</v>
      </c>
      <c r="D4446" s="3">
        <v>40863</v>
      </c>
      <c r="E4446" s="3">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36.8245</v>
      </c>
    </row>
    <row r="4447" spans="1:22" x14ac:dyDescent="0.3">
      <c r="A4447">
        <v>4446</v>
      </c>
      <c r="B4447" t="s">
        <v>7507</v>
      </c>
      <c r="C4447">
        <v>2011</v>
      </c>
      <c r="D4447" s="3">
        <v>40863</v>
      </c>
      <c r="E4447" s="3">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
      <c r="A4448">
        <v>4447</v>
      </c>
      <c r="B4448" t="s">
        <v>7507</v>
      </c>
      <c r="C4448">
        <v>2011</v>
      </c>
      <c r="D4448" s="3">
        <v>40863</v>
      </c>
      <c r="E4448" s="3">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7507</v>
      </c>
      <c r="C4449">
        <v>2011</v>
      </c>
      <c r="D4449" s="3">
        <v>40863</v>
      </c>
      <c r="E4449" s="3">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7508</v>
      </c>
      <c r="C4450">
        <v>2012</v>
      </c>
      <c r="D4450" s="3">
        <v>41079</v>
      </c>
      <c r="E4450" s="3">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7508</v>
      </c>
      <c r="C4451">
        <v>2012</v>
      </c>
      <c r="D4451" s="3">
        <v>41079</v>
      </c>
      <c r="E4451" s="3">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3.1103999999999998</v>
      </c>
    </row>
    <row r="4452" spans="1:22" x14ac:dyDescent="0.3">
      <c r="A4452">
        <v>4451</v>
      </c>
      <c r="B4452" t="s">
        <v>7508</v>
      </c>
      <c r="C4452">
        <v>2012</v>
      </c>
      <c r="D4452" s="3">
        <v>41079</v>
      </c>
      <c r="E4452" s="3">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87.744299999999996</v>
      </c>
    </row>
    <row r="4453" spans="1:22" x14ac:dyDescent="0.3">
      <c r="A4453">
        <v>4452</v>
      </c>
      <c r="B4453" t="s">
        <v>7509</v>
      </c>
      <c r="C4453">
        <v>2013</v>
      </c>
      <c r="D4453" s="3">
        <v>41460</v>
      </c>
      <c r="E4453" s="3">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7509</v>
      </c>
      <c r="C4454">
        <v>2013</v>
      </c>
      <c r="D4454" s="3">
        <v>41460</v>
      </c>
      <c r="E4454" s="3">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
      <c r="A4455">
        <v>4454</v>
      </c>
      <c r="B4455" t="s">
        <v>7509</v>
      </c>
      <c r="C4455">
        <v>2013</v>
      </c>
      <c r="D4455" s="3">
        <v>41460</v>
      </c>
      <c r="E4455" s="3">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225.73500000000001</v>
      </c>
    </row>
    <row r="4456" spans="1:22" x14ac:dyDescent="0.3">
      <c r="A4456">
        <v>4455</v>
      </c>
      <c r="B4456" t="s">
        <v>7509</v>
      </c>
      <c r="C4456">
        <v>2013</v>
      </c>
      <c r="D4456" s="3">
        <v>41460</v>
      </c>
      <c r="E4456" s="3">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0.55840000000000001</v>
      </c>
    </row>
    <row r="4457" spans="1:22" x14ac:dyDescent="0.3">
      <c r="A4457">
        <v>4456</v>
      </c>
      <c r="B4457" t="s">
        <v>7512</v>
      </c>
      <c r="C4457">
        <v>2012</v>
      </c>
      <c r="D4457" s="3">
        <v>41155</v>
      </c>
      <c r="E4457" s="3">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-12.956799999999999</v>
      </c>
    </row>
    <row r="4458" spans="1:22" x14ac:dyDescent="0.3">
      <c r="A4458">
        <v>4457</v>
      </c>
      <c r="B4458" t="s">
        <v>7512</v>
      </c>
      <c r="C4458">
        <v>2012</v>
      </c>
      <c r="D4458" s="3">
        <v>41155</v>
      </c>
      <c r="E4458" s="3">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7513</v>
      </c>
      <c r="C4459">
        <v>2014</v>
      </c>
      <c r="D4459" s="3">
        <v>41859</v>
      </c>
      <c r="E4459" s="3">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244.55</v>
      </c>
      <c r="T4459">
        <v>5</v>
      </c>
      <c r="U4459">
        <v>0</v>
      </c>
      <c r="V4459">
        <v>114.9385</v>
      </c>
    </row>
    <row r="4460" spans="1:22" x14ac:dyDescent="0.3">
      <c r="A4460">
        <v>4459</v>
      </c>
      <c r="B4460" t="s">
        <v>7514</v>
      </c>
      <c r="C4460">
        <v>2014</v>
      </c>
      <c r="D4460" s="3">
        <v>41712</v>
      </c>
      <c r="E4460" s="3">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7515</v>
      </c>
      <c r="C4461">
        <v>2014</v>
      </c>
      <c r="D4461" s="3">
        <v>41911</v>
      </c>
      <c r="E4461" s="3">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3.2776000000000001</v>
      </c>
    </row>
    <row r="4462" spans="1:22" x14ac:dyDescent="0.3">
      <c r="A4462">
        <v>4461</v>
      </c>
      <c r="B4462" t="s">
        <v>7515</v>
      </c>
      <c r="C4462">
        <v>2014</v>
      </c>
      <c r="D4462" s="3">
        <v>41911</v>
      </c>
      <c r="E4462" s="3">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-29.436800000000002</v>
      </c>
    </row>
    <row r="4463" spans="1:22" x14ac:dyDescent="0.3">
      <c r="A4463">
        <v>4462</v>
      </c>
      <c r="B4463" t="s">
        <v>7515</v>
      </c>
      <c r="C4463">
        <v>2014</v>
      </c>
      <c r="D4463" s="3">
        <v>41911</v>
      </c>
      <c r="E4463" s="3">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v>
      </c>
      <c r="T4463">
        <v>2</v>
      </c>
      <c r="U4463">
        <v>0.2</v>
      </c>
      <c r="V4463">
        <v>1.3595999999999999</v>
      </c>
    </row>
    <row r="4464" spans="1:22" x14ac:dyDescent="0.3">
      <c r="A4464">
        <v>4463</v>
      </c>
      <c r="B4464" t="s">
        <v>7515</v>
      </c>
      <c r="C4464">
        <v>2014</v>
      </c>
      <c r="D4464" s="3">
        <v>41911</v>
      </c>
      <c r="E4464" s="3">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76.775999999999996</v>
      </c>
      <c r="T4464">
        <v>4</v>
      </c>
      <c r="U4464">
        <v>0.7</v>
      </c>
      <c r="V4464">
        <v>-58.861600000000003</v>
      </c>
    </row>
    <row r="4465" spans="1:22" x14ac:dyDescent="0.3">
      <c r="A4465">
        <v>4464</v>
      </c>
      <c r="B4465" t="s">
        <v>7515</v>
      </c>
      <c r="C4465">
        <v>2014</v>
      </c>
      <c r="D4465" s="3">
        <v>41911</v>
      </c>
      <c r="E4465" s="3">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v>
      </c>
      <c r="T4465">
        <v>3</v>
      </c>
      <c r="U4465">
        <v>0.2</v>
      </c>
      <c r="V4465">
        <v>5.2026000000000003</v>
      </c>
    </row>
    <row r="4466" spans="1:22" x14ac:dyDescent="0.3">
      <c r="A4466">
        <v>4465</v>
      </c>
      <c r="B4466" t="s">
        <v>7515</v>
      </c>
      <c r="C4466">
        <v>2014</v>
      </c>
      <c r="D4466" s="3">
        <v>41911</v>
      </c>
      <c r="E4466" s="3">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v>
      </c>
      <c r="T4466">
        <v>2</v>
      </c>
      <c r="U4466">
        <v>0.2</v>
      </c>
      <c r="V4466">
        <v>26.224</v>
      </c>
    </row>
    <row r="4467" spans="1:22" x14ac:dyDescent="0.3">
      <c r="A4467">
        <v>4466</v>
      </c>
      <c r="B4467" t="s">
        <v>7518</v>
      </c>
      <c r="C4467">
        <v>2012</v>
      </c>
      <c r="D4467" s="3">
        <v>41128</v>
      </c>
      <c r="E4467" s="3">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3.3039999999999998</v>
      </c>
      <c r="T4467">
        <v>1</v>
      </c>
      <c r="U4467">
        <v>0.2</v>
      </c>
      <c r="V4467">
        <v>1.1151</v>
      </c>
    </row>
    <row r="4468" spans="1:22" x14ac:dyDescent="0.3">
      <c r="A4468">
        <v>4467</v>
      </c>
      <c r="B4468" t="s">
        <v>7519</v>
      </c>
      <c r="C4468">
        <v>2014</v>
      </c>
      <c r="D4468" s="3">
        <v>41968</v>
      </c>
      <c r="E4468" s="3">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7.3710000000000004</v>
      </c>
    </row>
    <row r="4469" spans="1:22" x14ac:dyDescent="0.3">
      <c r="A4469">
        <v>4468</v>
      </c>
      <c r="B4469" t="s">
        <v>7519</v>
      </c>
      <c r="C4469">
        <v>2014</v>
      </c>
      <c r="D4469" s="3">
        <v>41968</v>
      </c>
      <c r="E4469" s="3">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7519</v>
      </c>
      <c r="C4470">
        <v>2014</v>
      </c>
      <c r="D4470" s="3">
        <v>41968</v>
      </c>
      <c r="E4470" s="3">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-16.078399999999998</v>
      </c>
    </row>
    <row r="4471" spans="1:22" x14ac:dyDescent="0.3">
      <c r="A4471">
        <v>4470</v>
      </c>
      <c r="B4471" t="s">
        <v>7519</v>
      </c>
      <c r="C4471">
        <v>2014</v>
      </c>
      <c r="D4471" s="3">
        <v>41968</v>
      </c>
      <c r="E4471" s="3">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6.2207999999999997</v>
      </c>
    </row>
    <row r="4472" spans="1:22" x14ac:dyDescent="0.3">
      <c r="A4472">
        <v>4471</v>
      </c>
      <c r="B4472" t="s">
        <v>7520</v>
      </c>
      <c r="C4472">
        <v>2014</v>
      </c>
      <c r="D4472" s="3">
        <v>41768</v>
      </c>
      <c r="E4472" s="3">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-23.7822</v>
      </c>
    </row>
    <row r="4473" spans="1:22" x14ac:dyDescent="0.3">
      <c r="A4473">
        <v>4472</v>
      </c>
      <c r="B4473" t="s">
        <v>7521</v>
      </c>
      <c r="C4473">
        <v>2014</v>
      </c>
      <c r="D4473" s="3">
        <v>41912</v>
      </c>
      <c r="E4473" s="3">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v>
      </c>
    </row>
    <row r="4474" spans="1:22" x14ac:dyDescent="0.3">
      <c r="A4474">
        <v>4473</v>
      </c>
      <c r="B4474" t="s">
        <v>7521</v>
      </c>
      <c r="C4474">
        <v>2014</v>
      </c>
      <c r="D4474" s="3">
        <v>41912</v>
      </c>
      <c r="E4474" s="3">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65.993399999999994</v>
      </c>
    </row>
    <row r="4475" spans="1:22" x14ac:dyDescent="0.3">
      <c r="A4475">
        <v>4474</v>
      </c>
      <c r="B4475" t="s">
        <v>7521</v>
      </c>
      <c r="C4475">
        <v>2014</v>
      </c>
      <c r="D4475" s="3">
        <v>41912</v>
      </c>
      <c r="E4475" s="3">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v>
      </c>
    </row>
    <row r="4476" spans="1:22" x14ac:dyDescent="0.3">
      <c r="A4476">
        <v>4475</v>
      </c>
      <c r="B4476" t="s">
        <v>7521</v>
      </c>
      <c r="C4476">
        <v>2014</v>
      </c>
      <c r="D4476" s="3">
        <v>41912</v>
      </c>
      <c r="E4476" s="3">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v>
      </c>
      <c r="T4476">
        <v>3</v>
      </c>
      <c r="U4476">
        <v>0.2</v>
      </c>
      <c r="V4476">
        <v>5.4432</v>
      </c>
    </row>
    <row r="4477" spans="1:22" x14ac:dyDescent="0.3">
      <c r="A4477">
        <v>4476</v>
      </c>
      <c r="B4477" t="s">
        <v>7521</v>
      </c>
      <c r="C4477">
        <v>2014</v>
      </c>
      <c r="D4477" s="3">
        <v>41912</v>
      </c>
      <c r="E4477" s="3">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7.4367999999999999</v>
      </c>
    </row>
    <row r="4478" spans="1:22" x14ac:dyDescent="0.3">
      <c r="A4478">
        <v>4477</v>
      </c>
      <c r="B4478" t="s">
        <v>7521</v>
      </c>
      <c r="C4478">
        <v>2014</v>
      </c>
      <c r="D4478" s="3">
        <v>41912</v>
      </c>
      <c r="E4478" s="3">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2.64</v>
      </c>
    </row>
    <row r="4479" spans="1:22" x14ac:dyDescent="0.3">
      <c r="A4479">
        <v>4478</v>
      </c>
      <c r="B4479" t="s">
        <v>7525</v>
      </c>
      <c r="C4479">
        <v>2014</v>
      </c>
      <c r="D4479" s="3">
        <v>41935</v>
      </c>
      <c r="E4479" s="3">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v>
      </c>
      <c r="T4479">
        <v>3</v>
      </c>
      <c r="U4479">
        <v>0</v>
      </c>
      <c r="V4479">
        <v>23.316299999999998</v>
      </c>
    </row>
    <row r="4480" spans="1:22" x14ac:dyDescent="0.3">
      <c r="A4480">
        <v>4479</v>
      </c>
      <c r="B4480" t="s">
        <v>7525</v>
      </c>
      <c r="C4480">
        <v>2014</v>
      </c>
      <c r="D4480" s="3">
        <v>41935</v>
      </c>
      <c r="E4480" s="3">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7529</v>
      </c>
      <c r="C4481">
        <v>2011</v>
      </c>
      <c r="D4481" s="3">
        <v>40626</v>
      </c>
      <c r="E4481" s="3">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v>
      </c>
      <c r="T4481">
        <v>5</v>
      </c>
      <c r="U4481">
        <v>0</v>
      </c>
      <c r="V4481">
        <v>11.702999999999999</v>
      </c>
    </row>
    <row r="4482" spans="1:22" x14ac:dyDescent="0.3">
      <c r="A4482">
        <v>4481</v>
      </c>
      <c r="B4482" t="s">
        <v>7532</v>
      </c>
      <c r="C4482">
        <v>2013</v>
      </c>
      <c r="D4482" s="3">
        <v>41582</v>
      </c>
      <c r="E4482" s="3">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v>
      </c>
      <c r="T4482">
        <v>7</v>
      </c>
      <c r="U4482">
        <v>0</v>
      </c>
      <c r="V4482">
        <v>5.0358000000000001</v>
      </c>
    </row>
    <row r="4483" spans="1:22" x14ac:dyDescent="0.3">
      <c r="A4483">
        <v>4482</v>
      </c>
      <c r="B4483" t="s">
        <v>7532</v>
      </c>
      <c r="C4483">
        <v>2013</v>
      </c>
      <c r="D4483" s="3">
        <v>41582</v>
      </c>
      <c r="E4483" s="3">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14.2956</v>
      </c>
    </row>
    <row r="4484" spans="1:22" x14ac:dyDescent="0.3">
      <c r="A4484">
        <v>4483</v>
      </c>
      <c r="B4484" t="s">
        <v>7532</v>
      </c>
      <c r="C4484">
        <v>2013</v>
      </c>
      <c r="D4484" s="3">
        <v>41582</v>
      </c>
      <c r="E4484" s="3">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15.799200000000001</v>
      </c>
    </row>
    <row r="4485" spans="1:22" x14ac:dyDescent="0.3">
      <c r="A4485">
        <v>4484</v>
      </c>
      <c r="B4485" t="s">
        <v>7532</v>
      </c>
      <c r="C4485">
        <v>2013</v>
      </c>
      <c r="D4485" s="3">
        <v>41582</v>
      </c>
      <c r="E4485" s="3">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56.977200000000003</v>
      </c>
    </row>
    <row r="4486" spans="1:22" x14ac:dyDescent="0.3">
      <c r="A4486">
        <v>4485</v>
      </c>
      <c r="B4486" t="s">
        <v>7532</v>
      </c>
      <c r="C4486">
        <v>2013</v>
      </c>
      <c r="D4486" s="3">
        <v>41582</v>
      </c>
      <c r="E4486" s="3">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3.0211999999999999</v>
      </c>
    </row>
    <row r="4487" spans="1:22" x14ac:dyDescent="0.3">
      <c r="A4487">
        <v>4486</v>
      </c>
      <c r="B4487" t="s">
        <v>7532</v>
      </c>
      <c r="C4487">
        <v>2013</v>
      </c>
      <c r="D4487" s="3">
        <v>41582</v>
      </c>
      <c r="E4487" s="3">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
      <c r="A4488">
        <v>4487</v>
      </c>
      <c r="B4488" t="s">
        <v>7532</v>
      </c>
      <c r="C4488">
        <v>2013</v>
      </c>
      <c r="D4488" s="3">
        <v>41582</v>
      </c>
      <c r="E4488" s="3">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314.55</v>
      </c>
      <c r="T4488">
        <v>3</v>
      </c>
      <c r="U4488">
        <v>0</v>
      </c>
      <c r="V4488">
        <v>150.98400000000001</v>
      </c>
    </row>
    <row r="4489" spans="1:22" x14ac:dyDescent="0.3">
      <c r="A4489">
        <v>4488</v>
      </c>
      <c r="B4489" t="s">
        <v>7535</v>
      </c>
      <c r="C4489">
        <v>2012</v>
      </c>
      <c r="D4489" s="3">
        <v>41157</v>
      </c>
      <c r="E4489" s="3">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16.27</v>
      </c>
      <c r="T4489">
        <v>5</v>
      </c>
      <c r="U4489">
        <v>0.8</v>
      </c>
      <c r="V4489">
        <v>-25.218499999999999</v>
      </c>
    </row>
    <row r="4490" spans="1:22" x14ac:dyDescent="0.3">
      <c r="A4490">
        <v>4489</v>
      </c>
      <c r="B4490" t="s">
        <v>7535</v>
      </c>
      <c r="C4490">
        <v>2012</v>
      </c>
      <c r="D4490" s="3">
        <v>41157</v>
      </c>
      <c r="E4490" s="3">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-14.688000000000001</v>
      </c>
    </row>
    <row r="4491" spans="1:22" x14ac:dyDescent="0.3">
      <c r="A4491">
        <v>4490</v>
      </c>
      <c r="B4491" t="s">
        <v>7535</v>
      </c>
      <c r="C4491">
        <v>2012</v>
      </c>
      <c r="D4491" s="3">
        <v>41157</v>
      </c>
      <c r="E4491" s="3">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4.47</v>
      </c>
      <c r="T4491">
        <v>3</v>
      </c>
      <c r="U4491">
        <v>0.8</v>
      </c>
      <c r="V4491">
        <v>-7.8224999999999998</v>
      </c>
    </row>
    <row r="4492" spans="1:22" x14ac:dyDescent="0.3">
      <c r="A4492">
        <v>4491</v>
      </c>
      <c r="B4492" t="s">
        <v>7536</v>
      </c>
      <c r="C4492">
        <v>2014</v>
      </c>
      <c r="D4492" s="3">
        <v>41866</v>
      </c>
      <c r="E4492" s="3">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418.29599999999999</v>
      </c>
      <c r="T4492">
        <v>3</v>
      </c>
      <c r="U4492">
        <v>0.2</v>
      </c>
      <c r="V4492">
        <v>5.2286999999999999</v>
      </c>
    </row>
    <row r="4493" spans="1:22" x14ac:dyDescent="0.3">
      <c r="A4493">
        <v>4492</v>
      </c>
      <c r="B4493" t="s">
        <v>7537</v>
      </c>
      <c r="C4493">
        <v>2011</v>
      </c>
      <c r="D4493" s="3">
        <v>40878</v>
      </c>
      <c r="E4493" s="3">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659.98800000000006</v>
      </c>
      <c r="T4493">
        <v>2</v>
      </c>
      <c r="U4493">
        <v>0.4</v>
      </c>
      <c r="V4493">
        <v>109.998</v>
      </c>
    </row>
    <row r="4494" spans="1:22" x14ac:dyDescent="0.3">
      <c r="A4494">
        <v>4493</v>
      </c>
      <c r="B4494" t="s">
        <v>7537</v>
      </c>
      <c r="C4494">
        <v>2011</v>
      </c>
      <c r="D4494" s="3">
        <v>40878</v>
      </c>
      <c r="E4494" s="3">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1.4224000000000001</v>
      </c>
    </row>
    <row r="4495" spans="1:22" x14ac:dyDescent="0.3">
      <c r="A4495">
        <v>4494</v>
      </c>
      <c r="B4495" t="s">
        <v>7537</v>
      </c>
      <c r="C4495">
        <v>2011</v>
      </c>
      <c r="D4495" s="3">
        <v>40878</v>
      </c>
      <c r="E4495" s="3">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36.287999999999997</v>
      </c>
      <c r="T4495">
        <v>7</v>
      </c>
      <c r="U4495">
        <v>0.2</v>
      </c>
      <c r="V4495">
        <v>12.700799999999999</v>
      </c>
    </row>
    <row r="4496" spans="1:22" x14ac:dyDescent="0.3">
      <c r="A4496">
        <v>4495</v>
      </c>
      <c r="B4496" t="s">
        <v>7537</v>
      </c>
      <c r="C4496">
        <v>2011</v>
      </c>
      <c r="D4496" s="3">
        <v>40878</v>
      </c>
      <c r="E4496" s="3">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909.72</v>
      </c>
      <c r="T4496">
        <v>6</v>
      </c>
      <c r="U4496">
        <v>0.3</v>
      </c>
      <c r="V4496">
        <v>-51.984000000000002</v>
      </c>
    </row>
    <row r="4497" spans="1:22" x14ac:dyDescent="0.3">
      <c r="A4497">
        <v>4496</v>
      </c>
      <c r="B4497" t="s">
        <v>7538</v>
      </c>
      <c r="C4497">
        <v>2014</v>
      </c>
      <c r="D4497" s="3">
        <v>41809</v>
      </c>
      <c r="E4497" s="3">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917.92349999999999</v>
      </c>
      <c r="T4497">
        <v>9</v>
      </c>
      <c r="U4497">
        <v>0.15</v>
      </c>
      <c r="V4497">
        <v>75.593699999999998</v>
      </c>
    </row>
    <row r="4498" spans="1:22" x14ac:dyDescent="0.3">
      <c r="A4498">
        <v>4497</v>
      </c>
      <c r="B4498" t="s">
        <v>7538</v>
      </c>
      <c r="C4498">
        <v>2014</v>
      </c>
      <c r="D4498" s="3">
        <v>41809</v>
      </c>
      <c r="E4498" s="3">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7539</v>
      </c>
      <c r="C4499">
        <v>2014</v>
      </c>
      <c r="D4499" s="3">
        <v>41976</v>
      </c>
      <c r="E4499" s="3">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631.17600000000004</v>
      </c>
      <c r="T4499">
        <v>4</v>
      </c>
      <c r="U4499">
        <v>0.7</v>
      </c>
      <c r="V4499">
        <v>-462.86239999999998</v>
      </c>
    </row>
    <row r="4500" spans="1:22" x14ac:dyDescent="0.3">
      <c r="A4500">
        <v>4499</v>
      </c>
      <c r="B4500" t="s">
        <v>7540</v>
      </c>
      <c r="C4500">
        <v>2011</v>
      </c>
      <c r="D4500" s="3">
        <v>40868</v>
      </c>
      <c r="E4500" s="3">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6.2207999999999997</v>
      </c>
    </row>
    <row r="4501" spans="1:22" x14ac:dyDescent="0.3">
      <c r="A4501">
        <v>4500</v>
      </c>
      <c r="B4501" t="s">
        <v>7543</v>
      </c>
      <c r="C4501">
        <v>2013</v>
      </c>
      <c r="D4501" s="3">
        <v>41375</v>
      </c>
      <c r="E4501" s="3">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6.2207999999999997</v>
      </c>
    </row>
    <row r="4502" spans="1:22" x14ac:dyDescent="0.3">
      <c r="A4502">
        <v>4501</v>
      </c>
      <c r="B4502" t="s">
        <v>7543</v>
      </c>
      <c r="C4502">
        <v>2013</v>
      </c>
      <c r="D4502" s="3">
        <v>41375</v>
      </c>
      <c r="E4502" s="3">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8.1199999999999992</v>
      </c>
    </row>
    <row r="4503" spans="1:22" x14ac:dyDescent="0.3">
      <c r="A4503">
        <v>4502</v>
      </c>
      <c r="B4503" t="s">
        <v>7544</v>
      </c>
      <c r="C4503">
        <v>2011</v>
      </c>
      <c r="D4503" s="3">
        <v>40724</v>
      </c>
      <c r="E4503" s="3">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v>
      </c>
      <c r="T4503">
        <v>5</v>
      </c>
      <c r="U4503">
        <v>0.2</v>
      </c>
      <c r="V4503">
        <v>9.0719999999999992</v>
      </c>
    </row>
    <row r="4504" spans="1:22" x14ac:dyDescent="0.3">
      <c r="A4504">
        <v>4503</v>
      </c>
      <c r="B4504" t="s">
        <v>7544</v>
      </c>
      <c r="C4504">
        <v>2011</v>
      </c>
      <c r="D4504" s="3">
        <v>40724</v>
      </c>
      <c r="E4504" s="3">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21.312000000000001</v>
      </c>
      <c r="T4504">
        <v>6</v>
      </c>
      <c r="U4504">
        <v>0.2</v>
      </c>
      <c r="V4504">
        <v>7.1928000000000001</v>
      </c>
    </row>
    <row r="4505" spans="1:22" x14ac:dyDescent="0.3">
      <c r="A4505">
        <v>4504</v>
      </c>
      <c r="B4505" t="s">
        <v>7545</v>
      </c>
      <c r="C4505">
        <v>2011</v>
      </c>
      <c r="D4505" s="3">
        <v>40901</v>
      </c>
      <c r="E4505" s="3">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173.65600000000001</v>
      </c>
      <c r="T4505">
        <v>7</v>
      </c>
      <c r="U4505">
        <v>0.2</v>
      </c>
      <c r="V4505">
        <v>17.365600000000001</v>
      </c>
    </row>
    <row r="4506" spans="1:22" x14ac:dyDescent="0.3">
      <c r="A4506">
        <v>4505</v>
      </c>
      <c r="B4506" t="s">
        <v>7545</v>
      </c>
      <c r="C4506">
        <v>2011</v>
      </c>
      <c r="D4506" s="3">
        <v>40901</v>
      </c>
      <c r="E4506" s="3">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101.3488</v>
      </c>
    </row>
    <row r="4507" spans="1:22" x14ac:dyDescent="0.3">
      <c r="A4507">
        <v>4506</v>
      </c>
      <c r="B4507" t="s">
        <v>7545</v>
      </c>
      <c r="C4507">
        <v>2011</v>
      </c>
      <c r="D4507" s="3">
        <v>40901</v>
      </c>
      <c r="E4507" s="3">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62.85</v>
      </c>
      <c r="T4507">
        <v>3</v>
      </c>
      <c r="U4507">
        <v>0</v>
      </c>
      <c r="V4507">
        <v>13.198499999999999</v>
      </c>
    </row>
    <row r="4508" spans="1:22" x14ac:dyDescent="0.3">
      <c r="A4508">
        <v>4507</v>
      </c>
      <c r="B4508" t="s">
        <v>7545</v>
      </c>
      <c r="C4508">
        <v>2011</v>
      </c>
      <c r="D4508" s="3">
        <v>40901</v>
      </c>
      <c r="E4508" s="3">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818.37599999999998</v>
      </c>
      <c r="T4508">
        <v>3</v>
      </c>
      <c r="U4508">
        <v>0.2</v>
      </c>
      <c r="V4508">
        <v>51.148499999999999</v>
      </c>
    </row>
    <row r="4509" spans="1:22" x14ac:dyDescent="0.3">
      <c r="A4509">
        <v>4508</v>
      </c>
      <c r="B4509" t="s">
        <v>7545</v>
      </c>
      <c r="C4509">
        <v>2011</v>
      </c>
      <c r="D4509" s="3">
        <v>40901</v>
      </c>
      <c r="E4509" s="3">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0.2034</v>
      </c>
    </row>
    <row r="4510" spans="1:22" x14ac:dyDescent="0.3">
      <c r="A4510">
        <v>4509</v>
      </c>
      <c r="B4510" t="s">
        <v>7545</v>
      </c>
      <c r="C4510">
        <v>2011</v>
      </c>
      <c r="D4510" s="3">
        <v>40901</v>
      </c>
      <c r="E4510" s="3">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5.5176999999999996</v>
      </c>
    </row>
    <row r="4511" spans="1:22" x14ac:dyDescent="0.3">
      <c r="A4511">
        <v>4510</v>
      </c>
      <c r="B4511" t="s">
        <v>7548</v>
      </c>
      <c r="C4511">
        <v>2014</v>
      </c>
      <c r="D4511" s="3">
        <v>41783</v>
      </c>
      <c r="E4511" s="3">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-6.4233000000000002</v>
      </c>
    </row>
    <row r="4512" spans="1:22" x14ac:dyDescent="0.3">
      <c r="A4512">
        <v>4511</v>
      </c>
      <c r="B4512" t="s">
        <v>7551</v>
      </c>
      <c r="C4512">
        <v>2013</v>
      </c>
      <c r="D4512" s="3">
        <v>41589</v>
      </c>
      <c r="E4512" s="3">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17.158000000000001</v>
      </c>
    </row>
    <row r="4513" spans="1:22" x14ac:dyDescent="0.3">
      <c r="A4513">
        <v>4512</v>
      </c>
      <c r="B4513" t="s">
        <v>7551</v>
      </c>
      <c r="C4513">
        <v>2013</v>
      </c>
      <c r="D4513" s="3">
        <v>41589</v>
      </c>
      <c r="E4513" s="3">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39.340800000000002</v>
      </c>
    </row>
    <row r="4514" spans="1:22" x14ac:dyDescent="0.3">
      <c r="A4514">
        <v>4513</v>
      </c>
      <c r="B4514" t="s">
        <v>7552</v>
      </c>
      <c r="C4514">
        <v>2013</v>
      </c>
      <c r="D4514" s="3">
        <v>41550</v>
      </c>
      <c r="E4514" s="3">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54.792000000000002</v>
      </c>
      <c r="T4514">
        <v>6</v>
      </c>
      <c r="U4514">
        <v>0.7</v>
      </c>
      <c r="V4514">
        <v>-40.180799999999998</v>
      </c>
    </row>
    <row r="4515" spans="1:22" x14ac:dyDescent="0.3">
      <c r="A4515">
        <v>4514</v>
      </c>
      <c r="B4515" t="s">
        <v>7553</v>
      </c>
      <c r="C4515">
        <v>2013</v>
      </c>
      <c r="D4515" s="3">
        <v>41524</v>
      </c>
      <c r="E4515" s="3">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0.80879999999999996</v>
      </c>
    </row>
    <row r="4516" spans="1:22" x14ac:dyDescent="0.3">
      <c r="A4516">
        <v>4515</v>
      </c>
      <c r="B4516" t="s">
        <v>7554</v>
      </c>
      <c r="C4516">
        <v>2013</v>
      </c>
      <c r="D4516" s="3">
        <v>41575</v>
      </c>
      <c r="E4516" s="3">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7556</v>
      </c>
      <c r="C4517">
        <v>2014</v>
      </c>
      <c r="D4517" s="3">
        <v>41935</v>
      </c>
      <c r="E4517" s="3">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12.0252</v>
      </c>
    </row>
    <row r="4518" spans="1:22" x14ac:dyDescent="0.3">
      <c r="A4518">
        <v>4517</v>
      </c>
      <c r="B4518" t="s">
        <v>7557</v>
      </c>
      <c r="C4518">
        <v>2013</v>
      </c>
      <c r="D4518" s="3">
        <v>41533</v>
      </c>
      <c r="E4518" s="3">
        <v>41538</v>
      </c>
      <c r="F4518" t="s">
        <v>50</v>
      </c>
      <c r="G4518" t="s">
        <v>2193</v>
      </c>
      <c r="H4518" t="s">
        <v>2194</v>
      </c>
      <c r="I4518" t="s">
        <v>26</v>
      </c>
      <c r="J4518" t="s">
        <v>27</v>
      </c>
      <c r="K4518" t="s">
        <v>95</v>
      </c>
      <c r="L4518" t="s">
        <v>96</v>
      </c>
      <c r="M4518">
        <v>98105</v>
      </c>
      <c r="N4518" t="s">
        <v>44</v>
      </c>
      <c r="O4518" t="s">
        <v>7558</v>
      </c>
      <c r="P4518" t="s">
        <v>46</v>
      </c>
      <c r="Q4518" t="s">
        <v>90</v>
      </c>
      <c r="R4518" t="s">
        <v>7559</v>
      </c>
      <c r="S4518">
        <v>21.4</v>
      </c>
      <c r="T4518">
        <v>5</v>
      </c>
      <c r="U4518">
        <v>0</v>
      </c>
      <c r="V4518">
        <v>10.058</v>
      </c>
    </row>
    <row r="4519" spans="1:22" x14ac:dyDescent="0.3">
      <c r="A4519">
        <v>4518</v>
      </c>
      <c r="B4519" t="s">
        <v>7557</v>
      </c>
      <c r="C4519">
        <v>2013</v>
      </c>
      <c r="D4519" s="3">
        <v>41533</v>
      </c>
      <c r="E4519" s="3">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7560</v>
      </c>
      <c r="C4520">
        <v>2013</v>
      </c>
      <c r="D4520" s="3">
        <v>41543</v>
      </c>
      <c r="E4520" s="3">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7561</v>
      </c>
      <c r="C4521">
        <v>2014</v>
      </c>
      <c r="D4521" s="3">
        <v>41801</v>
      </c>
      <c r="E4521" s="3">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v>
      </c>
      <c r="T4521">
        <v>8</v>
      </c>
      <c r="U4521">
        <v>0.2</v>
      </c>
      <c r="V4521">
        <v>84.22</v>
      </c>
    </row>
    <row r="4522" spans="1:22" x14ac:dyDescent="0.3">
      <c r="A4522">
        <v>4521</v>
      </c>
      <c r="B4522" t="s">
        <v>7564</v>
      </c>
      <c r="C4522">
        <v>2011</v>
      </c>
      <c r="D4522" s="3">
        <v>40595</v>
      </c>
      <c r="E4522" s="3">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7564</v>
      </c>
      <c r="C4523">
        <v>2011</v>
      </c>
      <c r="D4523" s="3">
        <v>40595</v>
      </c>
      <c r="E4523" s="3">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6.9088000000000003</v>
      </c>
    </row>
    <row r="4524" spans="1:22" x14ac:dyDescent="0.3">
      <c r="A4524">
        <v>4523</v>
      </c>
      <c r="B4524" t="s">
        <v>7565</v>
      </c>
      <c r="C4524">
        <v>2014</v>
      </c>
      <c r="D4524" s="3">
        <v>41691</v>
      </c>
      <c r="E4524" s="3">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3.0653999999999999</v>
      </c>
    </row>
    <row r="4525" spans="1:22" x14ac:dyDescent="0.3">
      <c r="A4525">
        <v>4524</v>
      </c>
      <c r="B4525" t="s">
        <v>7566</v>
      </c>
      <c r="C4525">
        <v>2011</v>
      </c>
      <c r="D4525" s="3">
        <v>40849</v>
      </c>
      <c r="E4525" s="3">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7566</v>
      </c>
      <c r="C4526">
        <v>2011</v>
      </c>
      <c r="D4526" s="3">
        <v>40849</v>
      </c>
      <c r="E4526" s="3">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v>
      </c>
    </row>
    <row r="4527" spans="1:22" x14ac:dyDescent="0.3">
      <c r="A4527">
        <v>4526</v>
      </c>
      <c r="B4527" t="s">
        <v>7567</v>
      </c>
      <c r="C4527">
        <v>2014</v>
      </c>
      <c r="D4527" s="3">
        <v>41838</v>
      </c>
      <c r="E4527" s="3">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7567</v>
      </c>
      <c r="C4528">
        <v>2014</v>
      </c>
      <c r="D4528" s="3">
        <v>41838</v>
      </c>
      <c r="E4528" s="3">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47.951999999999998</v>
      </c>
    </row>
    <row r="4529" spans="1:22" x14ac:dyDescent="0.3">
      <c r="A4529">
        <v>4528</v>
      </c>
      <c r="B4529" t="s">
        <v>7567</v>
      </c>
      <c r="C4529">
        <v>2014</v>
      </c>
      <c r="D4529" s="3">
        <v>41838</v>
      </c>
      <c r="E4529" s="3">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14.4596</v>
      </c>
    </row>
    <row r="4530" spans="1:22" x14ac:dyDescent="0.3">
      <c r="A4530">
        <v>4529</v>
      </c>
      <c r="B4530" t="s">
        <v>7571</v>
      </c>
      <c r="C4530">
        <v>2014</v>
      </c>
      <c r="D4530" s="3">
        <v>41891</v>
      </c>
      <c r="E4530" s="3">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33.589199999999998</v>
      </c>
    </row>
    <row r="4531" spans="1:22" x14ac:dyDescent="0.3">
      <c r="A4531">
        <v>4530</v>
      </c>
      <c r="B4531" t="s">
        <v>7572</v>
      </c>
      <c r="C4531">
        <v>2013</v>
      </c>
      <c r="D4531" s="3">
        <v>41593</v>
      </c>
      <c r="E4531" s="3">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2.2959999999999998</v>
      </c>
      <c r="T4531">
        <v>2</v>
      </c>
      <c r="U4531">
        <v>0.8</v>
      </c>
      <c r="V4531">
        <v>-3.9032</v>
      </c>
    </row>
    <row r="4532" spans="1:22" x14ac:dyDescent="0.3">
      <c r="A4532">
        <v>4531</v>
      </c>
      <c r="B4532" t="s">
        <v>7573</v>
      </c>
      <c r="C4532">
        <v>2013</v>
      </c>
      <c r="D4532" s="3">
        <v>41593</v>
      </c>
      <c r="E4532" s="3">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7573</v>
      </c>
      <c r="C4533">
        <v>2013</v>
      </c>
      <c r="D4533" s="3">
        <v>41593</v>
      </c>
      <c r="E4533" s="3">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10.5144</v>
      </c>
    </row>
    <row r="4534" spans="1:22" x14ac:dyDescent="0.3">
      <c r="A4534">
        <v>4533</v>
      </c>
      <c r="B4534" t="s">
        <v>7574</v>
      </c>
      <c r="C4534">
        <v>2011</v>
      </c>
      <c r="D4534" s="3">
        <v>40826</v>
      </c>
      <c r="E4534" s="3">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13.7646</v>
      </c>
    </row>
    <row r="4535" spans="1:22" x14ac:dyDescent="0.3">
      <c r="A4535">
        <v>4534</v>
      </c>
      <c r="B4535" t="s">
        <v>7574</v>
      </c>
      <c r="C4535">
        <v>2011</v>
      </c>
      <c r="D4535" s="3">
        <v>40826</v>
      </c>
      <c r="E4535" s="3">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7575</v>
      </c>
      <c r="C4536">
        <v>2012</v>
      </c>
      <c r="D4536" s="3">
        <v>40987</v>
      </c>
      <c r="E4536" s="3">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7576</v>
      </c>
      <c r="C4537">
        <v>2014</v>
      </c>
      <c r="D4537" s="3">
        <v>41829</v>
      </c>
      <c r="E4537" s="3">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4.9104000000000001</v>
      </c>
    </row>
    <row r="4538" spans="1:22" x14ac:dyDescent="0.3">
      <c r="A4538">
        <v>4537</v>
      </c>
      <c r="B4538" t="s">
        <v>7576</v>
      </c>
      <c r="C4538">
        <v>2014</v>
      </c>
      <c r="D4538" s="3">
        <v>41829</v>
      </c>
      <c r="E4538" s="3">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v>
      </c>
    </row>
    <row r="4539" spans="1:22" x14ac:dyDescent="0.3">
      <c r="A4539">
        <v>4538</v>
      </c>
      <c r="B4539" t="s">
        <v>7576</v>
      </c>
      <c r="C4539">
        <v>2014</v>
      </c>
      <c r="D4539" s="3">
        <v>41829</v>
      </c>
      <c r="E4539" s="3">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18.239999999999998</v>
      </c>
      <c r="T4539">
        <v>3</v>
      </c>
      <c r="U4539">
        <v>0</v>
      </c>
      <c r="V4539">
        <v>6.2016</v>
      </c>
    </row>
    <row r="4540" spans="1:22" x14ac:dyDescent="0.3">
      <c r="A4540">
        <v>4539</v>
      </c>
      <c r="B4540" t="s">
        <v>7576</v>
      </c>
      <c r="C4540">
        <v>2014</v>
      </c>
      <c r="D4540" s="3">
        <v>41829</v>
      </c>
      <c r="E4540" s="3">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4.3296000000000001</v>
      </c>
    </row>
    <row r="4541" spans="1:22" x14ac:dyDescent="0.3">
      <c r="A4541">
        <v>4540</v>
      </c>
      <c r="B4541" t="s">
        <v>7577</v>
      </c>
      <c r="C4541">
        <v>2012</v>
      </c>
      <c r="D4541" s="3">
        <v>40966</v>
      </c>
      <c r="E4541" s="3">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1.0598000000000001</v>
      </c>
    </row>
    <row r="4542" spans="1:22" x14ac:dyDescent="0.3">
      <c r="A4542">
        <v>4541</v>
      </c>
      <c r="B4542" t="s">
        <v>7577</v>
      </c>
      <c r="C4542">
        <v>2012</v>
      </c>
      <c r="D4542" s="3">
        <v>40966</v>
      </c>
      <c r="E4542" s="3">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493.92</v>
      </c>
      <c r="T4542">
        <v>7</v>
      </c>
      <c r="U4542">
        <v>0.3</v>
      </c>
      <c r="V4542">
        <v>-28.224</v>
      </c>
    </row>
    <row r="4543" spans="1:22" x14ac:dyDescent="0.3">
      <c r="A4543">
        <v>4542</v>
      </c>
      <c r="B4543" t="s">
        <v>7578</v>
      </c>
      <c r="C4543">
        <v>2014</v>
      </c>
      <c r="D4543" s="3">
        <v>41807</v>
      </c>
      <c r="E4543" s="3">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5.9359999999999999</v>
      </c>
      <c r="T4543">
        <v>7</v>
      </c>
      <c r="U4543">
        <v>0.8</v>
      </c>
      <c r="V4543">
        <v>-8.9039999999999999</v>
      </c>
    </row>
    <row r="4544" spans="1:22" x14ac:dyDescent="0.3">
      <c r="A4544">
        <v>4543</v>
      </c>
      <c r="B4544" t="s">
        <v>7579</v>
      </c>
      <c r="C4544">
        <v>2014</v>
      </c>
      <c r="D4544" s="3">
        <v>41729</v>
      </c>
      <c r="E4544" s="3">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
      <c r="A4545">
        <v>4544</v>
      </c>
      <c r="B4545" t="s">
        <v>7584</v>
      </c>
      <c r="C4545">
        <v>2012</v>
      </c>
      <c r="D4545" s="3">
        <v>41102</v>
      </c>
      <c r="E4545" s="3">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383.60700000000003</v>
      </c>
      <c r="T4545">
        <v>9</v>
      </c>
      <c r="U4545">
        <v>0.3</v>
      </c>
      <c r="V4545">
        <v>-5.4801000000000002</v>
      </c>
    </row>
    <row r="4546" spans="1:22" x14ac:dyDescent="0.3">
      <c r="A4546">
        <v>4545</v>
      </c>
      <c r="B4546" t="s">
        <v>7584</v>
      </c>
      <c r="C4546">
        <v>2012</v>
      </c>
      <c r="D4546" s="3">
        <v>41102</v>
      </c>
      <c r="E4546" s="3">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16.704000000000001</v>
      </c>
    </row>
    <row r="4547" spans="1:22" x14ac:dyDescent="0.3">
      <c r="A4547">
        <v>4546</v>
      </c>
      <c r="B4547" t="s">
        <v>7584</v>
      </c>
      <c r="C4547">
        <v>2012</v>
      </c>
      <c r="D4547" s="3">
        <v>41102</v>
      </c>
      <c r="E4547" s="3">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53.754399999999997</v>
      </c>
    </row>
    <row r="4548" spans="1:22" x14ac:dyDescent="0.3">
      <c r="A4548">
        <v>4547</v>
      </c>
      <c r="B4548" t="s">
        <v>7584</v>
      </c>
      <c r="C4548">
        <v>2012</v>
      </c>
      <c r="D4548" s="3">
        <v>41102</v>
      </c>
      <c r="E4548" s="3">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1.9279999999999999</v>
      </c>
      <c r="T4548">
        <v>2</v>
      </c>
      <c r="U4548">
        <v>0.8</v>
      </c>
      <c r="V4548">
        <v>-2.9883999999999999</v>
      </c>
    </row>
    <row r="4549" spans="1:22" x14ac:dyDescent="0.3">
      <c r="A4549">
        <v>4548</v>
      </c>
      <c r="B4549" t="s">
        <v>7584</v>
      </c>
      <c r="C4549">
        <v>2012</v>
      </c>
      <c r="D4549" s="3">
        <v>41102</v>
      </c>
      <c r="E4549" s="3">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6.9119999999999999</v>
      </c>
      <c r="T4549">
        <v>3</v>
      </c>
      <c r="U4549">
        <v>0.2</v>
      </c>
      <c r="V4549">
        <v>0.69120000000000004</v>
      </c>
    </row>
    <row r="4550" spans="1:22" x14ac:dyDescent="0.3">
      <c r="A4550">
        <v>4549</v>
      </c>
      <c r="B4550" t="s">
        <v>7584</v>
      </c>
      <c r="C4550">
        <v>2012</v>
      </c>
      <c r="D4550" s="3">
        <v>41102</v>
      </c>
      <c r="E4550" s="3">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-2.1339999999999999</v>
      </c>
    </row>
    <row r="4551" spans="1:22" x14ac:dyDescent="0.3">
      <c r="A4551">
        <v>4550</v>
      </c>
      <c r="B4551" t="s">
        <v>7584</v>
      </c>
      <c r="C4551">
        <v>2012</v>
      </c>
      <c r="D4551" s="3">
        <v>41102</v>
      </c>
      <c r="E4551" s="3">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659.16800000000001</v>
      </c>
      <c r="T4551">
        <v>4</v>
      </c>
      <c r="U4551">
        <v>0.2</v>
      </c>
      <c r="V4551">
        <v>49.437600000000003</v>
      </c>
    </row>
    <row r="4552" spans="1:22" x14ac:dyDescent="0.3">
      <c r="A4552">
        <v>4551</v>
      </c>
      <c r="B4552" t="s">
        <v>7585</v>
      </c>
      <c r="C4552">
        <v>2014</v>
      </c>
      <c r="D4552" s="3">
        <v>41760</v>
      </c>
      <c r="E4552" s="3">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
      <c r="A4553">
        <v>4552</v>
      </c>
      <c r="B4553" t="s">
        <v>7588</v>
      </c>
      <c r="C4553">
        <v>2011</v>
      </c>
      <c r="D4553" s="3">
        <v>40737</v>
      </c>
      <c r="E4553" s="3">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4.3902000000000001</v>
      </c>
    </row>
    <row r="4554" spans="1:22" x14ac:dyDescent="0.3">
      <c r="A4554">
        <v>4553</v>
      </c>
      <c r="B4554" t="s">
        <v>7589</v>
      </c>
      <c r="C4554">
        <v>2011</v>
      </c>
      <c r="D4554" s="3">
        <v>40904</v>
      </c>
      <c r="E4554" s="3">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v>
      </c>
      <c r="T4554">
        <v>3</v>
      </c>
      <c r="U4554">
        <v>0.2</v>
      </c>
      <c r="V4554">
        <v>23.027999999999999</v>
      </c>
    </row>
    <row r="4555" spans="1:22" x14ac:dyDescent="0.3">
      <c r="A4555">
        <v>4554</v>
      </c>
      <c r="B4555" t="s">
        <v>7589</v>
      </c>
      <c r="C4555">
        <v>2011</v>
      </c>
      <c r="D4555" s="3">
        <v>40904</v>
      </c>
      <c r="E4555" s="3">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5.7779999999999996</v>
      </c>
    </row>
    <row r="4556" spans="1:22" x14ac:dyDescent="0.3">
      <c r="A4556">
        <v>4555</v>
      </c>
      <c r="B4556" t="s">
        <v>7590</v>
      </c>
      <c r="C4556">
        <v>2013</v>
      </c>
      <c r="D4556" s="3">
        <v>41332</v>
      </c>
      <c r="E4556" s="3">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v>
      </c>
      <c r="T4556">
        <v>3</v>
      </c>
      <c r="U4556">
        <v>0</v>
      </c>
      <c r="V4556">
        <v>28.41</v>
      </c>
    </row>
    <row r="4557" spans="1:22" x14ac:dyDescent="0.3">
      <c r="A4557">
        <v>4556</v>
      </c>
      <c r="B4557" t="s">
        <v>7592</v>
      </c>
      <c r="C4557">
        <v>2012</v>
      </c>
      <c r="D4557" s="3">
        <v>40991</v>
      </c>
      <c r="E4557" s="3">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14.202</v>
      </c>
    </row>
    <row r="4558" spans="1:22" x14ac:dyDescent="0.3">
      <c r="A4558">
        <v>4557</v>
      </c>
      <c r="B4558" t="s">
        <v>7592</v>
      </c>
      <c r="C4558">
        <v>2012</v>
      </c>
      <c r="D4558" s="3">
        <v>40991</v>
      </c>
      <c r="E4558" s="3">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0.55840000000000001</v>
      </c>
    </row>
    <row r="4559" spans="1:22" x14ac:dyDescent="0.3">
      <c r="A4559">
        <v>4558</v>
      </c>
      <c r="B4559" t="s">
        <v>7593</v>
      </c>
      <c r="C4559">
        <v>2014</v>
      </c>
      <c r="D4559" s="3">
        <v>41934</v>
      </c>
      <c r="E4559" s="3">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8.5589999999999993</v>
      </c>
      <c r="T4559">
        <v>1</v>
      </c>
      <c r="U4559">
        <v>0.7</v>
      </c>
      <c r="V4559">
        <v>-6.5618999999999996</v>
      </c>
    </row>
    <row r="4560" spans="1:22" x14ac:dyDescent="0.3">
      <c r="A4560">
        <v>4559</v>
      </c>
      <c r="B4560" t="s">
        <v>7594</v>
      </c>
      <c r="C4560">
        <v>2011</v>
      </c>
      <c r="D4560" s="3">
        <v>40908</v>
      </c>
      <c r="E4560" s="3">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49.567999999999998</v>
      </c>
      <c r="T4560">
        <v>2</v>
      </c>
      <c r="U4560">
        <v>0.2</v>
      </c>
      <c r="V4560">
        <v>17.968399999999999</v>
      </c>
    </row>
    <row r="4561" spans="1:22" x14ac:dyDescent="0.3">
      <c r="A4561">
        <v>4560</v>
      </c>
      <c r="B4561" t="s">
        <v>7595</v>
      </c>
      <c r="C4561">
        <v>2011</v>
      </c>
      <c r="D4561" s="3">
        <v>40668</v>
      </c>
      <c r="E4561" s="3">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-9.1334999999999997</v>
      </c>
    </row>
    <row r="4562" spans="1:22" x14ac:dyDescent="0.3">
      <c r="A4562">
        <v>4561</v>
      </c>
      <c r="B4562" t="s">
        <v>7596</v>
      </c>
      <c r="C4562">
        <v>2012</v>
      </c>
      <c r="D4562" s="3">
        <v>41247</v>
      </c>
      <c r="E4562" s="3">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7596</v>
      </c>
      <c r="C4563">
        <v>2012</v>
      </c>
      <c r="D4563" s="3">
        <v>41247</v>
      </c>
      <c r="E4563" s="3">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8.2764000000000006</v>
      </c>
    </row>
    <row r="4564" spans="1:22" x14ac:dyDescent="0.3">
      <c r="A4564">
        <v>4563</v>
      </c>
      <c r="B4564" t="s">
        <v>7596</v>
      </c>
      <c r="C4564">
        <v>2012</v>
      </c>
      <c r="D4564" s="3">
        <v>41247</v>
      </c>
      <c r="E4564" s="3">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
      <c r="A4565">
        <v>4564</v>
      </c>
      <c r="B4565" t="s">
        <v>7601</v>
      </c>
      <c r="C4565">
        <v>2014</v>
      </c>
      <c r="D4565" s="3">
        <v>41909</v>
      </c>
      <c r="E4565" s="3">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419.13600000000002</v>
      </c>
      <c r="T4565">
        <v>4</v>
      </c>
      <c r="U4565">
        <v>0.2</v>
      </c>
      <c r="V4565">
        <v>-57.6312</v>
      </c>
    </row>
    <row r="4566" spans="1:22" x14ac:dyDescent="0.3">
      <c r="A4566">
        <v>4565</v>
      </c>
      <c r="B4566" t="s">
        <v>7602</v>
      </c>
      <c r="C4566">
        <v>2011</v>
      </c>
      <c r="D4566" s="3">
        <v>40886</v>
      </c>
      <c r="E4566" s="3">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100.70399999999999</v>
      </c>
      <c r="T4566">
        <v>6</v>
      </c>
      <c r="U4566">
        <v>0.2</v>
      </c>
      <c r="V4566">
        <v>-1.2587999999999999</v>
      </c>
    </row>
    <row r="4567" spans="1:22" x14ac:dyDescent="0.3">
      <c r="A4567">
        <v>4566</v>
      </c>
      <c r="B4567" t="s">
        <v>7603</v>
      </c>
      <c r="C4567">
        <v>2014</v>
      </c>
      <c r="D4567" s="3">
        <v>41977</v>
      </c>
      <c r="E4567" s="3">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4.5216000000000003</v>
      </c>
    </row>
    <row r="4568" spans="1:22" x14ac:dyDescent="0.3">
      <c r="A4568">
        <v>4567</v>
      </c>
      <c r="B4568" t="s">
        <v>7603</v>
      </c>
      <c r="C4568">
        <v>2014</v>
      </c>
      <c r="D4568" s="3">
        <v>41977</v>
      </c>
      <c r="E4568" s="3">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v>
      </c>
      <c r="T4568">
        <v>6</v>
      </c>
      <c r="U4568">
        <v>0.7</v>
      </c>
      <c r="V4568">
        <v>-21.1068</v>
      </c>
    </row>
    <row r="4569" spans="1:22" x14ac:dyDescent="0.3">
      <c r="A4569">
        <v>4568</v>
      </c>
      <c r="B4569" t="s">
        <v>7603</v>
      </c>
      <c r="C4569">
        <v>2014</v>
      </c>
      <c r="D4569" s="3">
        <v>41977</v>
      </c>
      <c r="E4569" s="3">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7604</v>
      </c>
      <c r="C4570">
        <v>2012</v>
      </c>
      <c r="D4570" s="3">
        <v>41221</v>
      </c>
      <c r="E4570" s="3">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10.476000000000001</v>
      </c>
      <c r="T4570">
        <v>6</v>
      </c>
      <c r="U4570">
        <v>0.8</v>
      </c>
      <c r="V4570">
        <v>-17.285399999999999</v>
      </c>
    </row>
    <row r="4571" spans="1:22" x14ac:dyDescent="0.3">
      <c r="A4571">
        <v>4570</v>
      </c>
      <c r="B4571" t="s">
        <v>7605</v>
      </c>
      <c r="C4571">
        <v>2011</v>
      </c>
      <c r="D4571" s="3">
        <v>40652</v>
      </c>
      <c r="E4571" s="3">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26.649000000000001</v>
      </c>
    </row>
    <row r="4572" spans="1:22" x14ac:dyDescent="0.3">
      <c r="A4572">
        <v>4571</v>
      </c>
      <c r="B4572" t="s">
        <v>7606</v>
      </c>
      <c r="C4572">
        <v>2012</v>
      </c>
      <c r="D4572" s="3">
        <v>41054</v>
      </c>
      <c r="E4572" s="3">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v>
      </c>
      <c r="T4572">
        <v>3</v>
      </c>
      <c r="U4572">
        <v>0</v>
      </c>
      <c r="V4572">
        <v>8.0711999999999993</v>
      </c>
    </row>
    <row r="4573" spans="1:22" x14ac:dyDescent="0.3">
      <c r="A4573">
        <v>4572</v>
      </c>
      <c r="B4573" t="s">
        <v>7606</v>
      </c>
      <c r="C4573">
        <v>2012</v>
      </c>
      <c r="D4573" s="3">
        <v>41054</v>
      </c>
      <c r="E4573" s="3">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7607</v>
      </c>
      <c r="C4574">
        <v>2014</v>
      </c>
      <c r="D4574" s="3">
        <v>41838</v>
      </c>
      <c r="E4574" s="3">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479.98399999999998</v>
      </c>
      <c r="T4574">
        <v>2</v>
      </c>
      <c r="U4574">
        <v>0.2</v>
      </c>
      <c r="V4574">
        <v>89.997</v>
      </c>
    </row>
    <row r="4575" spans="1:22" x14ac:dyDescent="0.3">
      <c r="A4575">
        <v>4574</v>
      </c>
      <c r="B4575" t="s">
        <v>7608</v>
      </c>
      <c r="C4575">
        <v>2013</v>
      </c>
      <c r="D4575" s="3">
        <v>41621</v>
      </c>
      <c r="E4575" s="3">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184.22040000000001</v>
      </c>
    </row>
    <row r="4576" spans="1:22" x14ac:dyDescent="0.3">
      <c r="A4576">
        <v>4575</v>
      </c>
      <c r="B4576" t="s">
        <v>7608</v>
      </c>
      <c r="C4576">
        <v>2013</v>
      </c>
      <c r="D4576" s="3">
        <v>41621</v>
      </c>
      <c r="E4576" s="3">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8.7048000000000005</v>
      </c>
    </row>
    <row r="4577" spans="1:22" x14ac:dyDescent="0.3">
      <c r="A4577">
        <v>4576</v>
      </c>
      <c r="B4577" t="s">
        <v>7608</v>
      </c>
      <c r="C4577">
        <v>2013</v>
      </c>
      <c r="D4577" s="3">
        <v>41621</v>
      </c>
      <c r="E4577" s="3">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13.9</v>
      </c>
      <c r="T4577">
        <v>5</v>
      </c>
      <c r="U4577">
        <v>0</v>
      </c>
      <c r="V4577">
        <v>3.6139999999999999</v>
      </c>
    </row>
    <row r="4578" spans="1:22" x14ac:dyDescent="0.3">
      <c r="A4578">
        <v>4577</v>
      </c>
      <c r="B4578" t="s">
        <v>7608</v>
      </c>
      <c r="C4578">
        <v>2013</v>
      </c>
      <c r="D4578" s="3">
        <v>41621</v>
      </c>
      <c r="E4578" s="3">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
      <c r="A4579">
        <v>4578</v>
      </c>
      <c r="B4579" t="s">
        <v>7611</v>
      </c>
      <c r="C4579">
        <v>2011</v>
      </c>
      <c r="D4579" s="3">
        <v>40644</v>
      </c>
      <c r="E4579" s="3">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9.5839999999999996</v>
      </c>
      <c r="T4579">
        <v>1</v>
      </c>
      <c r="U4579">
        <v>0.2</v>
      </c>
      <c r="V4579">
        <v>3.3544</v>
      </c>
    </row>
    <row r="4580" spans="1:22" x14ac:dyDescent="0.3">
      <c r="A4580">
        <v>4579</v>
      </c>
      <c r="B4580" t="s">
        <v>7613</v>
      </c>
      <c r="C4580">
        <v>2012</v>
      </c>
      <c r="D4580" s="3">
        <v>41069</v>
      </c>
      <c r="E4580" s="3">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v>
      </c>
      <c r="T4580">
        <v>3</v>
      </c>
      <c r="U4580">
        <v>0</v>
      </c>
      <c r="V4580">
        <v>56.55</v>
      </c>
    </row>
    <row r="4581" spans="1:22" x14ac:dyDescent="0.3">
      <c r="A4581">
        <v>4580</v>
      </c>
      <c r="B4581" t="s">
        <v>7614</v>
      </c>
      <c r="C4581">
        <v>2011</v>
      </c>
      <c r="D4581" s="3">
        <v>40751</v>
      </c>
      <c r="E4581" s="3">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
      <c r="A4582">
        <v>4581</v>
      </c>
      <c r="B4582" t="s">
        <v>7617</v>
      </c>
      <c r="C4582">
        <v>2012</v>
      </c>
      <c r="D4582" s="3">
        <v>41121</v>
      </c>
      <c r="E4582" s="3">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v>
      </c>
      <c r="T4582">
        <v>6</v>
      </c>
      <c r="U4582">
        <v>0</v>
      </c>
      <c r="V4582">
        <v>105.468</v>
      </c>
    </row>
    <row r="4583" spans="1:22" x14ac:dyDescent="0.3">
      <c r="A4583">
        <v>4582</v>
      </c>
      <c r="B4583" t="s">
        <v>7619</v>
      </c>
      <c r="C4583">
        <v>2013</v>
      </c>
      <c r="D4583" s="3">
        <v>41537</v>
      </c>
      <c r="E4583" s="3">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3.8448000000000002</v>
      </c>
    </row>
    <row r="4584" spans="1:22" x14ac:dyDescent="0.3">
      <c r="A4584">
        <v>4583</v>
      </c>
      <c r="B4584" t="s">
        <v>7622</v>
      </c>
      <c r="C4584">
        <v>2013</v>
      </c>
      <c r="D4584" s="3">
        <v>41436</v>
      </c>
      <c r="E4584" s="3">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
      <c r="A4585">
        <v>4584</v>
      </c>
      <c r="B4585" t="s">
        <v>7623</v>
      </c>
      <c r="C4585">
        <v>2013</v>
      </c>
      <c r="D4585" s="3">
        <v>41513</v>
      </c>
      <c r="E4585" s="3">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7626</v>
      </c>
      <c r="C4586">
        <v>2014</v>
      </c>
      <c r="D4586" s="3">
        <v>41946</v>
      </c>
      <c r="E4586" s="3">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7626</v>
      </c>
      <c r="C4587">
        <v>2014</v>
      </c>
      <c r="D4587" s="3">
        <v>41946</v>
      </c>
      <c r="E4587" s="3">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7626</v>
      </c>
      <c r="C4588">
        <v>2014</v>
      </c>
      <c r="D4588" s="3">
        <v>41946</v>
      </c>
      <c r="E4588" s="3">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206.6232</v>
      </c>
    </row>
    <row r="4589" spans="1:22" x14ac:dyDescent="0.3">
      <c r="A4589">
        <v>4588</v>
      </c>
      <c r="B4589" t="s">
        <v>7626</v>
      </c>
      <c r="C4589">
        <v>2014</v>
      </c>
      <c r="D4589" s="3">
        <v>41946</v>
      </c>
      <c r="E4589" s="3">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0.16739999999999999</v>
      </c>
    </row>
    <row r="4590" spans="1:22" x14ac:dyDescent="0.3">
      <c r="A4590">
        <v>4589</v>
      </c>
      <c r="B4590" t="s">
        <v>7626</v>
      </c>
      <c r="C4590">
        <v>2014</v>
      </c>
      <c r="D4590" s="3">
        <v>41946</v>
      </c>
      <c r="E4590" s="3">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v>
      </c>
    </row>
    <row r="4591" spans="1:22" x14ac:dyDescent="0.3">
      <c r="A4591">
        <v>4590</v>
      </c>
      <c r="B4591" t="s">
        <v>7626</v>
      </c>
      <c r="C4591">
        <v>2014</v>
      </c>
      <c r="D4591" s="3">
        <v>41946</v>
      </c>
      <c r="E4591" s="3">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v>
      </c>
      <c r="T4591">
        <v>7</v>
      </c>
      <c r="U4591">
        <v>0</v>
      </c>
      <c r="V4591">
        <v>22.627500000000001</v>
      </c>
    </row>
    <row r="4592" spans="1:22" x14ac:dyDescent="0.3">
      <c r="A4592">
        <v>4591</v>
      </c>
      <c r="B4592" t="s">
        <v>7632</v>
      </c>
      <c r="C4592">
        <v>2013</v>
      </c>
      <c r="D4592" s="3">
        <v>41635</v>
      </c>
      <c r="E4592" s="3">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4.9728000000000003</v>
      </c>
    </row>
    <row r="4593" spans="1:22" x14ac:dyDescent="0.3">
      <c r="A4593">
        <v>4592</v>
      </c>
      <c r="B4593" t="s">
        <v>7632</v>
      </c>
      <c r="C4593">
        <v>2013</v>
      </c>
      <c r="D4593" s="3">
        <v>41635</v>
      </c>
      <c r="E4593" s="3">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30.238399999999999</v>
      </c>
    </row>
    <row r="4594" spans="1:22" x14ac:dyDescent="0.3">
      <c r="A4594">
        <v>4593</v>
      </c>
      <c r="B4594" t="s">
        <v>7632</v>
      </c>
      <c r="C4594">
        <v>2013</v>
      </c>
      <c r="D4594" s="3">
        <v>41635</v>
      </c>
      <c r="E4594" s="3">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v>
      </c>
    </row>
    <row r="4595" spans="1:22" x14ac:dyDescent="0.3">
      <c r="A4595">
        <v>4594</v>
      </c>
      <c r="B4595" t="s">
        <v>7632</v>
      </c>
      <c r="C4595">
        <v>2013</v>
      </c>
      <c r="D4595" s="3">
        <v>41635</v>
      </c>
      <c r="E4595" s="3">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2.0539999999999998</v>
      </c>
    </row>
    <row r="4596" spans="1:22" x14ac:dyDescent="0.3">
      <c r="A4596">
        <v>4595</v>
      </c>
      <c r="B4596" t="s">
        <v>7632</v>
      </c>
      <c r="C4596">
        <v>2013</v>
      </c>
      <c r="D4596" s="3">
        <v>41635</v>
      </c>
      <c r="E4596" s="3">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33.851700000000001</v>
      </c>
    </row>
    <row r="4597" spans="1:22" x14ac:dyDescent="0.3">
      <c r="A4597">
        <v>4596</v>
      </c>
      <c r="B4597" t="s">
        <v>7632</v>
      </c>
      <c r="C4597">
        <v>2013</v>
      </c>
      <c r="D4597" s="3">
        <v>41635</v>
      </c>
      <c r="E4597" s="3">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15.111599999999999</v>
      </c>
    </row>
    <row r="4598" spans="1:22" x14ac:dyDescent="0.3">
      <c r="A4598">
        <v>4597</v>
      </c>
      <c r="B4598" t="s">
        <v>7635</v>
      </c>
      <c r="C4598">
        <v>2013</v>
      </c>
      <c r="D4598" s="3">
        <v>41614</v>
      </c>
      <c r="E4598" s="3">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7636</v>
      </c>
      <c r="C4599">
        <v>2014</v>
      </c>
      <c r="D4599" s="3">
        <v>41880</v>
      </c>
      <c r="E4599" s="3">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v>
      </c>
    </row>
    <row r="4600" spans="1:22" x14ac:dyDescent="0.3">
      <c r="A4600">
        <v>4599</v>
      </c>
      <c r="B4600" t="s">
        <v>7636</v>
      </c>
      <c r="C4600">
        <v>2014</v>
      </c>
      <c r="D4600" s="3">
        <v>41880</v>
      </c>
      <c r="E4600" s="3">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26.564</v>
      </c>
    </row>
    <row r="4601" spans="1:22" x14ac:dyDescent="0.3">
      <c r="A4601">
        <v>4600</v>
      </c>
      <c r="B4601" t="s">
        <v>7637</v>
      </c>
      <c r="C4601">
        <v>2012</v>
      </c>
      <c r="D4601" s="3">
        <v>41106</v>
      </c>
      <c r="E4601" s="3">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43.784199999999998</v>
      </c>
    </row>
    <row r="4602" spans="1:22" x14ac:dyDescent="0.3">
      <c r="A4602">
        <v>4601</v>
      </c>
      <c r="B4602" t="s">
        <v>7637</v>
      </c>
      <c r="C4602">
        <v>2012</v>
      </c>
      <c r="D4602" s="3">
        <v>41106</v>
      </c>
      <c r="E4602" s="3">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63.134999999999998</v>
      </c>
    </row>
    <row r="4603" spans="1:22" x14ac:dyDescent="0.3">
      <c r="A4603">
        <v>4602</v>
      </c>
      <c r="B4603" t="s">
        <v>7637</v>
      </c>
      <c r="C4603">
        <v>2012</v>
      </c>
      <c r="D4603" s="3">
        <v>41106</v>
      </c>
      <c r="E4603" s="3">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
      <c r="A4604">
        <v>4603</v>
      </c>
      <c r="B4604" t="s">
        <v>7638</v>
      </c>
      <c r="C4604">
        <v>2012</v>
      </c>
      <c r="D4604" s="3">
        <v>41055</v>
      </c>
      <c r="E4604" s="3">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18.271999999999998</v>
      </c>
      <c r="T4604">
        <v>1</v>
      </c>
      <c r="U4604">
        <v>0.2</v>
      </c>
      <c r="V4604">
        <v>5.9383999999999997</v>
      </c>
    </row>
    <row r="4605" spans="1:22" x14ac:dyDescent="0.3">
      <c r="A4605">
        <v>4604</v>
      </c>
      <c r="B4605" t="s">
        <v>7638</v>
      </c>
      <c r="C4605">
        <v>2012</v>
      </c>
      <c r="D4605" s="3">
        <v>41055</v>
      </c>
      <c r="E4605" s="3">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53.8048</v>
      </c>
    </row>
    <row r="4606" spans="1:22" x14ac:dyDescent="0.3">
      <c r="A4606">
        <v>4605</v>
      </c>
      <c r="B4606" t="s">
        <v>7638</v>
      </c>
      <c r="C4606">
        <v>2012</v>
      </c>
      <c r="D4606" s="3">
        <v>41055</v>
      </c>
      <c r="E4606" s="3">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7638</v>
      </c>
      <c r="C4607">
        <v>2012</v>
      </c>
      <c r="D4607" s="3">
        <v>41055</v>
      </c>
      <c r="E4607" s="3">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167.94399999999999</v>
      </c>
      <c r="T4607">
        <v>7</v>
      </c>
      <c r="U4607">
        <v>0.2</v>
      </c>
      <c r="V4607">
        <v>50.383200000000002</v>
      </c>
    </row>
    <row r="4608" spans="1:22" x14ac:dyDescent="0.3">
      <c r="A4608">
        <v>4607</v>
      </c>
      <c r="B4608" t="s">
        <v>7641</v>
      </c>
      <c r="C4608">
        <v>2012</v>
      </c>
      <c r="D4608" s="3">
        <v>41057</v>
      </c>
      <c r="E4608" s="3">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7641</v>
      </c>
      <c r="C4609">
        <v>2012</v>
      </c>
      <c r="D4609" s="3">
        <v>41057</v>
      </c>
      <c r="E4609" s="3">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160.62299999999999</v>
      </c>
    </row>
    <row r="4610" spans="1:22" x14ac:dyDescent="0.3">
      <c r="A4610">
        <v>4609</v>
      </c>
      <c r="B4610" t="s">
        <v>7641</v>
      </c>
      <c r="C4610">
        <v>2012</v>
      </c>
      <c r="D4610" s="3">
        <v>41057</v>
      </c>
      <c r="E4610" s="3">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2.0573999999999999</v>
      </c>
    </row>
    <row r="4611" spans="1:22" x14ac:dyDescent="0.3">
      <c r="A4611">
        <v>4610</v>
      </c>
      <c r="B4611" t="s">
        <v>7641</v>
      </c>
      <c r="C4611">
        <v>2012</v>
      </c>
      <c r="D4611" s="3">
        <v>41057</v>
      </c>
      <c r="E4611" s="3">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v>
      </c>
    </row>
    <row r="4612" spans="1:22" x14ac:dyDescent="0.3">
      <c r="A4612">
        <v>4611</v>
      </c>
      <c r="B4612" t="s">
        <v>7642</v>
      </c>
      <c r="C4612">
        <v>2014</v>
      </c>
      <c r="D4612" s="3">
        <v>41953</v>
      </c>
      <c r="E4612" s="3">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7643</v>
      </c>
      <c r="C4613">
        <v>2013</v>
      </c>
      <c r="D4613" s="3">
        <v>41298</v>
      </c>
      <c r="E4613" s="3">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7644</v>
      </c>
      <c r="C4614">
        <v>2014</v>
      </c>
      <c r="D4614" s="3">
        <v>41640</v>
      </c>
      <c r="E4614" s="3">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3.5712000000000002</v>
      </c>
    </row>
    <row r="4615" spans="1:22" x14ac:dyDescent="0.3">
      <c r="A4615">
        <v>4614</v>
      </c>
      <c r="B4615" t="s">
        <v>7644</v>
      </c>
      <c r="C4615">
        <v>2014</v>
      </c>
      <c r="D4615" s="3">
        <v>41640</v>
      </c>
      <c r="E4615" s="3">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v>
      </c>
      <c r="T4615">
        <v>5</v>
      </c>
      <c r="U4615">
        <v>0.2</v>
      </c>
      <c r="V4615">
        <v>8.218</v>
      </c>
    </row>
    <row r="4616" spans="1:22" x14ac:dyDescent="0.3">
      <c r="A4616">
        <v>4615</v>
      </c>
      <c r="B4616" t="s">
        <v>7645</v>
      </c>
      <c r="C4616">
        <v>2013</v>
      </c>
      <c r="D4616" s="3">
        <v>41523</v>
      </c>
      <c r="E4616" s="3">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62.79</v>
      </c>
      <c r="T4616">
        <v>3</v>
      </c>
      <c r="U4616">
        <v>0.8</v>
      </c>
      <c r="V4616">
        <v>-166.39349999999999</v>
      </c>
    </row>
    <row r="4617" spans="1:22" x14ac:dyDescent="0.3">
      <c r="A4617">
        <v>4616</v>
      </c>
      <c r="B4617" t="s">
        <v>7645</v>
      </c>
      <c r="C4617">
        <v>2013</v>
      </c>
      <c r="D4617" s="3">
        <v>41523</v>
      </c>
      <c r="E4617" s="3">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4.266</v>
      </c>
    </row>
    <row r="4618" spans="1:22" x14ac:dyDescent="0.3">
      <c r="A4618">
        <v>4617</v>
      </c>
      <c r="B4618" t="s">
        <v>7646</v>
      </c>
      <c r="C4618">
        <v>2012</v>
      </c>
      <c r="D4618" s="3">
        <v>41156</v>
      </c>
      <c r="E4618" s="3">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6.7187999999999999</v>
      </c>
    </row>
    <row r="4619" spans="1:22" x14ac:dyDescent="0.3">
      <c r="A4619">
        <v>4618</v>
      </c>
      <c r="B4619" t="s">
        <v>7647</v>
      </c>
      <c r="C4619">
        <v>2012</v>
      </c>
      <c r="D4619" s="3">
        <v>41173</v>
      </c>
      <c r="E4619" s="3">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147.47499999999999</v>
      </c>
    </row>
    <row r="4620" spans="1:22" x14ac:dyDescent="0.3">
      <c r="A4620">
        <v>4619</v>
      </c>
      <c r="B4620" t="s">
        <v>7647</v>
      </c>
      <c r="C4620">
        <v>2012</v>
      </c>
      <c r="D4620" s="3">
        <v>41173</v>
      </c>
      <c r="E4620" s="3">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542.94000000000005</v>
      </c>
      <c r="T4620">
        <v>3</v>
      </c>
      <c r="U4620">
        <v>0</v>
      </c>
      <c r="V4620">
        <v>141.1644</v>
      </c>
    </row>
    <row r="4621" spans="1:22" x14ac:dyDescent="0.3">
      <c r="A4621">
        <v>4620</v>
      </c>
      <c r="B4621" t="s">
        <v>7648</v>
      </c>
      <c r="C4621">
        <v>2014</v>
      </c>
      <c r="D4621" s="3">
        <v>41998</v>
      </c>
      <c r="E4621" s="3">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1007.9832</v>
      </c>
    </row>
    <row r="4622" spans="1:22" x14ac:dyDescent="0.3">
      <c r="A4622">
        <v>4621</v>
      </c>
      <c r="B4622" t="s">
        <v>7648</v>
      </c>
      <c r="C4622">
        <v>2014</v>
      </c>
      <c r="D4622" s="3">
        <v>41998</v>
      </c>
      <c r="E4622" s="3">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v>
      </c>
      <c r="T4622">
        <v>3</v>
      </c>
      <c r="U4622">
        <v>0.2</v>
      </c>
      <c r="V4622">
        <v>33.93</v>
      </c>
    </row>
    <row r="4623" spans="1:22" x14ac:dyDescent="0.3">
      <c r="A4623">
        <v>4622</v>
      </c>
      <c r="B4623" t="s">
        <v>7649</v>
      </c>
      <c r="C4623">
        <v>2012</v>
      </c>
      <c r="D4623" s="3">
        <v>41187</v>
      </c>
      <c r="E4623" s="3">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21.713999999999999</v>
      </c>
    </row>
    <row r="4624" spans="1:22" x14ac:dyDescent="0.3">
      <c r="A4624">
        <v>4623</v>
      </c>
      <c r="B4624" t="s">
        <v>7650</v>
      </c>
      <c r="C4624">
        <v>2014</v>
      </c>
      <c r="D4624" s="3">
        <v>41892</v>
      </c>
      <c r="E4624" s="3">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-1.9872000000000001</v>
      </c>
    </row>
    <row r="4625" spans="1:22" x14ac:dyDescent="0.3">
      <c r="A4625">
        <v>4624</v>
      </c>
      <c r="B4625" t="s">
        <v>7650</v>
      </c>
      <c r="C4625">
        <v>2014</v>
      </c>
      <c r="D4625" s="3">
        <v>41892</v>
      </c>
      <c r="E4625" s="3">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62.137599999999999</v>
      </c>
    </row>
    <row r="4626" spans="1:22" x14ac:dyDescent="0.3">
      <c r="A4626">
        <v>4625</v>
      </c>
      <c r="B4626" t="s">
        <v>7650</v>
      </c>
      <c r="C4626">
        <v>2014</v>
      </c>
      <c r="D4626" s="3">
        <v>41892</v>
      </c>
      <c r="E4626" s="3">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-3.2309999999999999</v>
      </c>
    </row>
    <row r="4627" spans="1:22" x14ac:dyDescent="0.3">
      <c r="A4627">
        <v>4626</v>
      </c>
      <c r="B4627" t="s">
        <v>7650</v>
      </c>
      <c r="C4627">
        <v>2014</v>
      </c>
      <c r="D4627" s="3">
        <v>41892</v>
      </c>
      <c r="E4627" s="3">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4.2408000000000001</v>
      </c>
    </row>
    <row r="4628" spans="1:22" x14ac:dyDescent="0.3">
      <c r="A4628">
        <v>4627</v>
      </c>
      <c r="B4628" t="s">
        <v>7651</v>
      </c>
      <c r="C4628">
        <v>2013</v>
      </c>
      <c r="D4628" s="3">
        <v>41592</v>
      </c>
      <c r="E4628" s="3">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v>
      </c>
    </row>
    <row r="4629" spans="1:22" x14ac:dyDescent="0.3">
      <c r="A4629">
        <v>4628</v>
      </c>
      <c r="B4629" t="s">
        <v>7651</v>
      </c>
      <c r="C4629">
        <v>2013</v>
      </c>
      <c r="D4629" s="3">
        <v>41592</v>
      </c>
      <c r="E4629" s="3">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7651</v>
      </c>
      <c r="C4630">
        <v>2013</v>
      </c>
      <c r="D4630" s="3">
        <v>41592</v>
      </c>
      <c r="E4630" s="3">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39.409999999999997</v>
      </c>
    </row>
    <row r="4631" spans="1:22" x14ac:dyDescent="0.3">
      <c r="A4631">
        <v>4630</v>
      </c>
      <c r="B4631" t="s">
        <v>7651</v>
      </c>
      <c r="C4631">
        <v>2013</v>
      </c>
      <c r="D4631" s="3">
        <v>41592</v>
      </c>
      <c r="E4631" s="3">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9.8901000000000003</v>
      </c>
    </row>
    <row r="4632" spans="1:22" x14ac:dyDescent="0.3">
      <c r="A4632">
        <v>4631</v>
      </c>
      <c r="B4632" t="s">
        <v>7652</v>
      </c>
      <c r="C4632">
        <v>2012</v>
      </c>
      <c r="D4632" s="3">
        <v>41197</v>
      </c>
      <c r="E4632" s="3">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6.1703999999999999</v>
      </c>
    </row>
    <row r="4633" spans="1:22" x14ac:dyDescent="0.3">
      <c r="A4633">
        <v>4632</v>
      </c>
      <c r="B4633" t="s">
        <v>7655</v>
      </c>
      <c r="C4633">
        <v>2014</v>
      </c>
      <c r="D4633" s="3">
        <v>41855</v>
      </c>
      <c r="E4633" s="3">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7655</v>
      </c>
      <c r="C4634">
        <v>2014</v>
      </c>
      <c r="D4634" s="3">
        <v>41855</v>
      </c>
      <c r="E4634" s="3">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v>
      </c>
      <c r="T4634">
        <v>3</v>
      </c>
      <c r="U4634">
        <v>0</v>
      </c>
      <c r="V4634">
        <v>11.1564</v>
      </c>
    </row>
    <row r="4635" spans="1:22" x14ac:dyDescent="0.3">
      <c r="A4635">
        <v>4634</v>
      </c>
      <c r="B4635" t="s">
        <v>7656</v>
      </c>
      <c r="C4635">
        <v>2012</v>
      </c>
      <c r="D4635" s="3">
        <v>41142</v>
      </c>
      <c r="E4635" s="3">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34.494</v>
      </c>
    </row>
    <row r="4636" spans="1:22" x14ac:dyDescent="0.3">
      <c r="A4636">
        <v>4635</v>
      </c>
      <c r="B4636" t="s">
        <v>7656</v>
      </c>
      <c r="C4636">
        <v>2012</v>
      </c>
      <c r="D4636" s="3">
        <v>41142</v>
      </c>
      <c r="E4636" s="3">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3.2391999999999999</v>
      </c>
    </row>
    <row r="4637" spans="1:22" x14ac:dyDescent="0.3">
      <c r="A4637">
        <v>4636</v>
      </c>
      <c r="B4637" t="s">
        <v>7659</v>
      </c>
      <c r="C4637">
        <v>2014</v>
      </c>
      <c r="D4637" s="3">
        <v>41711</v>
      </c>
      <c r="E4637" s="3">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9.7175999999999991</v>
      </c>
    </row>
    <row r="4638" spans="1:22" x14ac:dyDescent="0.3">
      <c r="A4638">
        <v>4637</v>
      </c>
      <c r="B4638" t="s">
        <v>7660</v>
      </c>
      <c r="C4638">
        <v>2014</v>
      </c>
      <c r="D4638" s="3">
        <v>41757</v>
      </c>
      <c r="E4638" s="3">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7660</v>
      </c>
      <c r="C4639">
        <v>2014</v>
      </c>
      <c r="D4639" s="3">
        <v>41757</v>
      </c>
      <c r="E4639" s="3">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7660</v>
      </c>
      <c r="C4640">
        <v>2014</v>
      </c>
      <c r="D4640" s="3">
        <v>41757</v>
      </c>
      <c r="E4640" s="3">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v>
      </c>
    </row>
    <row r="4641" spans="1:22" x14ac:dyDescent="0.3">
      <c r="A4641">
        <v>4640</v>
      </c>
      <c r="B4641" t="s">
        <v>7661</v>
      </c>
      <c r="C4641">
        <v>2013</v>
      </c>
      <c r="D4641" s="3">
        <v>41529</v>
      </c>
      <c r="E4641" s="3">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
      <c r="A4642">
        <v>4641</v>
      </c>
      <c r="B4642" t="s">
        <v>7661</v>
      </c>
      <c r="C4642">
        <v>2013</v>
      </c>
      <c r="D4642" s="3">
        <v>41529</v>
      </c>
      <c r="E4642" s="3">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
      <c r="A4643">
        <v>4642</v>
      </c>
      <c r="B4643" t="s">
        <v>7664</v>
      </c>
      <c r="C4643">
        <v>2014</v>
      </c>
      <c r="D4643" s="3">
        <v>41935</v>
      </c>
      <c r="E4643" s="3">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3.1680000000000001</v>
      </c>
      <c r="T4643">
        <v>4</v>
      </c>
      <c r="U4643">
        <v>0.7</v>
      </c>
      <c r="V4643">
        <v>-2.5344000000000002</v>
      </c>
    </row>
    <row r="4644" spans="1:22" x14ac:dyDescent="0.3">
      <c r="A4644">
        <v>4643</v>
      </c>
      <c r="B4644" t="s">
        <v>7664</v>
      </c>
      <c r="C4644">
        <v>2014</v>
      </c>
      <c r="D4644" s="3">
        <v>41935</v>
      </c>
      <c r="E4644" s="3">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-28.956800000000001</v>
      </c>
    </row>
    <row r="4645" spans="1:22" x14ac:dyDescent="0.3">
      <c r="A4645">
        <v>4644</v>
      </c>
      <c r="B4645" t="s">
        <v>7667</v>
      </c>
      <c r="C4645">
        <v>2012</v>
      </c>
      <c r="D4645" s="3">
        <v>41123</v>
      </c>
      <c r="E4645" s="3">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
      <c r="A4646">
        <v>4645</v>
      </c>
      <c r="B4646" t="s">
        <v>7667</v>
      </c>
      <c r="C4646">
        <v>2012</v>
      </c>
      <c r="D4646" s="3">
        <v>41123</v>
      </c>
      <c r="E4646" s="3">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v>
      </c>
    </row>
    <row r="4647" spans="1:22" x14ac:dyDescent="0.3">
      <c r="A4647">
        <v>4646</v>
      </c>
      <c r="B4647" t="s">
        <v>7668</v>
      </c>
      <c r="C4647">
        <v>2013</v>
      </c>
      <c r="D4647" s="3">
        <v>41499</v>
      </c>
      <c r="E4647" s="3">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-8.0980000000000008</v>
      </c>
    </row>
    <row r="4648" spans="1:22" x14ac:dyDescent="0.3">
      <c r="A4648">
        <v>4647</v>
      </c>
      <c r="B4648" t="s">
        <v>7669</v>
      </c>
      <c r="C4648">
        <v>2011</v>
      </c>
      <c r="D4648" s="3">
        <v>40693</v>
      </c>
      <c r="E4648" s="3">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v>
      </c>
      <c r="T4648">
        <v>3</v>
      </c>
      <c r="U4648">
        <v>0</v>
      </c>
      <c r="V4648">
        <v>6.1289999999999996</v>
      </c>
    </row>
    <row r="4649" spans="1:22" x14ac:dyDescent="0.3">
      <c r="A4649">
        <v>4648</v>
      </c>
      <c r="B4649" t="s">
        <v>7670</v>
      </c>
      <c r="C4649">
        <v>2013</v>
      </c>
      <c r="D4649" s="3">
        <v>41391</v>
      </c>
      <c r="E4649" s="3">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62.782200000000003</v>
      </c>
    </row>
    <row r="4650" spans="1:22" x14ac:dyDescent="0.3">
      <c r="A4650">
        <v>4649</v>
      </c>
      <c r="B4650" t="s">
        <v>7673</v>
      </c>
      <c r="C4650">
        <v>2014</v>
      </c>
      <c r="D4650" s="3">
        <v>41774</v>
      </c>
      <c r="E4650" s="3">
        <v>41779</v>
      </c>
      <c r="F4650" t="s">
        <v>50</v>
      </c>
      <c r="G4650" t="s">
        <v>135</v>
      </c>
      <c r="H4650" t="s">
        <v>136</v>
      </c>
      <c r="I4650" t="s">
        <v>41</v>
      </c>
      <c r="J4650" t="s">
        <v>27</v>
      </c>
      <c r="K4650" t="s">
        <v>95</v>
      </c>
      <c r="L4650" t="s">
        <v>96</v>
      </c>
      <c r="M4650">
        <v>98103</v>
      </c>
      <c r="N4650" t="s">
        <v>44</v>
      </c>
      <c r="O4650" t="s">
        <v>7674</v>
      </c>
      <c r="P4650" t="s">
        <v>46</v>
      </c>
      <c r="Q4650" t="s">
        <v>90</v>
      </c>
      <c r="R4650" t="s">
        <v>7675</v>
      </c>
      <c r="S4650">
        <v>440.19</v>
      </c>
      <c r="T4650">
        <v>9</v>
      </c>
      <c r="U4650">
        <v>0</v>
      </c>
      <c r="V4650">
        <v>206.88929999999999</v>
      </c>
    </row>
    <row r="4651" spans="1:22" x14ac:dyDescent="0.3">
      <c r="A4651">
        <v>4650</v>
      </c>
      <c r="B4651" t="s">
        <v>7673</v>
      </c>
      <c r="C4651">
        <v>2014</v>
      </c>
      <c r="D4651" s="3">
        <v>41774</v>
      </c>
      <c r="E4651" s="3">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1.9319999999999999</v>
      </c>
    </row>
    <row r="4652" spans="1:22" x14ac:dyDescent="0.3">
      <c r="A4652">
        <v>4651</v>
      </c>
      <c r="B4652" t="s">
        <v>7676</v>
      </c>
      <c r="C4652">
        <v>2014</v>
      </c>
      <c r="D4652" s="3">
        <v>41738</v>
      </c>
      <c r="E4652" s="3">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244.55</v>
      </c>
      <c r="T4652">
        <v>5</v>
      </c>
      <c r="U4652">
        <v>0</v>
      </c>
      <c r="V4652">
        <v>114.9385</v>
      </c>
    </row>
    <row r="4653" spans="1:22" x14ac:dyDescent="0.3">
      <c r="A4653">
        <v>4652</v>
      </c>
      <c r="B4653" t="s">
        <v>7676</v>
      </c>
      <c r="C4653">
        <v>2014</v>
      </c>
      <c r="D4653" s="3">
        <v>41738</v>
      </c>
      <c r="E4653" s="3">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
      <c r="A4654">
        <v>4653</v>
      </c>
      <c r="B4654" t="s">
        <v>7677</v>
      </c>
      <c r="C4654">
        <v>2014</v>
      </c>
      <c r="D4654" s="3">
        <v>41688</v>
      </c>
      <c r="E4654" s="3">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5.7624000000000004</v>
      </c>
    </row>
    <row r="4655" spans="1:22" x14ac:dyDescent="0.3">
      <c r="A4655">
        <v>4654</v>
      </c>
      <c r="B4655" t="s">
        <v>7677</v>
      </c>
      <c r="C4655">
        <v>2014</v>
      </c>
      <c r="D4655" s="3">
        <v>41688</v>
      </c>
      <c r="E4655" s="3">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39.948</v>
      </c>
    </row>
    <row r="4656" spans="1:22" x14ac:dyDescent="0.3">
      <c r="A4656">
        <v>4655</v>
      </c>
      <c r="B4656" t="s">
        <v>7678</v>
      </c>
      <c r="C4656">
        <v>2014</v>
      </c>
      <c r="D4656" s="3">
        <v>41815</v>
      </c>
      <c r="E4656" s="3">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
      <c r="A4657">
        <v>4656</v>
      </c>
      <c r="B4657" t="s">
        <v>7679</v>
      </c>
      <c r="C4657">
        <v>2011</v>
      </c>
      <c r="D4657" s="3">
        <v>40668</v>
      </c>
      <c r="E4657" s="3">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45.247999999999998</v>
      </c>
      <c r="T4657">
        <v>2</v>
      </c>
      <c r="U4657">
        <v>0.2</v>
      </c>
      <c r="V4657">
        <v>3.9592000000000001</v>
      </c>
    </row>
    <row r="4658" spans="1:22" x14ac:dyDescent="0.3">
      <c r="A4658">
        <v>4657</v>
      </c>
      <c r="B4658" t="s">
        <v>7680</v>
      </c>
      <c r="C4658">
        <v>2012</v>
      </c>
      <c r="D4658" s="3">
        <v>41032</v>
      </c>
      <c r="E4658" s="3">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59.904000000000003</v>
      </c>
      <c r="T4658">
        <v>2</v>
      </c>
      <c r="U4658">
        <v>0.2</v>
      </c>
      <c r="V4658">
        <v>14.2272</v>
      </c>
    </row>
    <row r="4659" spans="1:22" x14ac:dyDescent="0.3">
      <c r="A4659">
        <v>4658</v>
      </c>
      <c r="B4659" t="s">
        <v>7680</v>
      </c>
      <c r="C4659">
        <v>2012</v>
      </c>
      <c r="D4659" s="3">
        <v>41032</v>
      </c>
      <c r="E4659" s="3">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7680</v>
      </c>
      <c r="C4660">
        <v>2012</v>
      </c>
      <c r="D4660" s="3">
        <v>41032</v>
      </c>
      <c r="E4660" s="3">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v>
      </c>
      <c r="T4660">
        <v>2</v>
      </c>
      <c r="U4660">
        <v>0.2</v>
      </c>
      <c r="V4660">
        <v>2.8883999999999999</v>
      </c>
    </row>
    <row r="4661" spans="1:22" x14ac:dyDescent="0.3">
      <c r="A4661">
        <v>4660</v>
      </c>
      <c r="B4661" t="s">
        <v>7680</v>
      </c>
      <c r="C4661">
        <v>2012</v>
      </c>
      <c r="D4661" s="3">
        <v>41032</v>
      </c>
      <c r="E4661" s="3">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2.0474999999999999</v>
      </c>
    </row>
    <row r="4662" spans="1:22" x14ac:dyDescent="0.3">
      <c r="A4662">
        <v>4661</v>
      </c>
      <c r="B4662" t="s">
        <v>7680</v>
      </c>
      <c r="C4662">
        <v>2012</v>
      </c>
      <c r="D4662" s="3">
        <v>41032</v>
      </c>
      <c r="E4662" s="3">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v>
      </c>
      <c r="T4662">
        <v>3</v>
      </c>
      <c r="U4662">
        <v>0.2</v>
      </c>
      <c r="V4662">
        <v>-0.34439999999999998</v>
      </c>
    </row>
    <row r="4663" spans="1:22" x14ac:dyDescent="0.3">
      <c r="A4663">
        <v>4662</v>
      </c>
      <c r="B4663" t="s">
        <v>7680</v>
      </c>
      <c r="C4663">
        <v>2012</v>
      </c>
      <c r="D4663" s="3">
        <v>41032</v>
      </c>
      <c r="E4663" s="3">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844.11599999999999</v>
      </c>
      <c r="T4663">
        <v>6</v>
      </c>
      <c r="U4663">
        <v>0.3</v>
      </c>
      <c r="V4663">
        <v>-36.176400000000001</v>
      </c>
    </row>
    <row r="4664" spans="1:22" x14ac:dyDescent="0.3">
      <c r="A4664">
        <v>4663</v>
      </c>
      <c r="B4664" t="s">
        <v>7680</v>
      </c>
      <c r="C4664">
        <v>2012</v>
      </c>
      <c r="D4664" s="3">
        <v>41032</v>
      </c>
      <c r="E4664" s="3">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76.751999999999995</v>
      </c>
      <c r="T4664">
        <v>3</v>
      </c>
      <c r="U4664">
        <v>0.2</v>
      </c>
      <c r="V4664">
        <v>-9.5939999999999994</v>
      </c>
    </row>
    <row r="4665" spans="1:22" x14ac:dyDescent="0.3">
      <c r="A4665">
        <v>4664</v>
      </c>
      <c r="B4665" t="s">
        <v>7683</v>
      </c>
      <c r="C4665">
        <v>2013</v>
      </c>
      <c r="D4665" s="3">
        <v>41536</v>
      </c>
      <c r="E4665" s="3">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1.05</v>
      </c>
    </row>
    <row r="4666" spans="1:22" x14ac:dyDescent="0.3">
      <c r="A4666">
        <v>4665</v>
      </c>
      <c r="B4666" t="s">
        <v>7684</v>
      </c>
      <c r="C4666">
        <v>2013</v>
      </c>
      <c r="D4666" s="3">
        <v>41540</v>
      </c>
      <c r="E4666" s="3">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-6.0048000000000004</v>
      </c>
    </row>
    <row r="4667" spans="1:22" x14ac:dyDescent="0.3">
      <c r="A4667">
        <v>4666</v>
      </c>
      <c r="B4667" t="s">
        <v>7684</v>
      </c>
      <c r="C4667">
        <v>2013</v>
      </c>
      <c r="D4667" s="3">
        <v>41540</v>
      </c>
      <c r="E4667" s="3">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7685</v>
      </c>
      <c r="C4668">
        <v>2013</v>
      </c>
      <c r="D4668" s="3">
        <v>41284</v>
      </c>
      <c r="E4668" s="3">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34.365600000000001</v>
      </c>
    </row>
    <row r="4669" spans="1:22" x14ac:dyDescent="0.3">
      <c r="A4669">
        <v>4668</v>
      </c>
      <c r="B4669" t="s">
        <v>7685</v>
      </c>
      <c r="C4669">
        <v>2013</v>
      </c>
      <c r="D4669" s="3">
        <v>41284</v>
      </c>
      <c r="E4669" s="3">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13.296200000000001</v>
      </c>
    </row>
    <row r="4670" spans="1:22" x14ac:dyDescent="0.3">
      <c r="A4670">
        <v>4669</v>
      </c>
      <c r="B4670" t="s">
        <v>7686</v>
      </c>
      <c r="C4670">
        <v>2014</v>
      </c>
      <c r="D4670" s="3">
        <v>41766</v>
      </c>
      <c r="E4670" s="3">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11.06</v>
      </c>
      <c r="T4670">
        <v>10</v>
      </c>
      <c r="U4670">
        <v>0.8</v>
      </c>
      <c r="V4670">
        <v>-18.802</v>
      </c>
    </row>
    <row r="4671" spans="1:22" x14ac:dyDescent="0.3">
      <c r="A4671">
        <v>4670</v>
      </c>
      <c r="B4671" t="s">
        <v>7686</v>
      </c>
      <c r="C4671">
        <v>2014</v>
      </c>
      <c r="D4671" s="3">
        <v>41766</v>
      </c>
      <c r="E4671" s="3">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v>
      </c>
    </row>
    <row r="4672" spans="1:22" x14ac:dyDescent="0.3">
      <c r="A4672">
        <v>4671</v>
      </c>
      <c r="B4672" t="s">
        <v>7686</v>
      </c>
      <c r="C4672">
        <v>2014</v>
      </c>
      <c r="D4672" s="3">
        <v>41766</v>
      </c>
      <c r="E4672" s="3">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v>
      </c>
      <c r="T4672">
        <v>5</v>
      </c>
      <c r="U4672">
        <v>0.2</v>
      </c>
      <c r="V4672">
        <v>-57.951000000000001</v>
      </c>
    </row>
    <row r="4673" spans="1:22" x14ac:dyDescent="0.3">
      <c r="A4673">
        <v>4672</v>
      </c>
      <c r="B4673" t="s">
        <v>7687</v>
      </c>
      <c r="C4673">
        <v>2013</v>
      </c>
      <c r="D4673" s="3">
        <v>41487</v>
      </c>
      <c r="E4673" s="3">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v>
      </c>
      <c r="T4673">
        <v>4</v>
      </c>
      <c r="U4673">
        <v>0.1</v>
      </c>
      <c r="V4673">
        <v>72.358000000000004</v>
      </c>
    </row>
    <row r="4674" spans="1:22" x14ac:dyDescent="0.3">
      <c r="A4674">
        <v>4673</v>
      </c>
      <c r="B4674" t="s">
        <v>7687</v>
      </c>
      <c r="C4674">
        <v>2013</v>
      </c>
      <c r="D4674" s="3">
        <v>41487</v>
      </c>
      <c r="E4674" s="3">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7687</v>
      </c>
      <c r="C4675">
        <v>2013</v>
      </c>
      <c r="D4675" s="3">
        <v>41487</v>
      </c>
      <c r="E4675" s="3">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7687</v>
      </c>
      <c r="C4676">
        <v>2013</v>
      </c>
      <c r="D4676" s="3">
        <v>41487</v>
      </c>
      <c r="E4676" s="3">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30.023399999999999</v>
      </c>
    </row>
    <row r="4677" spans="1:22" x14ac:dyDescent="0.3">
      <c r="A4677">
        <v>4676</v>
      </c>
      <c r="B4677" t="s">
        <v>7688</v>
      </c>
      <c r="C4677">
        <v>2014</v>
      </c>
      <c r="D4677" s="3">
        <v>41726</v>
      </c>
      <c r="E4677" s="3">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15.007999999999999</v>
      </c>
      <c r="T4677">
        <v>2</v>
      </c>
      <c r="U4677">
        <v>0.2</v>
      </c>
      <c r="V4677">
        <v>1.5007999999999999</v>
      </c>
    </row>
    <row r="4678" spans="1:22" x14ac:dyDescent="0.3">
      <c r="A4678">
        <v>4677</v>
      </c>
      <c r="B4678" t="s">
        <v>7689</v>
      </c>
      <c r="C4678">
        <v>2011</v>
      </c>
      <c r="D4678" s="3">
        <v>40616</v>
      </c>
      <c r="E4678" s="3">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
      <c r="A4679">
        <v>4678</v>
      </c>
      <c r="B4679" t="s">
        <v>7689</v>
      </c>
      <c r="C4679">
        <v>2011</v>
      </c>
      <c r="D4679" s="3">
        <v>40616</v>
      </c>
      <c r="E4679" s="3">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3.2391999999999999</v>
      </c>
    </row>
    <row r="4680" spans="1:22" x14ac:dyDescent="0.3">
      <c r="A4680">
        <v>4679</v>
      </c>
      <c r="B4680" t="s">
        <v>7689</v>
      </c>
      <c r="C4680">
        <v>2011</v>
      </c>
      <c r="D4680" s="3">
        <v>40616</v>
      </c>
      <c r="E4680" s="3">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v>
      </c>
      <c r="T4680">
        <v>12</v>
      </c>
      <c r="U4680">
        <v>0</v>
      </c>
      <c r="V4680">
        <v>6.6239999999999997</v>
      </c>
    </row>
    <row r="4681" spans="1:22" x14ac:dyDescent="0.3">
      <c r="A4681">
        <v>4680</v>
      </c>
      <c r="B4681" t="s">
        <v>7689</v>
      </c>
      <c r="C4681">
        <v>2011</v>
      </c>
      <c r="D4681" s="3">
        <v>40616</v>
      </c>
      <c r="E4681" s="3">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5.7671999999999999</v>
      </c>
    </row>
    <row r="4682" spans="1:22" x14ac:dyDescent="0.3">
      <c r="A4682">
        <v>4681</v>
      </c>
      <c r="B4682" t="s">
        <v>7689</v>
      </c>
      <c r="C4682">
        <v>2011</v>
      </c>
      <c r="D4682" s="3">
        <v>40616</v>
      </c>
      <c r="E4682" s="3">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20.165600000000001</v>
      </c>
    </row>
    <row r="4683" spans="1:22" x14ac:dyDescent="0.3">
      <c r="A4683">
        <v>4682</v>
      </c>
      <c r="B4683" t="s">
        <v>7693</v>
      </c>
      <c r="C4683">
        <v>2013</v>
      </c>
      <c r="D4683" s="3">
        <v>41470</v>
      </c>
      <c r="E4683" s="3">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13.3245</v>
      </c>
    </row>
    <row r="4684" spans="1:22" x14ac:dyDescent="0.3">
      <c r="A4684">
        <v>4683</v>
      </c>
      <c r="B4684" t="s">
        <v>7694</v>
      </c>
      <c r="C4684">
        <v>2013</v>
      </c>
      <c r="D4684" s="3">
        <v>41610</v>
      </c>
      <c r="E4684" s="3">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7695</v>
      </c>
      <c r="C4685">
        <v>2013</v>
      </c>
      <c r="D4685" s="3">
        <v>41516</v>
      </c>
      <c r="E4685" s="3">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v>
      </c>
    </row>
    <row r="4686" spans="1:22" x14ac:dyDescent="0.3">
      <c r="A4686">
        <v>4685</v>
      </c>
      <c r="B4686" t="s">
        <v>7695</v>
      </c>
      <c r="C4686">
        <v>2013</v>
      </c>
      <c r="D4686" s="3">
        <v>41516</v>
      </c>
      <c r="E4686" s="3">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
      <c r="A4687">
        <v>4686</v>
      </c>
      <c r="B4687" t="s">
        <v>7695</v>
      </c>
      <c r="C4687">
        <v>2013</v>
      </c>
      <c r="D4687" s="3">
        <v>41516</v>
      </c>
      <c r="E4687" s="3">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-2.7888000000000002</v>
      </c>
    </row>
    <row r="4688" spans="1:22" x14ac:dyDescent="0.3">
      <c r="A4688">
        <v>4687</v>
      </c>
      <c r="B4688" t="s">
        <v>7695</v>
      </c>
      <c r="C4688">
        <v>2013</v>
      </c>
      <c r="D4688" s="3">
        <v>41516</v>
      </c>
      <c r="E4688" s="3">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-2.3814000000000002</v>
      </c>
    </row>
    <row r="4689" spans="1:22" x14ac:dyDescent="0.3">
      <c r="A4689">
        <v>4688</v>
      </c>
      <c r="B4689" t="s">
        <v>7696</v>
      </c>
      <c r="C4689">
        <v>2013</v>
      </c>
      <c r="D4689" s="3">
        <v>41450</v>
      </c>
      <c r="E4689" s="3">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123.45480000000001</v>
      </c>
    </row>
    <row r="4690" spans="1:22" x14ac:dyDescent="0.3">
      <c r="A4690">
        <v>4689</v>
      </c>
      <c r="B4690" t="s">
        <v>7699</v>
      </c>
      <c r="C4690">
        <v>2014</v>
      </c>
      <c r="D4690" s="3">
        <v>41729</v>
      </c>
      <c r="E4690" s="3">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5.7149999999999999</v>
      </c>
      <c r="T4690">
        <v>5</v>
      </c>
      <c r="U4690">
        <v>0.7</v>
      </c>
      <c r="V4690">
        <v>-4.7625000000000002</v>
      </c>
    </row>
    <row r="4691" spans="1:22" x14ac:dyDescent="0.3">
      <c r="A4691">
        <v>4690</v>
      </c>
      <c r="B4691" t="s">
        <v>7700</v>
      </c>
      <c r="C4691">
        <v>2011</v>
      </c>
      <c r="D4691" s="3">
        <v>40897</v>
      </c>
      <c r="E4691" s="3">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51.968000000000004</v>
      </c>
      <c r="T4691">
        <v>2</v>
      </c>
      <c r="U4691">
        <v>0.2</v>
      </c>
      <c r="V4691">
        <v>10.393599999999999</v>
      </c>
    </row>
    <row r="4692" spans="1:22" x14ac:dyDescent="0.3">
      <c r="A4692">
        <v>4691</v>
      </c>
      <c r="B4692" t="s">
        <v>7700</v>
      </c>
      <c r="C4692">
        <v>2011</v>
      </c>
      <c r="D4692" s="3">
        <v>40897</v>
      </c>
      <c r="E4692" s="3">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v>
      </c>
    </row>
    <row r="4693" spans="1:22" x14ac:dyDescent="0.3">
      <c r="A4693">
        <v>4692</v>
      </c>
      <c r="B4693" t="s">
        <v>7700</v>
      </c>
      <c r="C4693">
        <v>2011</v>
      </c>
      <c r="D4693" s="3">
        <v>40897</v>
      </c>
      <c r="E4693" s="3">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v>
      </c>
      <c r="T4693">
        <v>3</v>
      </c>
      <c r="U4693">
        <v>0.2</v>
      </c>
      <c r="V4693">
        <v>-42.4116</v>
      </c>
    </row>
    <row r="4694" spans="1:22" x14ac:dyDescent="0.3">
      <c r="A4694">
        <v>4693</v>
      </c>
      <c r="B4694" t="s">
        <v>7700</v>
      </c>
      <c r="C4694">
        <v>2011</v>
      </c>
      <c r="D4694" s="3">
        <v>40897</v>
      </c>
      <c r="E4694" s="3">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v>
      </c>
      <c r="T4694">
        <v>5</v>
      </c>
      <c r="U4694">
        <v>0.2</v>
      </c>
      <c r="V4694">
        <v>77.671999999999997</v>
      </c>
    </row>
    <row r="4695" spans="1:22" x14ac:dyDescent="0.3">
      <c r="A4695">
        <v>4694</v>
      </c>
      <c r="B4695" t="s">
        <v>7700</v>
      </c>
      <c r="C4695">
        <v>2011</v>
      </c>
      <c r="D4695" s="3">
        <v>40897</v>
      </c>
      <c r="E4695" s="3">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2.64</v>
      </c>
    </row>
    <row r="4696" spans="1:22" x14ac:dyDescent="0.3">
      <c r="A4696">
        <v>4695</v>
      </c>
      <c r="B4696" t="s">
        <v>7701</v>
      </c>
      <c r="C4696">
        <v>2012</v>
      </c>
      <c r="D4696" s="3">
        <v>41260</v>
      </c>
      <c r="E4696" s="3">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7701</v>
      </c>
      <c r="C4697">
        <v>2012</v>
      </c>
      <c r="D4697" s="3">
        <v>41260</v>
      </c>
      <c r="E4697" s="3">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48.470399999999998</v>
      </c>
    </row>
    <row r="4698" spans="1:22" x14ac:dyDescent="0.3">
      <c r="A4698">
        <v>4697</v>
      </c>
      <c r="B4698" t="s">
        <v>7701</v>
      </c>
      <c r="C4698">
        <v>2012</v>
      </c>
      <c r="D4698" s="3">
        <v>41260</v>
      </c>
      <c r="E4698" s="3">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38.437199999999997</v>
      </c>
    </row>
    <row r="4699" spans="1:22" x14ac:dyDescent="0.3">
      <c r="A4699">
        <v>4698</v>
      </c>
      <c r="B4699" t="s">
        <v>7701</v>
      </c>
      <c r="C4699">
        <v>2012</v>
      </c>
      <c r="D4699" s="3">
        <v>41260</v>
      </c>
      <c r="E4699" s="3">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136.66499999999999</v>
      </c>
    </row>
    <row r="4700" spans="1:22" x14ac:dyDescent="0.3">
      <c r="A4700">
        <v>4699</v>
      </c>
      <c r="B4700" t="s">
        <v>7701</v>
      </c>
      <c r="C4700">
        <v>2012</v>
      </c>
      <c r="D4700" s="3">
        <v>41260</v>
      </c>
      <c r="E4700" s="3">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14.8491</v>
      </c>
    </row>
    <row r="4701" spans="1:22" x14ac:dyDescent="0.3">
      <c r="A4701">
        <v>4700</v>
      </c>
      <c r="B4701" t="s">
        <v>7702</v>
      </c>
      <c r="C4701">
        <v>2014</v>
      </c>
      <c r="D4701" s="3">
        <v>41771</v>
      </c>
      <c r="E4701" s="3">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0.59040000000000004</v>
      </c>
    </row>
    <row r="4702" spans="1:22" x14ac:dyDescent="0.3">
      <c r="A4702">
        <v>4701</v>
      </c>
      <c r="B4702" t="s">
        <v>7702</v>
      </c>
      <c r="C4702">
        <v>2014</v>
      </c>
      <c r="D4702" s="3">
        <v>41771</v>
      </c>
      <c r="E4702" s="3">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v>
      </c>
    </row>
    <row r="4703" spans="1:22" x14ac:dyDescent="0.3">
      <c r="A4703">
        <v>4702</v>
      </c>
      <c r="B4703" t="s">
        <v>7702</v>
      </c>
      <c r="C4703">
        <v>2014</v>
      </c>
      <c r="D4703" s="3">
        <v>41771</v>
      </c>
      <c r="E4703" s="3">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6.8479999999999999</v>
      </c>
      <c r="T4703">
        <v>2</v>
      </c>
      <c r="U4703">
        <v>0.2</v>
      </c>
      <c r="V4703">
        <v>2.14</v>
      </c>
    </row>
    <row r="4704" spans="1:22" x14ac:dyDescent="0.3">
      <c r="A4704">
        <v>4703</v>
      </c>
      <c r="B4704" t="s">
        <v>7702</v>
      </c>
      <c r="C4704">
        <v>2014</v>
      </c>
      <c r="D4704" s="3">
        <v>41771</v>
      </c>
      <c r="E4704" s="3">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7.9960000000000004</v>
      </c>
      <c r="T4704">
        <v>1</v>
      </c>
      <c r="U4704">
        <v>0.6</v>
      </c>
      <c r="V4704">
        <v>-6.9965000000000002</v>
      </c>
    </row>
    <row r="4705" spans="1:22" x14ac:dyDescent="0.3">
      <c r="A4705">
        <v>4704</v>
      </c>
      <c r="B4705" t="s">
        <v>7703</v>
      </c>
      <c r="C4705">
        <v>2013</v>
      </c>
      <c r="D4705" s="3">
        <v>41450</v>
      </c>
      <c r="E4705" s="3">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8.7119999999999997</v>
      </c>
      <c r="T4705">
        <v>2</v>
      </c>
      <c r="U4705">
        <v>0.8</v>
      </c>
      <c r="V4705">
        <v>-19.602</v>
      </c>
    </row>
    <row r="4706" spans="1:22" x14ac:dyDescent="0.3">
      <c r="A4706">
        <v>4705</v>
      </c>
      <c r="B4706" t="s">
        <v>7704</v>
      </c>
      <c r="C4706">
        <v>2013</v>
      </c>
      <c r="D4706" s="3">
        <v>41412</v>
      </c>
      <c r="E4706" s="3">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18.8993</v>
      </c>
    </row>
    <row r="4707" spans="1:22" x14ac:dyDescent="0.3">
      <c r="A4707">
        <v>4706</v>
      </c>
      <c r="B4707" t="s">
        <v>7704</v>
      </c>
      <c r="C4707">
        <v>2013</v>
      </c>
      <c r="D4707" s="3">
        <v>41412</v>
      </c>
      <c r="E4707" s="3">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6.8714000000000004</v>
      </c>
    </row>
    <row r="4708" spans="1:22" x14ac:dyDescent="0.3">
      <c r="A4708">
        <v>4707</v>
      </c>
      <c r="B4708" t="s">
        <v>7704</v>
      </c>
      <c r="C4708">
        <v>2013</v>
      </c>
      <c r="D4708" s="3">
        <v>41412</v>
      </c>
      <c r="E4708" s="3">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17.324000000000002</v>
      </c>
    </row>
    <row r="4709" spans="1:22" x14ac:dyDescent="0.3">
      <c r="A4709">
        <v>4708</v>
      </c>
      <c r="B4709" t="s">
        <v>7706</v>
      </c>
      <c r="C4709">
        <v>2014</v>
      </c>
      <c r="D4709" s="3">
        <v>41820</v>
      </c>
      <c r="E4709" s="3">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302.37299999999999</v>
      </c>
    </row>
    <row r="4710" spans="1:22" x14ac:dyDescent="0.3">
      <c r="A4710">
        <v>4709</v>
      </c>
      <c r="B4710" t="s">
        <v>7706</v>
      </c>
      <c r="C4710">
        <v>2014</v>
      </c>
      <c r="D4710" s="3">
        <v>41820</v>
      </c>
      <c r="E4710" s="3">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39.213000000000001</v>
      </c>
    </row>
    <row r="4711" spans="1:22" x14ac:dyDescent="0.3">
      <c r="A4711">
        <v>4710</v>
      </c>
      <c r="B4711" t="s">
        <v>7706</v>
      </c>
      <c r="C4711">
        <v>2014</v>
      </c>
      <c r="D4711" s="3">
        <v>41820</v>
      </c>
      <c r="E4711" s="3">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3.0367999999999999</v>
      </c>
    </row>
    <row r="4712" spans="1:22" x14ac:dyDescent="0.3">
      <c r="A4712">
        <v>4711</v>
      </c>
      <c r="B4712" t="s">
        <v>7706</v>
      </c>
      <c r="C4712">
        <v>2014</v>
      </c>
      <c r="D4712" s="3">
        <v>41820</v>
      </c>
      <c r="E4712" s="3">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7707</v>
      </c>
      <c r="C4713">
        <v>2011</v>
      </c>
      <c r="D4713" s="3">
        <v>40633</v>
      </c>
      <c r="E4713" s="3">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0.85199999999999998</v>
      </c>
      <c r="T4713">
        <v>1</v>
      </c>
      <c r="U4713">
        <v>0.7</v>
      </c>
      <c r="V4713">
        <v>-0.59640000000000004</v>
      </c>
    </row>
    <row r="4714" spans="1:22" x14ac:dyDescent="0.3">
      <c r="A4714">
        <v>4713</v>
      </c>
      <c r="B4714" t="s">
        <v>7708</v>
      </c>
      <c r="C4714">
        <v>2011</v>
      </c>
      <c r="D4714" s="3">
        <v>40893</v>
      </c>
      <c r="E4714" s="3">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36.287999999999997</v>
      </c>
      <c r="T4714">
        <v>7</v>
      </c>
      <c r="U4714">
        <v>0.2</v>
      </c>
      <c r="V4714">
        <v>12.700799999999999</v>
      </c>
    </row>
    <row r="4715" spans="1:22" x14ac:dyDescent="0.3">
      <c r="A4715">
        <v>4714</v>
      </c>
      <c r="B4715" t="s">
        <v>7708</v>
      </c>
      <c r="C4715">
        <v>2011</v>
      </c>
      <c r="D4715" s="3">
        <v>40893</v>
      </c>
      <c r="E4715" s="3">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
      <c r="A4716">
        <v>4715</v>
      </c>
      <c r="B4716" t="s">
        <v>7709</v>
      </c>
      <c r="C4716">
        <v>2014</v>
      </c>
      <c r="D4716" s="3">
        <v>41778</v>
      </c>
      <c r="E4716" s="3">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38.779200000000003</v>
      </c>
    </row>
    <row r="4717" spans="1:22" x14ac:dyDescent="0.3">
      <c r="A4717">
        <v>4716</v>
      </c>
      <c r="B4717" t="s">
        <v>7710</v>
      </c>
      <c r="C4717">
        <v>2012</v>
      </c>
      <c r="D4717" s="3">
        <v>41041</v>
      </c>
      <c r="E4717" s="3">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v>
      </c>
    </row>
    <row r="4718" spans="1:22" x14ac:dyDescent="0.3">
      <c r="A4718">
        <v>4717</v>
      </c>
      <c r="B4718" t="s">
        <v>7711</v>
      </c>
      <c r="C4718">
        <v>2014</v>
      </c>
      <c r="D4718" s="3">
        <v>41977</v>
      </c>
      <c r="E4718" s="3">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88.733199999999997</v>
      </c>
    </row>
    <row r="4719" spans="1:22" x14ac:dyDescent="0.3">
      <c r="A4719">
        <v>4718</v>
      </c>
      <c r="B4719" t="s">
        <v>7712</v>
      </c>
      <c r="C4719">
        <v>2012</v>
      </c>
      <c r="D4719" s="3">
        <v>41255</v>
      </c>
      <c r="E4719" s="3">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2.2193999999999998</v>
      </c>
    </row>
    <row r="4720" spans="1:22" x14ac:dyDescent="0.3">
      <c r="A4720">
        <v>4719</v>
      </c>
      <c r="B4720" t="s">
        <v>7713</v>
      </c>
      <c r="C4720">
        <v>2012</v>
      </c>
      <c r="D4720" s="3">
        <v>41192</v>
      </c>
      <c r="E4720" s="3">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v>
      </c>
    </row>
    <row r="4721" spans="1:22" x14ac:dyDescent="0.3">
      <c r="A4721">
        <v>4720</v>
      </c>
      <c r="B4721" t="s">
        <v>7714</v>
      </c>
      <c r="C4721">
        <v>2012</v>
      </c>
      <c r="D4721" s="3">
        <v>41017</v>
      </c>
      <c r="E4721" s="3">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v>
      </c>
      <c r="T4721">
        <v>7</v>
      </c>
      <c r="U4721">
        <v>0</v>
      </c>
      <c r="V4721">
        <v>9.4717000000000002</v>
      </c>
    </row>
    <row r="4722" spans="1:22" x14ac:dyDescent="0.3">
      <c r="A4722">
        <v>4721</v>
      </c>
      <c r="B4722" t="s">
        <v>7714</v>
      </c>
      <c r="C4722">
        <v>2012</v>
      </c>
      <c r="D4722" s="3">
        <v>41017</v>
      </c>
      <c r="E4722" s="3">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27.882000000000001</v>
      </c>
    </row>
    <row r="4723" spans="1:22" x14ac:dyDescent="0.3">
      <c r="A4723">
        <v>4722</v>
      </c>
      <c r="B4723" t="s">
        <v>7717</v>
      </c>
      <c r="C4723">
        <v>2011</v>
      </c>
      <c r="D4723" s="3">
        <v>40701</v>
      </c>
      <c r="E4723" s="3">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7720</v>
      </c>
      <c r="C4724">
        <v>2014</v>
      </c>
      <c r="D4724" s="3">
        <v>41884</v>
      </c>
      <c r="E4724" s="3">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7721</v>
      </c>
      <c r="C4725">
        <v>2013</v>
      </c>
      <c r="D4725" s="3">
        <v>41417</v>
      </c>
      <c r="E4725" s="3">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7723</v>
      </c>
      <c r="C4726">
        <v>2013</v>
      </c>
      <c r="D4726" s="3">
        <v>41590</v>
      </c>
      <c r="E4726" s="3">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9.8879999999999999</v>
      </c>
      <c r="T4726">
        <v>2</v>
      </c>
      <c r="U4726">
        <v>0.7</v>
      </c>
      <c r="V4726">
        <v>-6.9215999999999998</v>
      </c>
    </row>
    <row r="4727" spans="1:22" x14ac:dyDescent="0.3">
      <c r="A4727">
        <v>4726</v>
      </c>
      <c r="B4727" t="s">
        <v>7723</v>
      </c>
      <c r="C4727">
        <v>2013</v>
      </c>
      <c r="D4727" s="3">
        <v>41590</v>
      </c>
      <c r="E4727" s="3">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671.54399999999998</v>
      </c>
      <c r="T4727">
        <v>3</v>
      </c>
      <c r="U4727">
        <v>0.2</v>
      </c>
      <c r="V4727">
        <v>50.3658</v>
      </c>
    </row>
    <row r="4728" spans="1:22" x14ac:dyDescent="0.3">
      <c r="A4728">
        <v>4727</v>
      </c>
      <c r="B4728" t="s">
        <v>7724</v>
      </c>
      <c r="C4728">
        <v>2011</v>
      </c>
      <c r="D4728" s="3">
        <v>40872</v>
      </c>
      <c r="E4728" s="3">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55.896000000000001</v>
      </c>
    </row>
    <row r="4729" spans="1:22" x14ac:dyDescent="0.3">
      <c r="A4729">
        <v>4728</v>
      </c>
      <c r="B4729" t="s">
        <v>7724</v>
      </c>
      <c r="C4729">
        <v>2011</v>
      </c>
      <c r="D4729" s="3">
        <v>40872</v>
      </c>
      <c r="E4729" s="3">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-37.943399999999997</v>
      </c>
    </row>
    <row r="4730" spans="1:22" x14ac:dyDescent="0.3">
      <c r="A4730">
        <v>4729</v>
      </c>
      <c r="B4730" t="s">
        <v>7725</v>
      </c>
      <c r="C4730">
        <v>2011</v>
      </c>
      <c r="D4730" s="3">
        <v>40854</v>
      </c>
      <c r="E4730" s="3">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123.14400000000001</v>
      </c>
      <c r="T4730">
        <v>7</v>
      </c>
      <c r="U4730">
        <v>0.2</v>
      </c>
      <c r="V4730">
        <v>46.179000000000002</v>
      </c>
    </row>
    <row r="4731" spans="1:22" x14ac:dyDescent="0.3">
      <c r="A4731">
        <v>4730</v>
      </c>
      <c r="B4731" t="s">
        <v>7726</v>
      </c>
      <c r="C4731">
        <v>2013</v>
      </c>
      <c r="D4731" s="3">
        <v>41474</v>
      </c>
      <c r="E4731" s="3">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
      <c r="A4732">
        <v>4731</v>
      </c>
      <c r="B4732" t="s">
        <v>7729</v>
      </c>
      <c r="C4732">
        <v>2012</v>
      </c>
      <c r="D4732" s="3">
        <v>40997</v>
      </c>
      <c r="E4732" s="3">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99.940799999999996</v>
      </c>
    </row>
    <row r="4733" spans="1:22" x14ac:dyDescent="0.3">
      <c r="A4733">
        <v>4732</v>
      </c>
      <c r="B4733" t="s">
        <v>7729</v>
      </c>
      <c r="C4733">
        <v>2012</v>
      </c>
      <c r="D4733" s="3">
        <v>40997</v>
      </c>
      <c r="E4733" s="3">
        <v>40999</v>
      </c>
      <c r="F4733" t="s">
        <v>23</v>
      </c>
      <c r="G4733" t="s">
        <v>5081</v>
      </c>
      <c r="H4733" t="s">
        <v>5082</v>
      </c>
      <c r="I4733" t="s">
        <v>26</v>
      </c>
      <c r="J4733" t="s">
        <v>27</v>
      </c>
      <c r="K4733" t="s">
        <v>947</v>
      </c>
      <c r="L4733" t="s">
        <v>43</v>
      </c>
      <c r="M4733">
        <v>92105</v>
      </c>
      <c r="N4733" t="s">
        <v>44</v>
      </c>
      <c r="O4733" t="s">
        <v>4504</v>
      </c>
      <c r="P4733" t="s">
        <v>46</v>
      </c>
      <c r="Q4733" t="s">
        <v>90</v>
      </c>
      <c r="R4733" t="s">
        <v>4505</v>
      </c>
      <c r="S4733">
        <v>9.8699999999999992</v>
      </c>
      <c r="T4733">
        <v>3</v>
      </c>
      <c r="U4733">
        <v>0</v>
      </c>
      <c r="V4733">
        <v>4.5401999999999996</v>
      </c>
    </row>
    <row r="4734" spans="1:22" x14ac:dyDescent="0.3">
      <c r="A4734">
        <v>4733</v>
      </c>
      <c r="B4734" t="s">
        <v>7729</v>
      </c>
      <c r="C4734">
        <v>2012</v>
      </c>
      <c r="D4734" s="3">
        <v>40997</v>
      </c>
      <c r="E4734" s="3">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7729</v>
      </c>
      <c r="C4735">
        <v>2012</v>
      </c>
      <c r="D4735" s="3">
        <v>40997</v>
      </c>
      <c r="E4735" s="3">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19.920000000000002</v>
      </c>
      <c r="T4735">
        <v>3</v>
      </c>
      <c r="U4735">
        <v>0</v>
      </c>
      <c r="V4735">
        <v>9.5616000000000003</v>
      </c>
    </row>
    <row r="4736" spans="1:22" x14ac:dyDescent="0.3">
      <c r="A4736">
        <v>4735</v>
      </c>
      <c r="B4736" t="s">
        <v>7730</v>
      </c>
      <c r="C4736">
        <v>2013</v>
      </c>
      <c r="D4736" s="3">
        <v>41372</v>
      </c>
      <c r="E4736" s="3">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146.38800000000001</v>
      </c>
    </row>
    <row r="4737" spans="1:22" x14ac:dyDescent="0.3">
      <c r="A4737">
        <v>4736</v>
      </c>
      <c r="B4737" t="s">
        <v>7731</v>
      </c>
      <c r="C4737">
        <v>2012</v>
      </c>
      <c r="D4737" s="3">
        <v>41073</v>
      </c>
      <c r="E4737" s="3">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
      <c r="A4738">
        <v>4737</v>
      </c>
      <c r="B4738" t="s">
        <v>7731</v>
      </c>
      <c r="C4738">
        <v>2012</v>
      </c>
      <c r="D4738" s="3">
        <v>41073</v>
      </c>
      <c r="E4738" s="3">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13.428000000000001</v>
      </c>
    </row>
    <row r="4739" spans="1:22" x14ac:dyDescent="0.3">
      <c r="A4739">
        <v>4738</v>
      </c>
      <c r="B4739" t="s">
        <v>7731</v>
      </c>
      <c r="C4739">
        <v>2012</v>
      </c>
      <c r="D4739" s="3">
        <v>41073</v>
      </c>
      <c r="E4739" s="3">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14.9556</v>
      </c>
    </row>
    <row r="4740" spans="1:22" x14ac:dyDescent="0.3">
      <c r="A4740">
        <v>4739</v>
      </c>
      <c r="B4740" t="s">
        <v>7732</v>
      </c>
      <c r="C4740">
        <v>2012</v>
      </c>
      <c r="D4740" s="3">
        <v>40957</v>
      </c>
      <c r="E4740" s="3">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28.087599999999998</v>
      </c>
    </row>
    <row r="4741" spans="1:22" x14ac:dyDescent="0.3">
      <c r="A4741">
        <v>4740</v>
      </c>
      <c r="B4741" t="s">
        <v>7732</v>
      </c>
      <c r="C4741">
        <v>2012</v>
      </c>
      <c r="D4741" s="3">
        <v>40957</v>
      </c>
      <c r="E4741" s="3">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35.543999999999997</v>
      </c>
      <c r="T4741">
        <v>1</v>
      </c>
      <c r="U4741">
        <v>0.2</v>
      </c>
      <c r="V4741">
        <v>-0.88859999999999995</v>
      </c>
    </row>
    <row r="4742" spans="1:22" x14ac:dyDescent="0.3">
      <c r="A4742">
        <v>4741</v>
      </c>
      <c r="B4742" t="s">
        <v>7733</v>
      </c>
      <c r="C4742">
        <v>2014</v>
      </c>
      <c r="D4742" s="3">
        <v>41956</v>
      </c>
      <c r="E4742" s="3">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7733</v>
      </c>
      <c r="C4743">
        <v>2014</v>
      </c>
      <c r="D4743" s="3">
        <v>41956</v>
      </c>
      <c r="E4743" s="3">
        <v>41960</v>
      </c>
      <c r="F4743" t="s">
        <v>50</v>
      </c>
      <c r="G4743" t="s">
        <v>3259</v>
      </c>
      <c r="H4743" t="s">
        <v>3260</v>
      </c>
      <c r="I4743" t="s">
        <v>26</v>
      </c>
      <c r="J4743" t="s">
        <v>27</v>
      </c>
      <c r="K4743" t="s">
        <v>95</v>
      </c>
      <c r="L4743" t="s">
        <v>96</v>
      </c>
      <c r="M4743">
        <v>98115</v>
      </c>
      <c r="N4743" t="s">
        <v>44</v>
      </c>
      <c r="O4743" t="s">
        <v>5401</v>
      </c>
      <c r="P4743" t="s">
        <v>46</v>
      </c>
      <c r="Q4743" t="s">
        <v>68</v>
      </c>
      <c r="R4743" t="s">
        <v>5402</v>
      </c>
      <c r="S4743">
        <v>9.2100000000000009</v>
      </c>
      <c r="T4743">
        <v>3</v>
      </c>
      <c r="U4743">
        <v>0</v>
      </c>
      <c r="V4743">
        <v>2.3025000000000002</v>
      </c>
    </row>
    <row r="4744" spans="1:22" x14ac:dyDescent="0.3">
      <c r="A4744">
        <v>4743</v>
      </c>
      <c r="B4744" t="s">
        <v>7733</v>
      </c>
      <c r="C4744">
        <v>2014</v>
      </c>
      <c r="D4744" s="3">
        <v>41956</v>
      </c>
      <c r="E4744" s="3">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8.0997000000000003</v>
      </c>
    </row>
    <row r="4745" spans="1:22" x14ac:dyDescent="0.3">
      <c r="A4745">
        <v>4744</v>
      </c>
      <c r="B4745" t="s">
        <v>7734</v>
      </c>
      <c r="C4745">
        <v>2014</v>
      </c>
      <c r="D4745" s="3">
        <v>41704</v>
      </c>
      <c r="E4745" s="3">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2.528</v>
      </c>
    </row>
    <row r="4746" spans="1:22" x14ac:dyDescent="0.3">
      <c r="A4746">
        <v>4745</v>
      </c>
      <c r="B4746" t="s">
        <v>7734</v>
      </c>
      <c r="C4746">
        <v>2014</v>
      </c>
      <c r="D4746" s="3">
        <v>41704</v>
      </c>
      <c r="E4746" s="3">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57.501600000000003</v>
      </c>
    </row>
    <row r="4747" spans="1:22" x14ac:dyDescent="0.3">
      <c r="A4747">
        <v>4746</v>
      </c>
      <c r="B4747" t="s">
        <v>7734</v>
      </c>
      <c r="C4747">
        <v>2014</v>
      </c>
      <c r="D4747" s="3">
        <v>41704</v>
      </c>
      <c r="E4747" s="3">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7734</v>
      </c>
      <c r="C4748">
        <v>2014</v>
      </c>
      <c r="D4748" s="3">
        <v>41704</v>
      </c>
      <c r="E4748" s="3">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9.1580999999999992</v>
      </c>
    </row>
    <row r="4749" spans="1:22" x14ac:dyDescent="0.3">
      <c r="A4749">
        <v>4748</v>
      </c>
      <c r="B4749" t="s">
        <v>7735</v>
      </c>
      <c r="C4749">
        <v>2013</v>
      </c>
      <c r="D4749" s="3">
        <v>41337</v>
      </c>
      <c r="E4749" s="3">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25.35</v>
      </c>
      <c r="T4749">
        <v>3</v>
      </c>
      <c r="U4749">
        <v>0</v>
      </c>
      <c r="V4749">
        <v>7.6050000000000004</v>
      </c>
    </row>
    <row r="4750" spans="1:22" x14ac:dyDescent="0.3">
      <c r="A4750">
        <v>4749</v>
      </c>
      <c r="B4750" t="s">
        <v>7735</v>
      </c>
      <c r="C4750">
        <v>2013</v>
      </c>
      <c r="D4750" s="3">
        <v>41337</v>
      </c>
      <c r="E4750" s="3">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11.995200000000001</v>
      </c>
    </row>
    <row r="4751" spans="1:22" x14ac:dyDescent="0.3">
      <c r="A4751">
        <v>4750</v>
      </c>
      <c r="B4751" t="s">
        <v>7736</v>
      </c>
      <c r="C4751">
        <v>2013</v>
      </c>
      <c r="D4751" s="3">
        <v>41633</v>
      </c>
      <c r="E4751" s="3">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7737</v>
      </c>
      <c r="C4752">
        <v>2013</v>
      </c>
      <c r="D4752" s="3">
        <v>41555</v>
      </c>
      <c r="E4752" s="3">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837.6</v>
      </c>
      <c r="T4752">
        <v>3</v>
      </c>
      <c r="U4752">
        <v>0.2</v>
      </c>
      <c r="V4752">
        <v>62.82</v>
      </c>
    </row>
    <row r="4753" spans="1:22" x14ac:dyDescent="0.3">
      <c r="A4753">
        <v>4752</v>
      </c>
      <c r="B4753" t="s">
        <v>7738</v>
      </c>
      <c r="C4753">
        <v>2013</v>
      </c>
      <c r="D4753" s="3">
        <v>41618</v>
      </c>
      <c r="E4753" s="3">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-9.1530000000000005</v>
      </c>
    </row>
    <row r="4754" spans="1:22" x14ac:dyDescent="0.3">
      <c r="A4754">
        <v>4753</v>
      </c>
      <c r="B4754" t="s">
        <v>7739</v>
      </c>
      <c r="C4754">
        <v>2014</v>
      </c>
      <c r="D4754" s="3">
        <v>41964</v>
      </c>
      <c r="E4754" s="3">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209.56800000000001</v>
      </c>
      <c r="T4754">
        <v>2</v>
      </c>
      <c r="U4754">
        <v>0.2</v>
      </c>
      <c r="V4754">
        <v>-23.5764</v>
      </c>
    </row>
    <row r="4755" spans="1:22" x14ac:dyDescent="0.3">
      <c r="A4755">
        <v>4754</v>
      </c>
      <c r="B4755" t="s">
        <v>7740</v>
      </c>
      <c r="C4755">
        <v>2012</v>
      </c>
      <c r="D4755" s="3">
        <v>41255</v>
      </c>
      <c r="E4755" s="3">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22.367999999999999</v>
      </c>
      <c r="T4755">
        <v>4</v>
      </c>
      <c r="U4755">
        <v>0.2</v>
      </c>
      <c r="V4755">
        <v>6.4307999999999996</v>
      </c>
    </row>
    <row r="4756" spans="1:22" x14ac:dyDescent="0.3">
      <c r="A4756">
        <v>4755</v>
      </c>
      <c r="B4756" t="s">
        <v>7743</v>
      </c>
      <c r="C4756">
        <v>2014</v>
      </c>
      <c r="D4756" s="3">
        <v>41674</v>
      </c>
      <c r="E4756" s="3">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3.8820000000000001</v>
      </c>
      <c r="T4756">
        <v>2</v>
      </c>
      <c r="U4756">
        <v>0.7</v>
      </c>
      <c r="V4756">
        <v>-2.5880000000000001</v>
      </c>
    </row>
    <row r="4757" spans="1:22" x14ac:dyDescent="0.3">
      <c r="A4757">
        <v>4756</v>
      </c>
      <c r="B4757" t="s">
        <v>7743</v>
      </c>
      <c r="C4757">
        <v>2014</v>
      </c>
      <c r="D4757" s="3">
        <v>41674</v>
      </c>
      <c r="E4757" s="3">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40.3536</v>
      </c>
    </row>
    <row r="4758" spans="1:22" x14ac:dyDescent="0.3">
      <c r="A4758">
        <v>4757</v>
      </c>
      <c r="B4758" t="s">
        <v>7746</v>
      </c>
      <c r="C4758">
        <v>2014</v>
      </c>
      <c r="D4758" s="3">
        <v>41904</v>
      </c>
      <c r="E4758" s="3">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1.9079999999999999</v>
      </c>
      <c r="T4758">
        <v>2</v>
      </c>
      <c r="U4758">
        <v>0.7</v>
      </c>
      <c r="V4758">
        <v>-1.5264</v>
      </c>
    </row>
    <row r="4759" spans="1:22" x14ac:dyDescent="0.3">
      <c r="A4759">
        <v>4758</v>
      </c>
      <c r="B4759" t="s">
        <v>7747</v>
      </c>
      <c r="C4759">
        <v>2014</v>
      </c>
      <c r="D4759" s="3">
        <v>41760</v>
      </c>
      <c r="E4759" s="3">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43.372</v>
      </c>
      <c r="T4759">
        <v>7</v>
      </c>
      <c r="U4759">
        <v>0.8</v>
      </c>
      <c r="V4759">
        <v>-69.395200000000003</v>
      </c>
    </row>
    <row r="4760" spans="1:22" x14ac:dyDescent="0.3">
      <c r="A4760">
        <v>4759</v>
      </c>
      <c r="B4760" t="s">
        <v>7748</v>
      </c>
      <c r="C4760">
        <v>2011</v>
      </c>
      <c r="D4760" s="3">
        <v>40850</v>
      </c>
      <c r="E4760" s="3">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219.50880000000001</v>
      </c>
    </row>
    <row r="4761" spans="1:22" x14ac:dyDescent="0.3">
      <c r="A4761">
        <v>4760</v>
      </c>
      <c r="B4761" t="s">
        <v>7748</v>
      </c>
      <c r="C4761">
        <v>2011</v>
      </c>
      <c r="D4761" s="3">
        <v>40850</v>
      </c>
      <c r="E4761" s="3">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7748</v>
      </c>
      <c r="C4762">
        <v>2011</v>
      </c>
      <c r="D4762" s="3">
        <v>40850</v>
      </c>
      <c r="E4762" s="3">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7.8559999999999999</v>
      </c>
      <c r="T4762">
        <v>2</v>
      </c>
      <c r="U4762">
        <v>0.2</v>
      </c>
      <c r="V4762">
        <v>2.8477999999999999</v>
      </c>
    </row>
    <row r="4763" spans="1:22" x14ac:dyDescent="0.3">
      <c r="A4763">
        <v>4762</v>
      </c>
      <c r="B4763" t="s">
        <v>7749</v>
      </c>
      <c r="C4763">
        <v>2013</v>
      </c>
      <c r="D4763" s="3">
        <v>41639</v>
      </c>
      <c r="E4763" s="3">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
      <c r="A4764">
        <v>4763</v>
      </c>
      <c r="B4764" t="s">
        <v>7749</v>
      </c>
      <c r="C4764">
        <v>2013</v>
      </c>
      <c r="D4764" s="3">
        <v>41639</v>
      </c>
      <c r="E4764" s="3">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v>
      </c>
      <c r="T4764">
        <v>2</v>
      </c>
      <c r="U4764">
        <v>0.2</v>
      </c>
      <c r="V4764">
        <v>1.0284</v>
      </c>
    </row>
    <row r="4765" spans="1:22" x14ac:dyDescent="0.3">
      <c r="A4765">
        <v>4764</v>
      </c>
      <c r="B4765" t="s">
        <v>7750</v>
      </c>
      <c r="C4765">
        <v>2011</v>
      </c>
      <c r="D4765" s="3">
        <v>40803</v>
      </c>
      <c r="E4765" s="3">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85.981800000000007</v>
      </c>
    </row>
    <row r="4766" spans="1:22" x14ac:dyDescent="0.3">
      <c r="A4766">
        <v>4765</v>
      </c>
      <c r="B4766" t="s">
        <v>7753</v>
      </c>
      <c r="C4766">
        <v>2014</v>
      </c>
      <c r="D4766" s="3">
        <v>41968</v>
      </c>
      <c r="E4766" s="3">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7754</v>
      </c>
      <c r="C4767">
        <v>2012</v>
      </c>
      <c r="D4767" s="3">
        <v>41023</v>
      </c>
      <c r="E4767" s="3">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7.5370999999999997</v>
      </c>
    </row>
    <row r="4768" spans="1:22" x14ac:dyDescent="0.3">
      <c r="A4768">
        <v>4767</v>
      </c>
      <c r="B4768" t="s">
        <v>7755</v>
      </c>
      <c r="C4768">
        <v>2012</v>
      </c>
      <c r="D4768" s="3">
        <v>40977</v>
      </c>
      <c r="E4768" s="3">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v>
      </c>
      <c r="T4768">
        <v>5</v>
      </c>
      <c r="U4768">
        <v>0.2</v>
      </c>
      <c r="V4768">
        <v>29.798999999999999</v>
      </c>
    </row>
    <row r="4769" spans="1:22" x14ac:dyDescent="0.3">
      <c r="A4769">
        <v>4768</v>
      </c>
      <c r="B4769" t="s">
        <v>7755</v>
      </c>
      <c r="C4769">
        <v>2012</v>
      </c>
      <c r="D4769" s="3">
        <v>40977</v>
      </c>
      <c r="E4769" s="3">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22.4925</v>
      </c>
    </row>
    <row r="4770" spans="1:22" x14ac:dyDescent="0.3">
      <c r="A4770">
        <v>4769</v>
      </c>
      <c r="B4770" t="s">
        <v>7756</v>
      </c>
      <c r="C4770">
        <v>2014</v>
      </c>
      <c r="D4770" s="3">
        <v>41793</v>
      </c>
      <c r="E4770" s="3">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9.1872000000000007</v>
      </c>
    </row>
    <row r="4771" spans="1:22" x14ac:dyDescent="0.3">
      <c r="A4771">
        <v>4770</v>
      </c>
      <c r="B4771" t="s">
        <v>7759</v>
      </c>
      <c r="C4771">
        <v>2013</v>
      </c>
      <c r="D4771" s="3">
        <v>41537</v>
      </c>
      <c r="E4771" s="3">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v>
      </c>
      <c r="T4771">
        <v>3</v>
      </c>
      <c r="U4771">
        <v>0.2</v>
      </c>
      <c r="V4771">
        <v>4.1832000000000003</v>
      </c>
    </row>
    <row r="4772" spans="1:22" x14ac:dyDescent="0.3">
      <c r="A4772">
        <v>4771</v>
      </c>
      <c r="B4772" t="s">
        <v>7759</v>
      </c>
      <c r="C4772">
        <v>2013</v>
      </c>
      <c r="D4772" s="3">
        <v>41537</v>
      </c>
      <c r="E4772" s="3">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1.8720000000000001</v>
      </c>
    </row>
    <row r="4773" spans="1:22" x14ac:dyDescent="0.3">
      <c r="A4773">
        <v>4772</v>
      </c>
      <c r="B4773" t="s">
        <v>7762</v>
      </c>
      <c r="C4773">
        <v>2011</v>
      </c>
      <c r="D4773" s="3">
        <v>40847</v>
      </c>
      <c r="E4773" s="3">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83.512799999999999</v>
      </c>
    </row>
    <row r="4774" spans="1:22" x14ac:dyDescent="0.3">
      <c r="A4774">
        <v>4773</v>
      </c>
      <c r="B4774" t="s">
        <v>7764</v>
      </c>
      <c r="C4774">
        <v>2014</v>
      </c>
      <c r="D4774" s="3">
        <v>41967</v>
      </c>
      <c r="E4774" s="3">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v>
      </c>
    </row>
    <row r="4775" spans="1:22" x14ac:dyDescent="0.3">
      <c r="A4775">
        <v>4774</v>
      </c>
      <c r="B4775" t="s">
        <v>7764</v>
      </c>
      <c r="C4775">
        <v>2014</v>
      </c>
      <c r="D4775" s="3">
        <v>41967</v>
      </c>
      <c r="E4775" s="3">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7764</v>
      </c>
      <c r="C4776">
        <v>2014</v>
      </c>
      <c r="D4776" s="3">
        <v>41967</v>
      </c>
      <c r="E4776" s="3">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222.38399999999999</v>
      </c>
      <c r="T4776">
        <v>2</v>
      </c>
      <c r="U4776">
        <v>0.2</v>
      </c>
      <c r="V4776">
        <v>16.678799999999999</v>
      </c>
    </row>
    <row r="4777" spans="1:22" x14ac:dyDescent="0.3">
      <c r="A4777">
        <v>4776</v>
      </c>
      <c r="B4777" t="s">
        <v>7765</v>
      </c>
      <c r="C4777">
        <v>2014</v>
      </c>
      <c r="D4777" s="3">
        <v>41960</v>
      </c>
      <c r="E4777" s="3">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6.0735999999999999</v>
      </c>
    </row>
    <row r="4778" spans="1:22" x14ac:dyDescent="0.3">
      <c r="A4778">
        <v>4777</v>
      </c>
      <c r="B4778" t="s">
        <v>7766</v>
      </c>
      <c r="C4778">
        <v>2013</v>
      </c>
      <c r="D4778" s="3">
        <v>41324</v>
      </c>
      <c r="E4778" s="3">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7766</v>
      </c>
      <c r="C4779">
        <v>2013</v>
      </c>
      <c r="D4779" s="3">
        <v>41324</v>
      </c>
      <c r="E4779" s="3">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6.6845999999999997</v>
      </c>
    </row>
    <row r="4780" spans="1:22" x14ac:dyDescent="0.3">
      <c r="A4780">
        <v>4779</v>
      </c>
      <c r="B4780" t="s">
        <v>7767</v>
      </c>
      <c r="C4780">
        <v>2014</v>
      </c>
      <c r="D4780" s="3">
        <v>41951</v>
      </c>
      <c r="E4780" s="3">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33.310200000000002</v>
      </c>
    </row>
    <row r="4781" spans="1:22" x14ac:dyDescent="0.3">
      <c r="A4781">
        <v>4780</v>
      </c>
      <c r="B4781" t="s">
        <v>7768</v>
      </c>
      <c r="C4781">
        <v>2011</v>
      </c>
      <c r="D4781" s="3">
        <v>40732</v>
      </c>
      <c r="E4781" s="3">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63.881999999999998</v>
      </c>
      <c r="T4781">
        <v>1</v>
      </c>
      <c r="U4781">
        <v>0.1</v>
      </c>
      <c r="V4781">
        <v>10.647</v>
      </c>
    </row>
    <row r="4782" spans="1:22" x14ac:dyDescent="0.3">
      <c r="A4782">
        <v>4781</v>
      </c>
      <c r="B4782" t="s">
        <v>7769</v>
      </c>
      <c r="C4782">
        <v>2011</v>
      </c>
      <c r="D4782" s="3">
        <v>40854</v>
      </c>
      <c r="E4782" s="3">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683.14400000000001</v>
      </c>
      <c r="T4782">
        <v>4</v>
      </c>
      <c r="U4782">
        <v>0.3</v>
      </c>
      <c r="V4782">
        <v>0</v>
      </c>
    </row>
    <row r="4783" spans="1:22" x14ac:dyDescent="0.3">
      <c r="A4783">
        <v>4782</v>
      </c>
      <c r="B4783" t="s">
        <v>7769</v>
      </c>
      <c r="C4783">
        <v>2011</v>
      </c>
      <c r="D4783" s="3">
        <v>40854</v>
      </c>
      <c r="E4783" s="3">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1.476</v>
      </c>
      <c r="T4783">
        <v>3</v>
      </c>
      <c r="U4783">
        <v>0.8</v>
      </c>
      <c r="V4783">
        <v>-2.214</v>
      </c>
    </row>
    <row r="4784" spans="1:22" x14ac:dyDescent="0.3">
      <c r="A4784">
        <v>4783</v>
      </c>
      <c r="B4784" t="s">
        <v>7769</v>
      </c>
      <c r="C4784">
        <v>2011</v>
      </c>
      <c r="D4784" s="3">
        <v>40854</v>
      </c>
      <c r="E4784" s="3">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40.712000000000003</v>
      </c>
      <c r="T4784">
        <v>7</v>
      </c>
      <c r="U4784">
        <v>0.2</v>
      </c>
      <c r="V4784">
        <v>3.5623</v>
      </c>
    </row>
    <row r="4785" spans="1:22" x14ac:dyDescent="0.3">
      <c r="A4785">
        <v>4784</v>
      </c>
      <c r="B4785" t="s">
        <v>7772</v>
      </c>
      <c r="C4785">
        <v>2014</v>
      </c>
      <c r="D4785" s="3">
        <v>41668</v>
      </c>
      <c r="E4785" s="3">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7773</v>
      </c>
      <c r="C4786">
        <v>2012</v>
      </c>
      <c r="D4786" s="3">
        <v>41254</v>
      </c>
      <c r="E4786" s="3">
        <v>41259</v>
      </c>
      <c r="F4786" t="s">
        <v>50</v>
      </c>
      <c r="G4786" t="s">
        <v>93</v>
      </c>
      <c r="H4786" t="s">
        <v>94</v>
      </c>
      <c r="I4786" t="s">
        <v>26</v>
      </c>
      <c r="J4786" t="s">
        <v>27</v>
      </c>
      <c r="K4786" t="s">
        <v>1081</v>
      </c>
      <c r="L4786" t="s">
        <v>457</v>
      </c>
      <c r="M4786">
        <v>80906</v>
      </c>
      <c r="N4786" t="s">
        <v>44</v>
      </c>
      <c r="O4786" t="s">
        <v>5558</v>
      </c>
      <c r="P4786" t="s">
        <v>46</v>
      </c>
      <c r="Q4786" t="s">
        <v>68</v>
      </c>
      <c r="R4786" t="s">
        <v>5559</v>
      </c>
      <c r="S4786">
        <v>13.12</v>
      </c>
      <c r="T4786">
        <v>5</v>
      </c>
      <c r="U4786">
        <v>0.2</v>
      </c>
      <c r="V4786">
        <v>1.1479999999999999</v>
      </c>
    </row>
    <row r="4787" spans="1:22" x14ac:dyDescent="0.3">
      <c r="A4787">
        <v>4786</v>
      </c>
      <c r="B4787" t="s">
        <v>7773</v>
      </c>
      <c r="C4787">
        <v>2012</v>
      </c>
      <c r="D4787" s="3">
        <v>41254</v>
      </c>
      <c r="E4787" s="3">
        <v>41259</v>
      </c>
      <c r="F4787" t="s">
        <v>50</v>
      </c>
      <c r="G4787" t="s">
        <v>93</v>
      </c>
      <c r="H4787" t="s">
        <v>94</v>
      </c>
      <c r="I4787" t="s">
        <v>26</v>
      </c>
      <c r="J4787" t="s">
        <v>27</v>
      </c>
      <c r="K4787" t="s">
        <v>1081</v>
      </c>
      <c r="L4787" t="s">
        <v>457</v>
      </c>
      <c r="M4787">
        <v>80906</v>
      </c>
      <c r="N4787" t="s">
        <v>44</v>
      </c>
      <c r="O4787" t="s">
        <v>5637</v>
      </c>
      <c r="P4787" t="s">
        <v>32</v>
      </c>
      <c r="Q4787" t="s">
        <v>33</v>
      </c>
      <c r="R4787" t="s">
        <v>5638</v>
      </c>
      <c r="S4787">
        <v>69.575999999999993</v>
      </c>
      <c r="T4787">
        <v>4</v>
      </c>
      <c r="U4787">
        <v>0.7</v>
      </c>
      <c r="V4787">
        <v>-143.79040000000001</v>
      </c>
    </row>
    <row r="4788" spans="1:22" x14ac:dyDescent="0.3">
      <c r="A4788">
        <v>4787</v>
      </c>
      <c r="B4788" t="s">
        <v>7773</v>
      </c>
      <c r="C4788">
        <v>2012</v>
      </c>
      <c r="D4788" s="3">
        <v>41254</v>
      </c>
      <c r="E4788" s="3">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0.47520000000000001</v>
      </c>
    </row>
    <row r="4789" spans="1:22" x14ac:dyDescent="0.3">
      <c r="A4789">
        <v>4788</v>
      </c>
      <c r="B4789" t="s">
        <v>7773</v>
      </c>
      <c r="C4789">
        <v>2012</v>
      </c>
      <c r="D4789" s="3">
        <v>41254</v>
      </c>
      <c r="E4789" s="3">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-6.5339999999999998</v>
      </c>
    </row>
    <row r="4790" spans="1:22" x14ac:dyDescent="0.3">
      <c r="A4790">
        <v>4789</v>
      </c>
      <c r="B4790" t="s">
        <v>7773</v>
      </c>
      <c r="C4790">
        <v>2012</v>
      </c>
      <c r="D4790" s="3">
        <v>41254</v>
      </c>
      <c r="E4790" s="3">
        <v>41259</v>
      </c>
      <c r="F4790" t="s">
        <v>50</v>
      </c>
      <c r="G4790" t="s">
        <v>93</v>
      </c>
      <c r="H4790" t="s">
        <v>94</v>
      </c>
      <c r="I4790" t="s">
        <v>26</v>
      </c>
      <c r="J4790" t="s">
        <v>27</v>
      </c>
      <c r="K4790" t="s">
        <v>1081</v>
      </c>
      <c r="L4790" t="s">
        <v>457</v>
      </c>
      <c r="M4790">
        <v>80906</v>
      </c>
      <c r="N4790" t="s">
        <v>44</v>
      </c>
      <c r="O4790" t="s">
        <v>4064</v>
      </c>
      <c r="P4790" t="s">
        <v>32</v>
      </c>
      <c r="Q4790" t="s">
        <v>65</v>
      </c>
      <c r="R4790" t="s">
        <v>4065</v>
      </c>
      <c r="S4790">
        <v>52.415999999999997</v>
      </c>
      <c r="T4790">
        <v>9</v>
      </c>
      <c r="U4790">
        <v>0.2</v>
      </c>
      <c r="V4790">
        <v>15.069599999999999</v>
      </c>
    </row>
    <row r="4791" spans="1:22" x14ac:dyDescent="0.3">
      <c r="A4791">
        <v>4790</v>
      </c>
      <c r="B4791" t="s">
        <v>7773</v>
      </c>
      <c r="C4791">
        <v>2012</v>
      </c>
      <c r="D4791" s="3">
        <v>41254</v>
      </c>
      <c r="E4791" s="3">
        <v>41259</v>
      </c>
      <c r="F4791" t="s">
        <v>50</v>
      </c>
      <c r="G4791" t="s">
        <v>93</v>
      </c>
      <c r="H4791" t="s">
        <v>94</v>
      </c>
      <c r="I4791" t="s">
        <v>26</v>
      </c>
      <c r="J4791" t="s">
        <v>27</v>
      </c>
      <c r="K4791" t="s">
        <v>1081</v>
      </c>
      <c r="L4791" t="s">
        <v>457</v>
      </c>
      <c r="M4791">
        <v>80906</v>
      </c>
      <c r="N4791" t="s">
        <v>44</v>
      </c>
      <c r="O4791" t="s">
        <v>3928</v>
      </c>
      <c r="P4791" t="s">
        <v>32</v>
      </c>
      <c r="Q4791" t="s">
        <v>65</v>
      </c>
      <c r="R4791" t="s">
        <v>3929</v>
      </c>
      <c r="S4791">
        <v>54.92</v>
      </c>
      <c r="T4791">
        <v>5</v>
      </c>
      <c r="U4791">
        <v>0.2</v>
      </c>
      <c r="V4791">
        <v>10.984</v>
      </c>
    </row>
    <row r="4792" spans="1:22" x14ac:dyDescent="0.3">
      <c r="A4792">
        <v>4791</v>
      </c>
      <c r="B4792" t="s">
        <v>7773</v>
      </c>
      <c r="C4792">
        <v>2012</v>
      </c>
      <c r="D4792" s="3">
        <v>41254</v>
      </c>
      <c r="E4792" s="3">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-248.166</v>
      </c>
    </row>
    <row r="4793" spans="1:22" x14ac:dyDescent="0.3">
      <c r="A4793">
        <v>4792</v>
      </c>
      <c r="B4793" t="s">
        <v>7773</v>
      </c>
      <c r="C4793">
        <v>2012</v>
      </c>
      <c r="D4793" s="3">
        <v>41254</v>
      </c>
      <c r="E4793" s="3">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28.706399999999999</v>
      </c>
    </row>
    <row r="4794" spans="1:22" x14ac:dyDescent="0.3">
      <c r="A4794">
        <v>4793</v>
      </c>
      <c r="B4794" t="s">
        <v>7773</v>
      </c>
      <c r="C4794">
        <v>2012</v>
      </c>
      <c r="D4794" s="3">
        <v>41254</v>
      </c>
      <c r="E4794" s="3">
        <v>41259</v>
      </c>
      <c r="F4794" t="s">
        <v>50</v>
      </c>
      <c r="G4794" t="s">
        <v>93</v>
      </c>
      <c r="H4794" t="s">
        <v>94</v>
      </c>
      <c r="I4794" t="s">
        <v>26</v>
      </c>
      <c r="J4794" t="s">
        <v>27</v>
      </c>
      <c r="K4794" t="s">
        <v>1081</v>
      </c>
      <c r="L4794" t="s">
        <v>457</v>
      </c>
      <c r="M4794">
        <v>80906</v>
      </c>
      <c r="N4794" t="s">
        <v>44</v>
      </c>
      <c r="O4794" t="s">
        <v>442</v>
      </c>
      <c r="P4794" t="s">
        <v>46</v>
      </c>
      <c r="Q4794" t="s">
        <v>90</v>
      </c>
      <c r="R4794" t="s">
        <v>443</v>
      </c>
      <c r="S4794">
        <v>27.696000000000002</v>
      </c>
      <c r="T4794">
        <v>3</v>
      </c>
      <c r="U4794">
        <v>0.2</v>
      </c>
      <c r="V4794">
        <v>9.6936</v>
      </c>
    </row>
    <row r="4795" spans="1:22" x14ac:dyDescent="0.3">
      <c r="A4795">
        <v>4794</v>
      </c>
      <c r="B4795" t="s">
        <v>7777</v>
      </c>
      <c r="C4795">
        <v>2012</v>
      </c>
      <c r="D4795" s="3">
        <v>41089</v>
      </c>
      <c r="E4795" s="3">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7778</v>
      </c>
      <c r="C4796">
        <v>2012</v>
      </c>
      <c r="D4796" s="3">
        <v>40984</v>
      </c>
      <c r="E4796" s="3">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18.114599999999999</v>
      </c>
    </row>
    <row r="4797" spans="1:22" x14ac:dyDescent="0.3">
      <c r="A4797">
        <v>4796</v>
      </c>
      <c r="B4797" t="s">
        <v>7781</v>
      </c>
      <c r="C4797">
        <v>2012</v>
      </c>
      <c r="D4797" s="3">
        <v>41134</v>
      </c>
      <c r="E4797" s="3">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2.7071999999999998</v>
      </c>
    </row>
    <row r="4798" spans="1:22" x14ac:dyDescent="0.3">
      <c r="A4798">
        <v>4797</v>
      </c>
      <c r="B4798" t="s">
        <v>7783</v>
      </c>
      <c r="C4798">
        <v>2013</v>
      </c>
      <c r="D4798" s="3">
        <v>41409</v>
      </c>
      <c r="E4798" s="3">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57.582000000000001</v>
      </c>
      <c r="T4798">
        <v>3</v>
      </c>
      <c r="U4798">
        <v>0.7</v>
      </c>
      <c r="V4798">
        <v>-44.1462</v>
      </c>
    </row>
    <row r="4799" spans="1:22" x14ac:dyDescent="0.3">
      <c r="A4799">
        <v>4798</v>
      </c>
      <c r="B4799" t="s">
        <v>7783</v>
      </c>
      <c r="C4799">
        <v>2013</v>
      </c>
      <c r="D4799" s="3">
        <v>41409</v>
      </c>
      <c r="E4799" s="3">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31.103999999999999</v>
      </c>
      <c r="T4799">
        <v>6</v>
      </c>
      <c r="U4799">
        <v>0.2</v>
      </c>
      <c r="V4799">
        <v>10.8864</v>
      </c>
    </row>
    <row r="4800" spans="1:22" x14ac:dyDescent="0.3">
      <c r="A4800">
        <v>4799</v>
      </c>
      <c r="B4800" t="s">
        <v>7783</v>
      </c>
      <c r="C4800">
        <v>2013</v>
      </c>
      <c r="D4800" s="3">
        <v>41409</v>
      </c>
      <c r="E4800" s="3">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8.3027999999999995</v>
      </c>
    </row>
    <row r="4801" spans="1:22" x14ac:dyDescent="0.3">
      <c r="A4801">
        <v>4800</v>
      </c>
      <c r="B4801" t="s">
        <v>7783</v>
      </c>
      <c r="C4801">
        <v>2013</v>
      </c>
      <c r="D4801" s="3">
        <v>41409</v>
      </c>
      <c r="E4801" s="3">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4.3600000000000003</v>
      </c>
    </row>
    <row r="4802" spans="1:22" x14ac:dyDescent="0.3">
      <c r="A4802">
        <v>4801</v>
      </c>
      <c r="B4802" t="s">
        <v>7783</v>
      </c>
      <c r="C4802">
        <v>2013</v>
      </c>
      <c r="D4802" s="3">
        <v>41409</v>
      </c>
      <c r="E4802" s="3">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0.41720000000000002</v>
      </c>
    </row>
    <row r="4803" spans="1:22" x14ac:dyDescent="0.3">
      <c r="A4803">
        <v>4802</v>
      </c>
      <c r="B4803" t="s">
        <v>7783</v>
      </c>
      <c r="C4803">
        <v>2013</v>
      </c>
      <c r="D4803" s="3">
        <v>41409</v>
      </c>
      <c r="E4803" s="3">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v>
      </c>
      <c r="T4803">
        <v>2</v>
      </c>
      <c r="U4803">
        <v>0.7</v>
      </c>
      <c r="V4803">
        <v>-7.6120000000000001</v>
      </c>
    </row>
    <row r="4804" spans="1:22" x14ac:dyDescent="0.3">
      <c r="A4804">
        <v>4803</v>
      </c>
      <c r="B4804" t="s">
        <v>7783</v>
      </c>
      <c r="C4804">
        <v>2013</v>
      </c>
      <c r="D4804" s="3">
        <v>41409</v>
      </c>
      <c r="E4804" s="3">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13.391999999999999</v>
      </c>
      <c r="T4804">
        <v>8</v>
      </c>
      <c r="U4804">
        <v>0.7</v>
      </c>
      <c r="V4804">
        <v>-9.8208000000000002</v>
      </c>
    </row>
    <row r="4805" spans="1:22" x14ac:dyDescent="0.3">
      <c r="A4805">
        <v>4804</v>
      </c>
      <c r="B4805" t="s">
        <v>7786</v>
      </c>
      <c r="C4805">
        <v>2014</v>
      </c>
      <c r="D4805" s="3">
        <v>41834</v>
      </c>
      <c r="E4805" s="3">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39.594000000000001</v>
      </c>
      <c r="T4805">
        <v>1</v>
      </c>
      <c r="U4805">
        <v>0.4</v>
      </c>
      <c r="V4805">
        <v>-7.2588999999999997</v>
      </c>
    </row>
    <row r="4806" spans="1:22" x14ac:dyDescent="0.3">
      <c r="A4806">
        <v>4805</v>
      </c>
      <c r="B4806" t="s">
        <v>7786</v>
      </c>
      <c r="C4806">
        <v>2014</v>
      </c>
      <c r="D4806" s="3">
        <v>41834</v>
      </c>
      <c r="E4806" s="3">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91.007999999999996</v>
      </c>
      <c r="T4806">
        <v>9</v>
      </c>
      <c r="U4806">
        <v>0.2</v>
      </c>
      <c r="V4806">
        <v>19.339200000000002</v>
      </c>
    </row>
    <row r="4807" spans="1:22" x14ac:dyDescent="0.3">
      <c r="A4807">
        <v>4806</v>
      </c>
      <c r="B4807" t="s">
        <v>7787</v>
      </c>
      <c r="C4807">
        <v>2012</v>
      </c>
      <c r="D4807" s="3">
        <v>41235</v>
      </c>
      <c r="E4807" s="3">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18.211200000000002</v>
      </c>
    </row>
    <row r="4808" spans="1:22" x14ac:dyDescent="0.3">
      <c r="A4808">
        <v>4807</v>
      </c>
      <c r="B4808" t="s">
        <v>7787</v>
      </c>
      <c r="C4808">
        <v>2012</v>
      </c>
      <c r="D4808" s="3">
        <v>41235</v>
      </c>
      <c r="E4808" s="3">
        <v>41238</v>
      </c>
      <c r="F4808" t="s">
        <v>23</v>
      </c>
      <c r="G4808" t="s">
        <v>1365</v>
      </c>
      <c r="H4808" t="s">
        <v>1366</v>
      </c>
      <c r="I4808" t="s">
        <v>26</v>
      </c>
      <c r="J4808" t="s">
        <v>27</v>
      </c>
      <c r="K4808" t="s">
        <v>42</v>
      </c>
      <c r="L4808" t="s">
        <v>43</v>
      </c>
      <c r="M4808">
        <v>90008</v>
      </c>
      <c r="N4808" t="s">
        <v>44</v>
      </c>
      <c r="O4808" t="s">
        <v>6096</v>
      </c>
      <c r="P4808" t="s">
        <v>46</v>
      </c>
      <c r="Q4808" t="s">
        <v>90</v>
      </c>
      <c r="R4808" t="s">
        <v>6097</v>
      </c>
      <c r="S4808">
        <v>42.8</v>
      </c>
      <c r="T4808">
        <v>10</v>
      </c>
      <c r="U4808">
        <v>0</v>
      </c>
      <c r="V4808">
        <v>19.260000000000002</v>
      </c>
    </row>
    <row r="4809" spans="1:22" x14ac:dyDescent="0.3">
      <c r="A4809">
        <v>4808</v>
      </c>
      <c r="B4809" t="s">
        <v>7787</v>
      </c>
      <c r="C4809">
        <v>2012</v>
      </c>
      <c r="D4809" s="3">
        <v>41235</v>
      </c>
      <c r="E4809" s="3">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10.089</v>
      </c>
    </row>
    <row r="4810" spans="1:22" x14ac:dyDescent="0.3">
      <c r="A4810">
        <v>4809</v>
      </c>
      <c r="B4810" t="s">
        <v>7788</v>
      </c>
      <c r="C4810">
        <v>2011</v>
      </c>
      <c r="D4810" s="3">
        <v>40870</v>
      </c>
      <c r="E4810" s="3">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v>
      </c>
      <c r="T4810">
        <v>3</v>
      </c>
      <c r="U4810">
        <v>0.2</v>
      </c>
      <c r="V4810">
        <v>21.197700000000001</v>
      </c>
    </row>
    <row r="4811" spans="1:22" x14ac:dyDescent="0.3">
      <c r="A4811">
        <v>4810</v>
      </c>
      <c r="B4811" t="s">
        <v>7789</v>
      </c>
      <c r="C4811">
        <v>2012</v>
      </c>
      <c r="D4811" s="3">
        <v>41270</v>
      </c>
      <c r="E4811" s="3">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91.950800000000001</v>
      </c>
    </row>
    <row r="4812" spans="1:22" x14ac:dyDescent="0.3">
      <c r="A4812">
        <v>4811</v>
      </c>
      <c r="B4812" t="s">
        <v>7789</v>
      </c>
      <c r="C4812">
        <v>2012</v>
      </c>
      <c r="D4812" s="3">
        <v>41270</v>
      </c>
      <c r="E4812" s="3">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7790</v>
      </c>
      <c r="C4813">
        <v>2013</v>
      </c>
      <c r="D4813" s="3">
        <v>41593</v>
      </c>
      <c r="E4813" s="3">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380.05799999999999</v>
      </c>
      <c r="T4813">
        <v>3</v>
      </c>
      <c r="U4813">
        <v>0.3</v>
      </c>
      <c r="V4813">
        <v>-21.717600000000001</v>
      </c>
    </row>
    <row r="4814" spans="1:22" x14ac:dyDescent="0.3">
      <c r="A4814">
        <v>4813</v>
      </c>
      <c r="B4814" t="s">
        <v>7790</v>
      </c>
      <c r="C4814">
        <v>2013</v>
      </c>
      <c r="D4814" s="3">
        <v>41593</v>
      </c>
      <c r="E4814" s="3">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1199.9760000000001</v>
      </c>
      <c r="T4814">
        <v>4</v>
      </c>
      <c r="U4814">
        <v>0.4</v>
      </c>
      <c r="V4814">
        <v>179.99639999999999</v>
      </c>
    </row>
    <row r="4815" spans="1:22" x14ac:dyDescent="0.3">
      <c r="A4815">
        <v>4814</v>
      </c>
      <c r="B4815" t="s">
        <v>7790</v>
      </c>
      <c r="C4815">
        <v>2013</v>
      </c>
      <c r="D4815" s="3">
        <v>41593</v>
      </c>
      <c r="E4815" s="3">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9.7151999999999994</v>
      </c>
    </row>
    <row r="4816" spans="1:22" x14ac:dyDescent="0.3">
      <c r="A4816">
        <v>4815</v>
      </c>
      <c r="B4816" t="s">
        <v>7793</v>
      </c>
      <c r="C4816">
        <v>2013</v>
      </c>
      <c r="D4816" s="3">
        <v>41403</v>
      </c>
      <c r="E4816" s="3">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7794</v>
      </c>
      <c r="C4817">
        <v>2011</v>
      </c>
      <c r="D4817" s="3">
        <v>40903</v>
      </c>
      <c r="E4817" s="3">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18.263999999999999</v>
      </c>
      <c r="T4817">
        <v>3</v>
      </c>
      <c r="U4817">
        <v>0.2</v>
      </c>
      <c r="V4817">
        <v>6.1641000000000004</v>
      </c>
    </row>
    <row r="4818" spans="1:22" x14ac:dyDescent="0.3">
      <c r="A4818">
        <v>4817</v>
      </c>
      <c r="B4818" t="s">
        <v>7794</v>
      </c>
      <c r="C4818">
        <v>2011</v>
      </c>
      <c r="D4818" s="3">
        <v>40903</v>
      </c>
      <c r="E4818" s="3">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5.6315999999999997</v>
      </c>
    </row>
    <row r="4819" spans="1:22" x14ac:dyDescent="0.3">
      <c r="A4819">
        <v>4818</v>
      </c>
      <c r="B4819" t="s">
        <v>7794</v>
      </c>
      <c r="C4819">
        <v>2011</v>
      </c>
      <c r="D4819" s="3">
        <v>40903</v>
      </c>
      <c r="E4819" s="3">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8.1552000000000007</v>
      </c>
    </row>
    <row r="4820" spans="1:22" x14ac:dyDescent="0.3">
      <c r="A4820">
        <v>4819</v>
      </c>
      <c r="B4820" t="s">
        <v>7794</v>
      </c>
      <c r="C4820">
        <v>2011</v>
      </c>
      <c r="D4820" s="3">
        <v>40903</v>
      </c>
      <c r="E4820" s="3">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v>
      </c>
      <c r="T4820">
        <v>4</v>
      </c>
      <c r="U4820">
        <v>0.2</v>
      </c>
      <c r="V4820">
        <v>-42.588000000000001</v>
      </c>
    </row>
    <row r="4821" spans="1:22" x14ac:dyDescent="0.3">
      <c r="A4821">
        <v>4820</v>
      </c>
      <c r="B4821" t="s">
        <v>7795</v>
      </c>
      <c r="C4821">
        <v>2014</v>
      </c>
      <c r="D4821" s="3">
        <v>41799</v>
      </c>
      <c r="E4821" s="3">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
      <c r="A4822">
        <v>4821</v>
      </c>
      <c r="B4822" t="s">
        <v>7798</v>
      </c>
      <c r="C4822">
        <v>2012</v>
      </c>
      <c r="D4822" s="3">
        <v>41006</v>
      </c>
      <c r="E4822" s="3">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463.24799999999999</v>
      </c>
      <c r="T4822">
        <v>8</v>
      </c>
      <c r="U4822">
        <v>0.8</v>
      </c>
      <c r="V4822">
        <v>-1181.2824000000001</v>
      </c>
    </row>
    <row r="4823" spans="1:22" x14ac:dyDescent="0.3">
      <c r="A4823">
        <v>4822</v>
      </c>
      <c r="B4823" t="s">
        <v>7798</v>
      </c>
      <c r="C4823">
        <v>2012</v>
      </c>
      <c r="D4823" s="3">
        <v>41006</v>
      </c>
      <c r="E4823" s="3">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47.994</v>
      </c>
    </row>
    <row r="4824" spans="1:22" x14ac:dyDescent="0.3">
      <c r="A4824">
        <v>4823</v>
      </c>
      <c r="B4824" t="s">
        <v>7799</v>
      </c>
      <c r="C4824">
        <v>2013</v>
      </c>
      <c r="D4824" s="3">
        <v>41466</v>
      </c>
      <c r="E4824" s="3">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44.856000000000002</v>
      </c>
      <c r="T4824">
        <v>6</v>
      </c>
      <c r="U4824">
        <v>0.7</v>
      </c>
      <c r="V4824">
        <v>-35.884799999999998</v>
      </c>
    </row>
    <row r="4825" spans="1:22" x14ac:dyDescent="0.3">
      <c r="A4825">
        <v>4824</v>
      </c>
      <c r="B4825" t="s">
        <v>7801</v>
      </c>
      <c r="C4825">
        <v>2013</v>
      </c>
      <c r="D4825" s="3">
        <v>41600</v>
      </c>
      <c r="E4825" s="3">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30.344999999999999</v>
      </c>
      <c r="T4825">
        <v>7</v>
      </c>
      <c r="U4825">
        <v>0.7</v>
      </c>
      <c r="V4825">
        <v>-24.276</v>
      </c>
    </row>
    <row r="4826" spans="1:22" x14ac:dyDescent="0.3">
      <c r="A4826">
        <v>4825</v>
      </c>
      <c r="B4826" t="s">
        <v>7801</v>
      </c>
      <c r="C4826">
        <v>2013</v>
      </c>
      <c r="D4826" s="3">
        <v>41600</v>
      </c>
      <c r="E4826" s="3">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-9.1110000000000007</v>
      </c>
    </row>
    <row r="4827" spans="1:22" x14ac:dyDescent="0.3">
      <c r="A4827">
        <v>4826</v>
      </c>
      <c r="B4827" t="s">
        <v>7801</v>
      </c>
      <c r="C4827">
        <v>2013</v>
      </c>
      <c r="D4827" s="3">
        <v>41600</v>
      </c>
      <c r="E4827" s="3">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15.590400000000001</v>
      </c>
    </row>
    <row r="4828" spans="1:22" x14ac:dyDescent="0.3">
      <c r="A4828">
        <v>4827</v>
      </c>
      <c r="B4828" t="s">
        <v>7804</v>
      </c>
      <c r="C4828">
        <v>2014</v>
      </c>
      <c r="D4828" s="3">
        <v>41956</v>
      </c>
      <c r="E4828" s="3">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7805</v>
      </c>
      <c r="C4829">
        <v>2011</v>
      </c>
      <c r="D4829" s="3">
        <v>40848</v>
      </c>
      <c r="E4829" s="3">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19.465599999999998</v>
      </c>
    </row>
    <row r="4830" spans="1:22" x14ac:dyDescent="0.3">
      <c r="A4830">
        <v>4829</v>
      </c>
      <c r="B4830" t="s">
        <v>7805</v>
      </c>
      <c r="C4830">
        <v>2011</v>
      </c>
      <c r="D4830" s="3">
        <v>40848</v>
      </c>
      <c r="E4830" s="3">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1.6355999999999999</v>
      </c>
    </row>
    <row r="4831" spans="1:22" x14ac:dyDescent="0.3">
      <c r="A4831">
        <v>4830</v>
      </c>
      <c r="B4831" t="s">
        <v>7806</v>
      </c>
      <c r="C4831">
        <v>2013</v>
      </c>
      <c r="D4831" s="3">
        <v>41410</v>
      </c>
      <c r="E4831" s="3">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v>
      </c>
      <c r="T4831">
        <v>3</v>
      </c>
      <c r="U4831">
        <v>0.2</v>
      </c>
      <c r="V4831">
        <v>4.4771999999999998</v>
      </c>
    </row>
    <row r="4832" spans="1:22" x14ac:dyDescent="0.3">
      <c r="A4832">
        <v>4831</v>
      </c>
      <c r="B4832" t="s">
        <v>7807</v>
      </c>
      <c r="C4832">
        <v>2011</v>
      </c>
      <c r="D4832" s="3">
        <v>40854</v>
      </c>
      <c r="E4832" s="3">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68.846400000000003</v>
      </c>
    </row>
    <row r="4833" spans="1:22" x14ac:dyDescent="0.3">
      <c r="A4833">
        <v>4832</v>
      </c>
      <c r="B4833" t="s">
        <v>7807</v>
      </c>
      <c r="C4833">
        <v>2011</v>
      </c>
      <c r="D4833" s="3">
        <v>40854</v>
      </c>
      <c r="E4833" s="3">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9.8901000000000003</v>
      </c>
    </row>
    <row r="4834" spans="1:22" x14ac:dyDescent="0.3">
      <c r="A4834">
        <v>4833</v>
      </c>
      <c r="B4834" t="s">
        <v>7807</v>
      </c>
      <c r="C4834">
        <v>2011</v>
      </c>
      <c r="D4834" s="3">
        <v>40854</v>
      </c>
      <c r="E4834" s="3">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5.8708</v>
      </c>
    </row>
    <row r="4835" spans="1:22" x14ac:dyDescent="0.3">
      <c r="A4835">
        <v>4834</v>
      </c>
      <c r="B4835" t="s">
        <v>7807</v>
      </c>
      <c r="C4835">
        <v>2011</v>
      </c>
      <c r="D4835" s="3">
        <v>40854</v>
      </c>
      <c r="E4835" s="3">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7809</v>
      </c>
      <c r="C4836">
        <v>2014</v>
      </c>
      <c r="D4836" s="3">
        <v>41918</v>
      </c>
      <c r="E4836" s="3">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13.473000000000001</v>
      </c>
    </row>
    <row r="4837" spans="1:22" x14ac:dyDescent="0.3">
      <c r="A4837">
        <v>4836</v>
      </c>
      <c r="B4837" t="s">
        <v>7809</v>
      </c>
      <c r="C4837">
        <v>2014</v>
      </c>
      <c r="D4837" s="3">
        <v>41918</v>
      </c>
      <c r="E4837" s="3">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27.882000000000001</v>
      </c>
    </row>
    <row r="4838" spans="1:22" x14ac:dyDescent="0.3">
      <c r="A4838">
        <v>4837</v>
      </c>
      <c r="B4838" t="s">
        <v>7809</v>
      </c>
      <c r="C4838">
        <v>2014</v>
      </c>
      <c r="D4838" s="3">
        <v>41918</v>
      </c>
      <c r="E4838" s="3">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v>
      </c>
      <c r="T4838">
        <v>4</v>
      </c>
      <c r="U4838">
        <v>0.2</v>
      </c>
      <c r="V4838">
        <v>7.2267999999999999</v>
      </c>
    </row>
    <row r="4839" spans="1:22" x14ac:dyDescent="0.3">
      <c r="A4839">
        <v>4838</v>
      </c>
      <c r="B4839" t="s">
        <v>7810</v>
      </c>
      <c r="C4839">
        <v>2014</v>
      </c>
      <c r="D4839" s="3">
        <v>41792</v>
      </c>
      <c r="E4839" s="3">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v>
      </c>
      <c r="T4839">
        <v>2</v>
      </c>
      <c r="U4839">
        <v>0.7</v>
      </c>
      <c r="V4839">
        <v>-2.6585999999999999</v>
      </c>
    </row>
    <row r="4840" spans="1:22" x14ac:dyDescent="0.3">
      <c r="A4840">
        <v>4839</v>
      </c>
      <c r="B4840" t="s">
        <v>7810</v>
      </c>
      <c r="C4840">
        <v>2014</v>
      </c>
      <c r="D4840" s="3">
        <v>41792</v>
      </c>
      <c r="E4840" s="3">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v>
      </c>
      <c r="T4840">
        <v>6</v>
      </c>
      <c r="U4840">
        <v>0.2</v>
      </c>
      <c r="V4840">
        <v>10.0572</v>
      </c>
    </row>
    <row r="4841" spans="1:22" x14ac:dyDescent="0.3">
      <c r="A4841">
        <v>4840</v>
      </c>
      <c r="B4841" t="s">
        <v>7810</v>
      </c>
      <c r="C4841">
        <v>2014</v>
      </c>
      <c r="D4841" s="3">
        <v>41792</v>
      </c>
      <c r="E4841" s="3">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158.376</v>
      </c>
      <c r="T4841">
        <v>4</v>
      </c>
      <c r="U4841">
        <v>0.4</v>
      </c>
      <c r="V4841">
        <v>-34.314799999999998</v>
      </c>
    </row>
    <row r="4842" spans="1:22" x14ac:dyDescent="0.3">
      <c r="A4842">
        <v>4841</v>
      </c>
      <c r="B4842" t="s">
        <v>7811</v>
      </c>
      <c r="C4842">
        <v>2014</v>
      </c>
      <c r="D4842" s="3">
        <v>41964</v>
      </c>
      <c r="E4842" s="3">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7812</v>
      </c>
      <c r="C4843">
        <v>2013</v>
      </c>
      <c r="D4843" s="3">
        <v>41632</v>
      </c>
      <c r="E4843" s="3">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5.5529999999999999</v>
      </c>
      <c r="T4843">
        <v>3</v>
      </c>
      <c r="U4843">
        <v>0.7</v>
      </c>
      <c r="V4843">
        <v>-4.0721999999999996</v>
      </c>
    </row>
    <row r="4844" spans="1:22" x14ac:dyDescent="0.3">
      <c r="A4844">
        <v>4843</v>
      </c>
      <c r="B4844" t="s">
        <v>7813</v>
      </c>
      <c r="C4844">
        <v>2014</v>
      </c>
      <c r="D4844" s="3">
        <v>41912</v>
      </c>
      <c r="E4844" s="3">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7814</v>
      </c>
      <c r="C4845">
        <v>2013</v>
      </c>
      <c r="D4845" s="3">
        <v>41586</v>
      </c>
      <c r="E4845" s="3">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0.29920000000000002</v>
      </c>
    </row>
    <row r="4846" spans="1:22" x14ac:dyDescent="0.3">
      <c r="A4846">
        <v>4845</v>
      </c>
      <c r="B4846" t="s">
        <v>7815</v>
      </c>
      <c r="C4846">
        <v>2011</v>
      </c>
      <c r="D4846" s="3">
        <v>40637</v>
      </c>
      <c r="E4846" s="3">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7.1840000000000002</v>
      </c>
      <c r="T4846">
        <v>2</v>
      </c>
      <c r="U4846">
        <v>0.2</v>
      </c>
      <c r="V4846">
        <v>2.2450000000000001</v>
      </c>
    </row>
    <row r="4847" spans="1:22" x14ac:dyDescent="0.3">
      <c r="A4847">
        <v>4846</v>
      </c>
      <c r="B4847" t="s">
        <v>7816</v>
      </c>
      <c r="C4847">
        <v>2012</v>
      </c>
      <c r="D4847" s="3">
        <v>41113</v>
      </c>
      <c r="E4847" s="3">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7817</v>
      </c>
      <c r="C4848">
        <v>2011</v>
      </c>
      <c r="D4848" s="3">
        <v>40719</v>
      </c>
      <c r="E4848" s="3">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263.95999999999998</v>
      </c>
      <c r="T4848">
        <v>5</v>
      </c>
      <c r="U4848">
        <v>0.2</v>
      </c>
      <c r="V4848">
        <v>19.797000000000001</v>
      </c>
    </row>
    <row r="4849" spans="1:22" x14ac:dyDescent="0.3">
      <c r="A4849">
        <v>4848</v>
      </c>
      <c r="B4849" t="s">
        <v>7817</v>
      </c>
      <c r="C4849">
        <v>2011</v>
      </c>
      <c r="D4849" s="3">
        <v>40719</v>
      </c>
      <c r="E4849" s="3">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7817</v>
      </c>
      <c r="C4850">
        <v>2011</v>
      </c>
      <c r="D4850" s="3">
        <v>40719</v>
      </c>
      <c r="E4850" s="3">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9.3279999999999994</v>
      </c>
      <c r="T4850">
        <v>1</v>
      </c>
      <c r="U4850">
        <v>0.2</v>
      </c>
      <c r="V4850">
        <v>0.81620000000000004</v>
      </c>
    </row>
    <row r="4851" spans="1:22" x14ac:dyDescent="0.3">
      <c r="A4851">
        <v>4850</v>
      </c>
      <c r="B4851" t="s">
        <v>7818</v>
      </c>
      <c r="C4851">
        <v>2011</v>
      </c>
      <c r="D4851" s="3">
        <v>40794</v>
      </c>
      <c r="E4851" s="3">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7818</v>
      </c>
      <c r="C4852">
        <v>2011</v>
      </c>
      <c r="D4852" s="3">
        <v>40794</v>
      </c>
      <c r="E4852" s="3">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121.99</v>
      </c>
    </row>
    <row r="4853" spans="1:22" x14ac:dyDescent="0.3">
      <c r="A4853">
        <v>4852</v>
      </c>
      <c r="B4853" t="s">
        <v>7818</v>
      </c>
      <c r="C4853">
        <v>2011</v>
      </c>
      <c r="D4853" s="3">
        <v>40794</v>
      </c>
      <c r="E4853" s="3">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91.152000000000001</v>
      </c>
    </row>
    <row r="4854" spans="1:22" x14ac:dyDescent="0.3">
      <c r="A4854">
        <v>4853</v>
      </c>
      <c r="B4854" t="s">
        <v>7818</v>
      </c>
      <c r="C4854">
        <v>2011</v>
      </c>
      <c r="D4854" s="3">
        <v>40794</v>
      </c>
      <c r="E4854" s="3">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19.435199999999998</v>
      </c>
    </row>
    <row r="4855" spans="1:22" x14ac:dyDescent="0.3">
      <c r="A4855">
        <v>4854</v>
      </c>
      <c r="B4855" t="s">
        <v>7820</v>
      </c>
      <c r="C4855">
        <v>2011</v>
      </c>
      <c r="D4855" s="3">
        <v>40889</v>
      </c>
      <c r="E4855" s="3">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7820</v>
      </c>
      <c r="C4856">
        <v>2011</v>
      </c>
      <c r="D4856" s="3">
        <v>40889</v>
      </c>
      <c r="E4856" s="3">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0.62580000000000002</v>
      </c>
    </row>
    <row r="4857" spans="1:22" x14ac:dyDescent="0.3">
      <c r="A4857">
        <v>4856</v>
      </c>
      <c r="B4857" t="s">
        <v>7820</v>
      </c>
      <c r="C4857">
        <v>2011</v>
      </c>
      <c r="D4857" s="3">
        <v>40889</v>
      </c>
      <c r="E4857" s="3">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7821</v>
      </c>
      <c r="C4858">
        <v>2012</v>
      </c>
      <c r="D4858" s="3">
        <v>40921</v>
      </c>
      <c r="E4858" s="3">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70.007999999999996</v>
      </c>
      <c r="T4858">
        <v>3</v>
      </c>
      <c r="U4858">
        <v>0.2</v>
      </c>
      <c r="V4858">
        <v>24.502800000000001</v>
      </c>
    </row>
    <row r="4859" spans="1:22" x14ac:dyDescent="0.3">
      <c r="A4859">
        <v>4858</v>
      </c>
      <c r="B4859" t="s">
        <v>7821</v>
      </c>
      <c r="C4859">
        <v>2012</v>
      </c>
      <c r="D4859" s="3">
        <v>40921</v>
      </c>
      <c r="E4859" s="3">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38.024000000000001</v>
      </c>
    </row>
    <row r="4860" spans="1:22" x14ac:dyDescent="0.3">
      <c r="A4860">
        <v>4859</v>
      </c>
      <c r="B4860" t="s">
        <v>7821</v>
      </c>
      <c r="C4860">
        <v>2012</v>
      </c>
      <c r="D4860" s="3">
        <v>40921</v>
      </c>
      <c r="E4860" s="3">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464.85</v>
      </c>
      <c r="T4860">
        <v>9</v>
      </c>
      <c r="U4860">
        <v>0</v>
      </c>
      <c r="V4860">
        <v>92.97</v>
      </c>
    </row>
    <row r="4861" spans="1:22" x14ac:dyDescent="0.3">
      <c r="A4861">
        <v>4860</v>
      </c>
      <c r="B4861" t="s">
        <v>7824</v>
      </c>
      <c r="C4861">
        <v>2014</v>
      </c>
      <c r="D4861" s="3">
        <v>41989</v>
      </c>
      <c r="E4861" s="3">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v>
      </c>
      <c r="T4861">
        <v>7</v>
      </c>
      <c r="U4861">
        <v>0.2</v>
      </c>
      <c r="V4861">
        <v>1.0192000000000001</v>
      </c>
    </row>
    <row r="4862" spans="1:22" x14ac:dyDescent="0.3">
      <c r="A4862">
        <v>4861</v>
      </c>
      <c r="B4862" t="s">
        <v>7826</v>
      </c>
      <c r="C4862">
        <v>2013</v>
      </c>
      <c r="D4862" s="3">
        <v>41627</v>
      </c>
      <c r="E4862" s="3">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843.17060000000004</v>
      </c>
    </row>
    <row r="4863" spans="1:22" x14ac:dyDescent="0.3">
      <c r="A4863">
        <v>4862</v>
      </c>
      <c r="B4863" t="s">
        <v>7827</v>
      </c>
      <c r="C4863">
        <v>2011</v>
      </c>
      <c r="D4863" s="3">
        <v>40644</v>
      </c>
      <c r="E4863" s="3">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758.35199999999998</v>
      </c>
      <c r="T4863">
        <v>6</v>
      </c>
      <c r="U4863">
        <v>0.2</v>
      </c>
      <c r="V4863">
        <v>265.42320000000001</v>
      </c>
    </row>
    <row r="4864" spans="1:22" x14ac:dyDescent="0.3">
      <c r="A4864">
        <v>4863</v>
      </c>
      <c r="B4864" t="s">
        <v>7828</v>
      </c>
      <c r="C4864">
        <v>2013</v>
      </c>
      <c r="D4864" s="3">
        <v>41589</v>
      </c>
      <c r="E4864" s="3">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20.367999999999999</v>
      </c>
      <c r="T4864">
        <v>1</v>
      </c>
      <c r="U4864">
        <v>0.2</v>
      </c>
      <c r="V4864">
        <v>7.3834</v>
      </c>
    </row>
    <row r="4865" spans="1:22" x14ac:dyDescent="0.3">
      <c r="A4865">
        <v>4864</v>
      </c>
      <c r="B4865" t="s">
        <v>7828</v>
      </c>
      <c r="C4865">
        <v>2013</v>
      </c>
      <c r="D4865" s="3">
        <v>41589</v>
      </c>
      <c r="E4865" s="3">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7829</v>
      </c>
      <c r="C4866">
        <v>2014</v>
      </c>
      <c r="D4866" s="3">
        <v>41817</v>
      </c>
      <c r="E4866" s="3">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239.97</v>
      </c>
      <c r="T4866">
        <v>3</v>
      </c>
      <c r="U4866">
        <v>0</v>
      </c>
      <c r="V4866">
        <v>67.191599999999994</v>
      </c>
    </row>
    <row r="4867" spans="1:22" x14ac:dyDescent="0.3">
      <c r="A4867">
        <v>4866</v>
      </c>
      <c r="B4867" t="s">
        <v>7830</v>
      </c>
      <c r="C4867">
        <v>2014</v>
      </c>
      <c r="D4867" s="3">
        <v>41957</v>
      </c>
      <c r="E4867" s="3">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150.29400000000001</v>
      </c>
    </row>
    <row r="4868" spans="1:22" x14ac:dyDescent="0.3">
      <c r="A4868">
        <v>4867</v>
      </c>
      <c r="B4868" t="s">
        <v>7830</v>
      </c>
      <c r="C4868">
        <v>2014</v>
      </c>
      <c r="D4868" s="3">
        <v>41957</v>
      </c>
      <c r="E4868" s="3">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190.0206</v>
      </c>
    </row>
    <row r="4869" spans="1:22" x14ac:dyDescent="0.3">
      <c r="A4869">
        <v>4868</v>
      </c>
      <c r="B4869" t="s">
        <v>7830</v>
      </c>
      <c r="C4869">
        <v>2014</v>
      </c>
      <c r="D4869" s="3">
        <v>41957</v>
      </c>
      <c r="E4869" s="3">
        <v>41962</v>
      </c>
      <c r="F4869" t="s">
        <v>50</v>
      </c>
      <c r="G4869" t="s">
        <v>655</v>
      </c>
      <c r="H4869" t="s">
        <v>656</v>
      </c>
      <c r="I4869" t="s">
        <v>26</v>
      </c>
      <c r="J4869" t="s">
        <v>27</v>
      </c>
      <c r="K4869" t="s">
        <v>95</v>
      </c>
      <c r="L4869" t="s">
        <v>96</v>
      </c>
      <c r="M4869">
        <v>98103</v>
      </c>
      <c r="N4869" t="s">
        <v>44</v>
      </c>
      <c r="O4869" t="s">
        <v>684</v>
      </c>
      <c r="P4869" t="s">
        <v>46</v>
      </c>
      <c r="Q4869" t="s">
        <v>59</v>
      </c>
      <c r="R4869" t="s">
        <v>685</v>
      </c>
      <c r="S4869">
        <v>344.91</v>
      </c>
      <c r="T4869">
        <v>3</v>
      </c>
      <c r="U4869">
        <v>0</v>
      </c>
      <c r="V4869">
        <v>10.347300000000001</v>
      </c>
    </row>
    <row r="4870" spans="1:22" x14ac:dyDescent="0.3">
      <c r="A4870">
        <v>4869</v>
      </c>
      <c r="B4870" t="s">
        <v>7830</v>
      </c>
      <c r="C4870">
        <v>2014</v>
      </c>
      <c r="D4870" s="3">
        <v>41957</v>
      </c>
      <c r="E4870" s="3">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7831</v>
      </c>
      <c r="C4871">
        <v>2014</v>
      </c>
      <c r="D4871" s="3">
        <v>41968</v>
      </c>
      <c r="E4871" s="3">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89.988</v>
      </c>
      <c r="T4871">
        <v>2</v>
      </c>
      <c r="U4871">
        <v>0.4</v>
      </c>
      <c r="V4871">
        <v>-14.997999999999999</v>
      </c>
    </row>
    <row r="4872" spans="1:22" x14ac:dyDescent="0.3">
      <c r="A4872">
        <v>4871</v>
      </c>
      <c r="B4872" t="s">
        <v>7831</v>
      </c>
      <c r="C4872">
        <v>2014</v>
      </c>
      <c r="D4872" s="3">
        <v>41968</v>
      </c>
      <c r="E4872" s="3">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7832</v>
      </c>
      <c r="C4873">
        <v>2014</v>
      </c>
      <c r="D4873" s="3">
        <v>41783</v>
      </c>
      <c r="E4873" s="3">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1.8240000000000001</v>
      </c>
      <c r="T4873">
        <v>2</v>
      </c>
      <c r="U4873">
        <v>0.2</v>
      </c>
      <c r="V4873">
        <v>0.61560000000000004</v>
      </c>
    </row>
    <row r="4874" spans="1:22" x14ac:dyDescent="0.3">
      <c r="A4874">
        <v>4873</v>
      </c>
      <c r="B4874" t="s">
        <v>7832</v>
      </c>
      <c r="C4874">
        <v>2014</v>
      </c>
      <c r="D4874" s="3">
        <v>41783</v>
      </c>
      <c r="E4874" s="3">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18.32</v>
      </c>
      <c r="T4874">
        <v>5</v>
      </c>
      <c r="U4874">
        <v>0.8</v>
      </c>
      <c r="V4874">
        <v>-46.716000000000001</v>
      </c>
    </row>
    <row r="4875" spans="1:22" x14ac:dyDescent="0.3">
      <c r="A4875">
        <v>4874</v>
      </c>
      <c r="B4875" t="s">
        <v>7832</v>
      </c>
      <c r="C4875">
        <v>2014</v>
      </c>
      <c r="D4875" s="3">
        <v>41783</v>
      </c>
      <c r="E4875" s="3">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v>
      </c>
    </row>
    <row r="4876" spans="1:22" x14ac:dyDescent="0.3">
      <c r="A4876">
        <v>4875</v>
      </c>
      <c r="B4876" t="s">
        <v>7832</v>
      </c>
      <c r="C4876">
        <v>2014</v>
      </c>
      <c r="D4876" s="3">
        <v>41783</v>
      </c>
      <c r="E4876" s="3">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1.1879999999999999</v>
      </c>
      <c r="T4876">
        <v>1</v>
      </c>
      <c r="U4876">
        <v>0.8</v>
      </c>
      <c r="V4876">
        <v>-1.9601999999999999</v>
      </c>
    </row>
    <row r="4877" spans="1:22" x14ac:dyDescent="0.3">
      <c r="A4877">
        <v>4876</v>
      </c>
      <c r="B4877" t="s">
        <v>7835</v>
      </c>
      <c r="C4877">
        <v>2011</v>
      </c>
      <c r="D4877" s="3">
        <v>40879</v>
      </c>
      <c r="E4877" s="3">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v>
      </c>
      <c r="T4877">
        <v>5</v>
      </c>
      <c r="U4877">
        <v>0.2</v>
      </c>
      <c r="V4877">
        <v>29.95</v>
      </c>
    </row>
    <row r="4878" spans="1:22" x14ac:dyDescent="0.3">
      <c r="A4878">
        <v>4877</v>
      </c>
      <c r="B4878" t="s">
        <v>7836</v>
      </c>
      <c r="C4878">
        <v>2011</v>
      </c>
      <c r="D4878" s="3">
        <v>40819</v>
      </c>
      <c r="E4878" s="3">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4.6176000000000004</v>
      </c>
    </row>
    <row r="4879" spans="1:22" x14ac:dyDescent="0.3">
      <c r="A4879">
        <v>4878</v>
      </c>
      <c r="B4879" t="s">
        <v>7836</v>
      </c>
      <c r="C4879">
        <v>2011</v>
      </c>
      <c r="D4879" s="3">
        <v>40819</v>
      </c>
      <c r="E4879" s="3">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0.46439999999999998</v>
      </c>
    </row>
    <row r="4880" spans="1:22" x14ac:dyDescent="0.3">
      <c r="A4880">
        <v>4879</v>
      </c>
      <c r="B4880" t="s">
        <v>7837</v>
      </c>
      <c r="C4880">
        <v>2013</v>
      </c>
      <c r="D4880" s="3">
        <v>41485</v>
      </c>
      <c r="E4880" s="3">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v>
      </c>
      <c r="T4880">
        <v>3</v>
      </c>
      <c r="U4880">
        <v>0.7</v>
      </c>
      <c r="V4880">
        <v>-1.476</v>
      </c>
    </row>
    <row r="4881" spans="1:22" x14ac:dyDescent="0.3">
      <c r="A4881">
        <v>4880</v>
      </c>
      <c r="B4881" t="s">
        <v>7839</v>
      </c>
      <c r="C4881">
        <v>2014</v>
      </c>
      <c r="D4881" s="3">
        <v>41946</v>
      </c>
      <c r="E4881" s="3">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2.6067999999999998</v>
      </c>
    </row>
    <row r="4882" spans="1:22" x14ac:dyDescent="0.3">
      <c r="A4882">
        <v>4881</v>
      </c>
      <c r="B4882" t="s">
        <v>7839</v>
      </c>
      <c r="C4882">
        <v>2014</v>
      </c>
      <c r="D4882" s="3">
        <v>41946</v>
      </c>
      <c r="E4882" s="3">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292.77600000000001</v>
      </c>
    </row>
    <row r="4883" spans="1:22" x14ac:dyDescent="0.3">
      <c r="A4883">
        <v>4882</v>
      </c>
      <c r="B4883" t="s">
        <v>7839</v>
      </c>
      <c r="C4883">
        <v>2014</v>
      </c>
      <c r="D4883" s="3">
        <v>41946</v>
      </c>
      <c r="E4883" s="3">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517.47929999999997</v>
      </c>
    </row>
    <row r="4884" spans="1:22" x14ac:dyDescent="0.3">
      <c r="A4884">
        <v>4883</v>
      </c>
      <c r="B4884" t="s">
        <v>7839</v>
      </c>
      <c r="C4884">
        <v>2014</v>
      </c>
      <c r="D4884" s="3">
        <v>41946</v>
      </c>
      <c r="E4884" s="3">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7840</v>
      </c>
      <c r="C4885">
        <v>2014</v>
      </c>
      <c r="D4885" s="3">
        <v>41707</v>
      </c>
      <c r="E4885" s="3">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v>
      </c>
      <c r="T4885">
        <v>5</v>
      </c>
      <c r="U4885">
        <v>0.2</v>
      </c>
      <c r="V4885">
        <v>64.2</v>
      </c>
    </row>
    <row r="4886" spans="1:22" x14ac:dyDescent="0.3">
      <c r="A4886">
        <v>4885</v>
      </c>
      <c r="B4886" t="s">
        <v>7840</v>
      </c>
      <c r="C4886">
        <v>2014</v>
      </c>
      <c r="D4886" s="3">
        <v>41707</v>
      </c>
      <c r="E4886" s="3">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0.87360000000000004</v>
      </c>
    </row>
    <row r="4887" spans="1:22" x14ac:dyDescent="0.3">
      <c r="A4887">
        <v>4886</v>
      </c>
      <c r="B4887" t="s">
        <v>7841</v>
      </c>
      <c r="C4887">
        <v>2011</v>
      </c>
      <c r="D4887" s="3">
        <v>40893</v>
      </c>
      <c r="E4887" s="3">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7842</v>
      </c>
      <c r="C4888">
        <v>2013</v>
      </c>
      <c r="D4888" s="3">
        <v>41607</v>
      </c>
      <c r="E4888" s="3">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v>
      </c>
      <c r="T4888">
        <v>3</v>
      </c>
      <c r="U4888">
        <v>0</v>
      </c>
      <c r="V4888">
        <v>52.974299999999999</v>
      </c>
    </row>
    <row r="4889" spans="1:22" x14ac:dyDescent="0.3">
      <c r="A4889">
        <v>4888</v>
      </c>
      <c r="B4889" t="s">
        <v>7842</v>
      </c>
      <c r="C4889">
        <v>2013</v>
      </c>
      <c r="D4889" s="3">
        <v>41607</v>
      </c>
      <c r="E4889" s="3">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101.7</v>
      </c>
      <c r="T4889">
        <v>6</v>
      </c>
      <c r="U4889">
        <v>0</v>
      </c>
      <c r="V4889">
        <v>6.1020000000000003</v>
      </c>
    </row>
    <row r="4890" spans="1:22" x14ac:dyDescent="0.3">
      <c r="A4890">
        <v>4889</v>
      </c>
      <c r="B4890" t="s">
        <v>7842</v>
      </c>
      <c r="C4890">
        <v>2013</v>
      </c>
      <c r="D4890" s="3">
        <v>41607</v>
      </c>
      <c r="E4890" s="3">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56.301000000000002</v>
      </c>
    </row>
    <row r="4891" spans="1:22" x14ac:dyDescent="0.3">
      <c r="A4891">
        <v>4890</v>
      </c>
      <c r="B4891" t="s">
        <v>7842</v>
      </c>
      <c r="C4891">
        <v>2013</v>
      </c>
      <c r="D4891" s="3">
        <v>41607</v>
      </c>
      <c r="E4891" s="3">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v>
      </c>
      <c r="T4891">
        <v>6</v>
      </c>
      <c r="U4891">
        <v>0</v>
      </c>
      <c r="V4891">
        <v>315.82499999999999</v>
      </c>
    </row>
    <row r="4892" spans="1:22" x14ac:dyDescent="0.3">
      <c r="A4892">
        <v>4891</v>
      </c>
      <c r="B4892" t="s">
        <v>7843</v>
      </c>
      <c r="C4892">
        <v>2013</v>
      </c>
      <c r="D4892" s="3">
        <v>41632</v>
      </c>
      <c r="E4892" s="3">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2.5577999999999999</v>
      </c>
    </row>
    <row r="4893" spans="1:22" x14ac:dyDescent="0.3">
      <c r="A4893">
        <v>4892</v>
      </c>
      <c r="B4893" t="s">
        <v>7843</v>
      </c>
      <c r="C4893">
        <v>2013</v>
      </c>
      <c r="D4893" s="3">
        <v>41632</v>
      </c>
      <c r="E4893" s="3">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18.211200000000002</v>
      </c>
    </row>
    <row r="4894" spans="1:22" x14ac:dyDescent="0.3">
      <c r="A4894">
        <v>4893</v>
      </c>
      <c r="B4894" t="s">
        <v>7843</v>
      </c>
      <c r="C4894">
        <v>2013</v>
      </c>
      <c r="D4894" s="3">
        <v>41632</v>
      </c>
      <c r="E4894" s="3">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1.1759999999999999</v>
      </c>
    </row>
    <row r="4895" spans="1:22" x14ac:dyDescent="0.3">
      <c r="A4895">
        <v>4894</v>
      </c>
      <c r="B4895" t="s">
        <v>7843</v>
      </c>
      <c r="C4895">
        <v>2013</v>
      </c>
      <c r="D4895" s="3">
        <v>41632</v>
      </c>
      <c r="E4895" s="3">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2.2728000000000002</v>
      </c>
    </row>
    <row r="4896" spans="1:22" x14ac:dyDescent="0.3">
      <c r="A4896">
        <v>4895</v>
      </c>
      <c r="B4896" t="s">
        <v>7843</v>
      </c>
      <c r="C4896">
        <v>2013</v>
      </c>
      <c r="D4896" s="3">
        <v>41632</v>
      </c>
      <c r="E4896" s="3">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22.992000000000001</v>
      </c>
    </row>
    <row r="4897" spans="1:22" x14ac:dyDescent="0.3">
      <c r="A4897">
        <v>4896</v>
      </c>
      <c r="B4897" t="s">
        <v>7843</v>
      </c>
      <c r="C4897">
        <v>2013</v>
      </c>
      <c r="D4897" s="3">
        <v>41632</v>
      </c>
      <c r="E4897" s="3">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
      <c r="A4898">
        <v>4897</v>
      </c>
      <c r="B4898" t="s">
        <v>7843</v>
      </c>
      <c r="C4898">
        <v>2013</v>
      </c>
      <c r="D4898" s="3">
        <v>41632</v>
      </c>
      <c r="E4898" s="3">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55.896000000000001</v>
      </c>
    </row>
    <row r="4899" spans="1:22" x14ac:dyDescent="0.3">
      <c r="A4899">
        <v>4898</v>
      </c>
      <c r="B4899" t="s">
        <v>7846</v>
      </c>
      <c r="C4899">
        <v>2011</v>
      </c>
      <c r="D4899" s="3">
        <v>40831</v>
      </c>
      <c r="E4899" s="3">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183.37200000000001</v>
      </c>
      <c r="T4899">
        <v>2</v>
      </c>
      <c r="U4899">
        <v>0.3</v>
      </c>
      <c r="V4899">
        <v>-7.8587999999999996</v>
      </c>
    </row>
    <row r="4900" spans="1:22" x14ac:dyDescent="0.3">
      <c r="A4900">
        <v>4899</v>
      </c>
      <c r="B4900" t="s">
        <v>7846</v>
      </c>
      <c r="C4900">
        <v>2011</v>
      </c>
      <c r="D4900" s="3">
        <v>40831</v>
      </c>
      <c r="E4900" s="3">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v>
      </c>
      <c r="T4900">
        <v>2</v>
      </c>
      <c r="U4900">
        <v>0.2</v>
      </c>
      <c r="V4900">
        <v>2.8883999999999999</v>
      </c>
    </row>
    <row r="4901" spans="1:22" x14ac:dyDescent="0.3">
      <c r="A4901">
        <v>4900</v>
      </c>
      <c r="B4901" t="s">
        <v>7847</v>
      </c>
      <c r="C4901">
        <v>2013</v>
      </c>
      <c r="D4901" s="3">
        <v>41509</v>
      </c>
      <c r="E4901" s="3">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v>
      </c>
      <c r="T4901">
        <v>8</v>
      </c>
      <c r="U4901">
        <v>0.7</v>
      </c>
      <c r="V4901">
        <v>-18.446400000000001</v>
      </c>
    </row>
    <row r="4902" spans="1:22" x14ac:dyDescent="0.3">
      <c r="A4902">
        <v>4901</v>
      </c>
      <c r="B4902" t="s">
        <v>7848</v>
      </c>
      <c r="C4902">
        <v>2014</v>
      </c>
      <c r="D4902" s="3">
        <v>41991</v>
      </c>
      <c r="E4902" s="3">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125.14319999999999</v>
      </c>
    </row>
    <row r="4903" spans="1:22" x14ac:dyDescent="0.3">
      <c r="A4903">
        <v>4902</v>
      </c>
      <c r="B4903" t="s">
        <v>7848</v>
      </c>
      <c r="C4903">
        <v>2014</v>
      </c>
      <c r="D4903" s="3">
        <v>41991</v>
      </c>
      <c r="E4903" s="3">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3.6347999999999998</v>
      </c>
    </row>
    <row r="4904" spans="1:22" x14ac:dyDescent="0.3">
      <c r="A4904">
        <v>4903</v>
      </c>
      <c r="B4904" t="s">
        <v>7849</v>
      </c>
      <c r="C4904">
        <v>2014</v>
      </c>
      <c r="D4904" s="3">
        <v>41706</v>
      </c>
      <c r="E4904" s="3">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7849</v>
      </c>
      <c r="C4905">
        <v>2014</v>
      </c>
      <c r="D4905" s="3">
        <v>41706</v>
      </c>
      <c r="E4905" s="3">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7850</v>
      </c>
      <c r="C4906">
        <v>2011</v>
      </c>
      <c r="D4906" s="3">
        <v>40878</v>
      </c>
      <c r="E4906" s="3">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-19.258800000000001</v>
      </c>
    </row>
    <row r="4907" spans="1:22" x14ac:dyDescent="0.3">
      <c r="A4907">
        <v>4906</v>
      </c>
      <c r="B4907" t="s">
        <v>7851</v>
      </c>
      <c r="C4907">
        <v>2011</v>
      </c>
      <c r="D4907" s="3">
        <v>40830</v>
      </c>
      <c r="E4907" s="3">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
      <c r="A4908">
        <v>4907</v>
      </c>
      <c r="B4908" t="s">
        <v>7851</v>
      </c>
      <c r="C4908">
        <v>2011</v>
      </c>
      <c r="D4908" s="3">
        <v>40830</v>
      </c>
      <c r="E4908" s="3">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16.193999999999999</v>
      </c>
    </row>
    <row r="4909" spans="1:22" x14ac:dyDescent="0.3">
      <c r="A4909">
        <v>4908</v>
      </c>
      <c r="B4909" t="s">
        <v>7852</v>
      </c>
      <c r="C4909">
        <v>2011</v>
      </c>
      <c r="D4909" s="3">
        <v>40865</v>
      </c>
      <c r="E4909" s="3">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v>
      </c>
      <c r="T4909">
        <v>8</v>
      </c>
      <c r="U4909">
        <v>0.7</v>
      </c>
      <c r="V4909">
        <v>-8.6592000000000002</v>
      </c>
    </row>
    <row r="4910" spans="1:22" x14ac:dyDescent="0.3">
      <c r="A4910">
        <v>4909</v>
      </c>
      <c r="B4910" t="s">
        <v>7852</v>
      </c>
      <c r="C4910">
        <v>2011</v>
      </c>
      <c r="D4910" s="3">
        <v>40865</v>
      </c>
      <c r="E4910" s="3">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
      <c r="A4911">
        <v>4910</v>
      </c>
      <c r="B4911" t="s">
        <v>7855</v>
      </c>
      <c r="C4911">
        <v>2014</v>
      </c>
      <c r="D4911" s="3">
        <v>41654</v>
      </c>
      <c r="E4911" s="3">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6.6467999999999998</v>
      </c>
    </row>
    <row r="4912" spans="1:22" x14ac:dyDescent="0.3">
      <c r="A4912">
        <v>4911</v>
      </c>
      <c r="B4912" t="s">
        <v>7855</v>
      </c>
      <c r="C4912">
        <v>2014</v>
      </c>
      <c r="D4912" s="3">
        <v>41654</v>
      </c>
      <c r="E4912" s="3">
        <v>41658</v>
      </c>
      <c r="F4912" t="s">
        <v>50</v>
      </c>
      <c r="G4912" t="s">
        <v>62</v>
      </c>
      <c r="H4912" t="s">
        <v>63</v>
      </c>
      <c r="I4912" t="s">
        <v>26</v>
      </c>
      <c r="J4912" t="s">
        <v>27</v>
      </c>
      <c r="K4912" t="s">
        <v>4886</v>
      </c>
      <c r="L4912" t="s">
        <v>335</v>
      </c>
      <c r="M4912">
        <v>37604</v>
      </c>
      <c r="N4912" t="s">
        <v>30</v>
      </c>
      <c r="O4912" t="s">
        <v>2779</v>
      </c>
      <c r="P4912" t="s">
        <v>46</v>
      </c>
      <c r="Q4912" t="s">
        <v>90</v>
      </c>
      <c r="R4912" t="s">
        <v>2780</v>
      </c>
      <c r="S4912">
        <v>36.287999999999997</v>
      </c>
      <c r="T4912">
        <v>7</v>
      </c>
      <c r="U4912">
        <v>0.2</v>
      </c>
      <c r="V4912">
        <v>12.700799999999999</v>
      </c>
    </row>
    <row r="4913" spans="1:22" x14ac:dyDescent="0.3">
      <c r="A4913">
        <v>4912</v>
      </c>
      <c r="B4913" t="s">
        <v>7855</v>
      </c>
      <c r="C4913">
        <v>2014</v>
      </c>
      <c r="D4913" s="3">
        <v>41654</v>
      </c>
      <c r="E4913" s="3">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6.9989999999999997</v>
      </c>
    </row>
    <row r="4914" spans="1:22" x14ac:dyDescent="0.3">
      <c r="A4914">
        <v>4913</v>
      </c>
      <c r="B4914" t="s">
        <v>7855</v>
      </c>
      <c r="C4914">
        <v>2014</v>
      </c>
      <c r="D4914" s="3">
        <v>41654</v>
      </c>
      <c r="E4914" s="3">
        <v>41658</v>
      </c>
      <c r="F4914" t="s">
        <v>50</v>
      </c>
      <c r="G4914" t="s">
        <v>62</v>
      </c>
      <c r="H4914" t="s">
        <v>63</v>
      </c>
      <c r="I4914" t="s">
        <v>26</v>
      </c>
      <c r="J4914" t="s">
        <v>27</v>
      </c>
      <c r="K4914" t="s">
        <v>4886</v>
      </c>
      <c r="L4914" t="s">
        <v>335</v>
      </c>
      <c r="M4914">
        <v>37604</v>
      </c>
      <c r="N4914" t="s">
        <v>30</v>
      </c>
      <c r="O4914" t="s">
        <v>5821</v>
      </c>
      <c r="P4914" t="s">
        <v>46</v>
      </c>
      <c r="Q4914" t="s">
        <v>75</v>
      </c>
      <c r="R4914" t="s">
        <v>5822</v>
      </c>
      <c r="S4914">
        <v>5.97</v>
      </c>
      <c r="T4914">
        <v>5</v>
      </c>
      <c r="U4914">
        <v>0.7</v>
      </c>
      <c r="V4914">
        <v>-4.577</v>
      </c>
    </row>
    <row r="4915" spans="1:22" x14ac:dyDescent="0.3">
      <c r="A4915">
        <v>4914</v>
      </c>
      <c r="B4915" t="s">
        <v>7855</v>
      </c>
      <c r="C4915">
        <v>2014</v>
      </c>
      <c r="D4915" s="3">
        <v>41654</v>
      </c>
      <c r="E4915" s="3">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7856</v>
      </c>
      <c r="C4916">
        <v>2012</v>
      </c>
      <c r="D4916" s="3">
        <v>41176</v>
      </c>
      <c r="E4916" s="3">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10.4284</v>
      </c>
    </row>
    <row r="4917" spans="1:22" x14ac:dyDescent="0.3">
      <c r="A4917">
        <v>4916</v>
      </c>
      <c r="B4917" t="s">
        <v>7856</v>
      </c>
      <c r="C4917">
        <v>2012</v>
      </c>
      <c r="D4917" s="3">
        <v>41176</v>
      </c>
      <c r="E4917" s="3">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v>
      </c>
      <c r="T4917">
        <v>3</v>
      </c>
      <c r="U4917">
        <v>0.2</v>
      </c>
      <c r="V4917">
        <v>5.4200999999999997</v>
      </c>
    </row>
    <row r="4918" spans="1:22" x14ac:dyDescent="0.3">
      <c r="A4918">
        <v>4917</v>
      </c>
      <c r="B4918" t="s">
        <v>7857</v>
      </c>
      <c r="C4918">
        <v>2014</v>
      </c>
      <c r="D4918" s="3">
        <v>41922</v>
      </c>
      <c r="E4918" s="3">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5.8750999999999998</v>
      </c>
    </row>
    <row r="4919" spans="1:22" x14ac:dyDescent="0.3">
      <c r="A4919">
        <v>4918</v>
      </c>
      <c r="B4919" t="s">
        <v>7857</v>
      </c>
      <c r="C4919">
        <v>2014</v>
      </c>
      <c r="D4919" s="3">
        <v>41922</v>
      </c>
      <c r="E4919" s="3">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-32.6646</v>
      </c>
    </row>
    <row r="4920" spans="1:22" x14ac:dyDescent="0.3">
      <c r="A4920">
        <v>4919</v>
      </c>
      <c r="B4920" t="s">
        <v>7861</v>
      </c>
      <c r="C4920">
        <v>2013</v>
      </c>
      <c r="D4920" s="3">
        <v>41276</v>
      </c>
      <c r="E4920" s="3">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7861</v>
      </c>
      <c r="C4921">
        <v>2013</v>
      </c>
      <c r="D4921" s="3">
        <v>41276</v>
      </c>
      <c r="E4921" s="3">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67.274199999999993</v>
      </c>
    </row>
    <row r="4922" spans="1:22" x14ac:dyDescent="0.3">
      <c r="A4922">
        <v>4921</v>
      </c>
      <c r="B4922" t="s">
        <v>7863</v>
      </c>
      <c r="C4922">
        <v>2014</v>
      </c>
      <c r="D4922" s="3">
        <v>41871</v>
      </c>
      <c r="E4922" s="3">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2.2959999999999998</v>
      </c>
      <c r="T4922">
        <v>2</v>
      </c>
      <c r="U4922">
        <v>0.8</v>
      </c>
      <c r="V4922">
        <v>-3.9032</v>
      </c>
    </row>
    <row r="4923" spans="1:22" x14ac:dyDescent="0.3">
      <c r="A4923">
        <v>4922</v>
      </c>
      <c r="B4923" t="s">
        <v>7864</v>
      </c>
      <c r="C4923">
        <v>2014</v>
      </c>
      <c r="D4923" s="3">
        <v>41999</v>
      </c>
      <c r="E4923" s="3">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46.118400000000001</v>
      </c>
    </row>
    <row r="4924" spans="1:22" x14ac:dyDescent="0.3">
      <c r="A4924">
        <v>4923</v>
      </c>
      <c r="B4924" t="s">
        <v>7864</v>
      </c>
      <c r="C4924">
        <v>2014</v>
      </c>
      <c r="D4924" s="3">
        <v>41999</v>
      </c>
      <c r="E4924" s="3">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1.1946000000000001</v>
      </c>
    </row>
    <row r="4925" spans="1:22" x14ac:dyDescent="0.3">
      <c r="A4925">
        <v>4924</v>
      </c>
      <c r="B4925" t="s">
        <v>7864</v>
      </c>
      <c r="C4925">
        <v>2014</v>
      </c>
      <c r="D4925" s="3">
        <v>41999</v>
      </c>
      <c r="E4925" s="3">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629.1</v>
      </c>
      <c r="T4925">
        <v>6</v>
      </c>
      <c r="U4925">
        <v>0</v>
      </c>
      <c r="V4925">
        <v>301.96800000000002</v>
      </c>
    </row>
    <row r="4926" spans="1:22" x14ac:dyDescent="0.3">
      <c r="A4926">
        <v>4925</v>
      </c>
      <c r="B4926" t="s">
        <v>7864</v>
      </c>
      <c r="C4926">
        <v>2014</v>
      </c>
      <c r="D4926" s="3">
        <v>41999</v>
      </c>
      <c r="E4926" s="3">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
      <c r="A4927">
        <v>4926</v>
      </c>
      <c r="B4927" t="s">
        <v>7865</v>
      </c>
      <c r="C4927">
        <v>2014</v>
      </c>
      <c r="D4927" s="3">
        <v>41893</v>
      </c>
      <c r="E4927" s="3">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v>
      </c>
    </row>
    <row r="4928" spans="1:22" x14ac:dyDescent="0.3">
      <c r="A4928">
        <v>4927</v>
      </c>
      <c r="B4928" t="s">
        <v>7868</v>
      </c>
      <c r="C4928">
        <v>2014</v>
      </c>
      <c r="D4928" s="3">
        <v>41932</v>
      </c>
      <c r="E4928" s="3">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7869</v>
      </c>
      <c r="C4929">
        <v>2014</v>
      </c>
      <c r="D4929" s="3">
        <v>41975</v>
      </c>
      <c r="E4929" s="3">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7869</v>
      </c>
      <c r="C4930">
        <v>2014</v>
      </c>
      <c r="D4930" s="3">
        <v>41975</v>
      </c>
      <c r="E4930" s="3">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v>
      </c>
      <c r="T4930">
        <v>3</v>
      </c>
      <c r="U4930">
        <v>0</v>
      </c>
      <c r="V4930">
        <v>251.202</v>
      </c>
    </row>
    <row r="4931" spans="1:22" x14ac:dyDescent="0.3">
      <c r="A4931">
        <v>4930</v>
      </c>
      <c r="B4931" t="s">
        <v>7870</v>
      </c>
      <c r="C4931">
        <v>2011</v>
      </c>
      <c r="D4931" s="3">
        <v>40788</v>
      </c>
      <c r="E4931" s="3">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7870</v>
      </c>
      <c r="C4932">
        <v>2011</v>
      </c>
      <c r="D4932" s="3">
        <v>40788</v>
      </c>
      <c r="E4932" s="3">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v>
      </c>
      <c r="T4932">
        <v>3</v>
      </c>
      <c r="U4932">
        <v>0</v>
      </c>
      <c r="V4932">
        <v>7.0217999999999998</v>
      </c>
    </row>
    <row r="4933" spans="1:22" x14ac:dyDescent="0.3">
      <c r="A4933">
        <v>4932</v>
      </c>
      <c r="B4933" t="s">
        <v>7871</v>
      </c>
      <c r="C4933">
        <v>2014</v>
      </c>
      <c r="D4933" s="3">
        <v>41724</v>
      </c>
      <c r="E4933" s="3">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7872</v>
      </c>
      <c r="C4934">
        <v>2012</v>
      </c>
      <c r="D4934" s="3">
        <v>41180</v>
      </c>
      <c r="E4934" s="3">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v>
      </c>
      <c r="T4934">
        <v>1</v>
      </c>
      <c r="U4934">
        <v>0.2</v>
      </c>
      <c r="V4934">
        <v>4.2309000000000001</v>
      </c>
    </row>
    <row r="4935" spans="1:22" x14ac:dyDescent="0.3">
      <c r="A4935">
        <v>4934</v>
      </c>
      <c r="B4935" t="s">
        <v>7872</v>
      </c>
      <c r="C4935">
        <v>2012</v>
      </c>
      <c r="D4935" s="3">
        <v>41180</v>
      </c>
      <c r="E4935" s="3">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v>
      </c>
      <c r="T4935">
        <v>2</v>
      </c>
      <c r="U4935">
        <v>0.7</v>
      </c>
      <c r="V4935">
        <v>-0.79200000000000004</v>
      </c>
    </row>
    <row r="4936" spans="1:22" x14ac:dyDescent="0.3">
      <c r="A4936">
        <v>4935</v>
      </c>
      <c r="B4936" t="s">
        <v>7872</v>
      </c>
      <c r="C4936">
        <v>2012</v>
      </c>
      <c r="D4936" s="3">
        <v>41180</v>
      </c>
      <c r="E4936" s="3">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4.5119999999999996</v>
      </c>
      <c r="T4936">
        <v>3</v>
      </c>
      <c r="U4936">
        <v>0.2</v>
      </c>
      <c r="V4936">
        <v>0.84599999999999997</v>
      </c>
    </row>
    <row r="4937" spans="1:22" x14ac:dyDescent="0.3">
      <c r="A4937">
        <v>4936</v>
      </c>
      <c r="B4937" t="s">
        <v>7873</v>
      </c>
      <c r="C4937">
        <v>2012</v>
      </c>
      <c r="D4937" s="3">
        <v>40983</v>
      </c>
      <c r="E4937" s="3">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v>
      </c>
      <c r="T4937">
        <v>3</v>
      </c>
      <c r="U4937">
        <v>0.2</v>
      </c>
      <c r="V4937">
        <v>1.6776</v>
      </c>
    </row>
    <row r="4938" spans="1:22" x14ac:dyDescent="0.3">
      <c r="A4938">
        <v>4937</v>
      </c>
      <c r="B4938" t="s">
        <v>7879</v>
      </c>
      <c r="C4938">
        <v>2014</v>
      </c>
      <c r="D4938" s="3">
        <v>41646</v>
      </c>
      <c r="E4938" s="3">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7881</v>
      </c>
      <c r="C4939">
        <v>2011</v>
      </c>
      <c r="D4939" s="3">
        <v>40557</v>
      </c>
      <c r="E4939" s="3">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v>
      </c>
      <c r="T4939">
        <v>5</v>
      </c>
      <c r="U4939">
        <v>0</v>
      </c>
      <c r="V4939">
        <v>238.65299999999999</v>
      </c>
    </row>
    <row r="4940" spans="1:22" x14ac:dyDescent="0.3">
      <c r="A4940">
        <v>4939</v>
      </c>
      <c r="B4940" t="s">
        <v>7881</v>
      </c>
      <c r="C4940">
        <v>2011</v>
      </c>
      <c r="D4940" s="3">
        <v>40557</v>
      </c>
      <c r="E4940" s="3">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333.99900000000002</v>
      </c>
      <c r="T4940">
        <v>3</v>
      </c>
      <c r="U4940">
        <v>0.15</v>
      </c>
      <c r="V4940">
        <v>3.9293999999999998</v>
      </c>
    </row>
    <row r="4941" spans="1:22" x14ac:dyDescent="0.3">
      <c r="A4941">
        <v>4940</v>
      </c>
      <c r="B4941" t="s">
        <v>7881</v>
      </c>
      <c r="C4941">
        <v>2011</v>
      </c>
      <c r="D4941" s="3">
        <v>40557</v>
      </c>
      <c r="E4941" s="3">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6.5670000000000002</v>
      </c>
    </row>
    <row r="4942" spans="1:22" x14ac:dyDescent="0.3">
      <c r="A4942">
        <v>4941</v>
      </c>
      <c r="B4942" t="s">
        <v>7882</v>
      </c>
      <c r="C4942">
        <v>2012</v>
      </c>
      <c r="D4942" s="3">
        <v>40945</v>
      </c>
      <c r="E4942" s="3">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266.4522</v>
      </c>
    </row>
    <row r="4943" spans="1:22" x14ac:dyDescent="0.3">
      <c r="A4943">
        <v>4942</v>
      </c>
      <c r="B4943" t="s">
        <v>7882</v>
      </c>
      <c r="C4943">
        <v>2012</v>
      </c>
      <c r="D4943" s="3">
        <v>40945</v>
      </c>
      <c r="E4943" s="3">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82.336799999999997</v>
      </c>
    </row>
    <row r="4944" spans="1:22" x14ac:dyDescent="0.3">
      <c r="A4944">
        <v>4943</v>
      </c>
      <c r="B4944" t="s">
        <v>7882</v>
      </c>
      <c r="C4944">
        <v>2012</v>
      </c>
      <c r="D4944" s="3">
        <v>40945</v>
      </c>
      <c r="E4944" s="3">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1.7607999999999999</v>
      </c>
    </row>
    <row r="4945" spans="1:22" x14ac:dyDescent="0.3">
      <c r="A4945">
        <v>4944</v>
      </c>
      <c r="B4945" t="s">
        <v>7883</v>
      </c>
      <c r="C4945">
        <v>2014</v>
      </c>
      <c r="D4945" s="3">
        <v>41995</v>
      </c>
      <c r="E4945" s="3">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18.766999999999999</v>
      </c>
    </row>
    <row r="4946" spans="1:22" x14ac:dyDescent="0.3">
      <c r="A4946">
        <v>4945</v>
      </c>
      <c r="B4946" t="s">
        <v>7884</v>
      </c>
      <c r="C4946">
        <v>2013</v>
      </c>
      <c r="D4946" s="3">
        <v>41523</v>
      </c>
      <c r="E4946" s="3">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46.118400000000001</v>
      </c>
    </row>
    <row r="4947" spans="1:22" x14ac:dyDescent="0.3">
      <c r="A4947">
        <v>4946</v>
      </c>
      <c r="B4947" t="s">
        <v>7884</v>
      </c>
      <c r="C4947">
        <v>2013</v>
      </c>
      <c r="D4947" s="3">
        <v>41523</v>
      </c>
      <c r="E4947" s="3">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3.9420000000000002</v>
      </c>
    </row>
    <row r="4948" spans="1:22" x14ac:dyDescent="0.3">
      <c r="A4948">
        <v>4947</v>
      </c>
      <c r="B4948" t="s">
        <v>7884</v>
      </c>
      <c r="C4948">
        <v>2013</v>
      </c>
      <c r="D4948" s="3">
        <v>41523</v>
      </c>
      <c r="E4948" s="3">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1.7876000000000001</v>
      </c>
    </row>
    <row r="4949" spans="1:22" x14ac:dyDescent="0.3">
      <c r="A4949">
        <v>4948</v>
      </c>
      <c r="B4949" t="s">
        <v>7885</v>
      </c>
      <c r="C4949">
        <v>2011</v>
      </c>
      <c r="D4949" s="3">
        <v>40820</v>
      </c>
      <c r="E4949" s="3">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13.742800000000001</v>
      </c>
    </row>
    <row r="4950" spans="1:22" x14ac:dyDescent="0.3">
      <c r="A4950">
        <v>4949</v>
      </c>
      <c r="B4950" t="s">
        <v>7886</v>
      </c>
      <c r="C4950">
        <v>2014</v>
      </c>
      <c r="D4950" s="3">
        <v>41971</v>
      </c>
      <c r="E4950" s="3">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v>
      </c>
      <c r="T4950">
        <v>7</v>
      </c>
      <c r="U4950">
        <v>0.2</v>
      </c>
      <c r="V4950">
        <v>41.120800000000003</v>
      </c>
    </row>
    <row r="4951" spans="1:22" x14ac:dyDescent="0.3">
      <c r="A4951">
        <v>4950</v>
      </c>
      <c r="B4951" t="s">
        <v>7886</v>
      </c>
      <c r="C4951">
        <v>2014</v>
      </c>
      <c r="D4951" s="3">
        <v>41971</v>
      </c>
      <c r="E4951" s="3">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6.0288000000000004</v>
      </c>
    </row>
    <row r="4952" spans="1:22" x14ac:dyDescent="0.3">
      <c r="A4952">
        <v>4951</v>
      </c>
      <c r="B4952" t="s">
        <v>7887</v>
      </c>
      <c r="C4952">
        <v>2013</v>
      </c>
      <c r="D4952" s="3">
        <v>41576</v>
      </c>
      <c r="E4952" s="3">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12.42</v>
      </c>
      <c r="T4952">
        <v>3</v>
      </c>
      <c r="U4952">
        <v>0</v>
      </c>
      <c r="V4952">
        <v>5.2164000000000001</v>
      </c>
    </row>
    <row r="4953" spans="1:22" x14ac:dyDescent="0.3">
      <c r="A4953">
        <v>4952</v>
      </c>
      <c r="B4953" t="s">
        <v>7888</v>
      </c>
      <c r="C4953">
        <v>2012</v>
      </c>
      <c r="D4953" s="3">
        <v>41069</v>
      </c>
      <c r="E4953" s="3">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6.2207999999999997</v>
      </c>
    </row>
    <row r="4954" spans="1:22" x14ac:dyDescent="0.3">
      <c r="A4954">
        <v>4953</v>
      </c>
      <c r="B4954" t="s">
        <v>7889</v>
      </c>
      <c r="C4954">
        <v>2014</v>
      </c>
      <c r="D4954" s="3">
        <v>41982</v>
      </c>
      <c r="E4954" s="3">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20.844000000000001</v>
      </c>
    </row>
    <row r="4955" spans="1:22" x14ac:dyDescent="0.3">
      <c r="A4955">
        <v>4954</v>
      </c>
      <c r="B4955" t="s">
        <v>7892</v>
      </c>
      <c r="C4955">
        <v>2012</v>
      </c>
      <c r="D4955" s="3">
        <v>40984</v>
      </c>
      <c r="E4955" s="3">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2.577</v>
      </c>
    </row>
    <row r="4956" spans="1:22" x14ac:dyDescent="0.3">
      <c r="A4956">
        <v>4955</v>
      </c>
      <c r="B4956" t="s">
        <v>7893</v>
      </c>
      <c r="C4956">
        <v>2011</v>
      </c>
      <c r="D4956" s="3">
        <v>40703</v>
      </c>
      <c r="E4956" s="3">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18.059999999999999</v>
      </c>
      <c r="T4956">
        <v>7</v>
      </c>
      <c r="U4956">
        <v>0</v>
      </c>
      <c r="V4956">
        <v>4.6955999999999998</v>
      </c>
    </row>
    <row r="4957" spans="1:22" x14ac:dyDescent="0.3">
      <c r="A4957">
        <v>4956</v>
      </c>
      <c r="B4957" t="s">
        <v>7893</v>
      </c>
      <c r="C4957">
        <v>2011</v>
      </c>
      <c r="D4957" s="3">
        <v>40703</v>
      </c>
      <c r="E4957" s="3">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36.404400000000003</v>
      </c>
    </row>
    <row r="4958" spans="1:22" x14ac:dyDescent="0.3">
      <c r="A4958">
        <v>4957</v>
      </c>
      <c r="B4958" t="s">
        <v>7893</v>
      </c>
      <c r="C4958">
        <v>2011</v>
      </c>
      <c r="D4958" s="3">
        <v>40703</v>
      </c>
      <c r="E4958" s="3">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
      <c r="A4959">
        <v>4958</v>
      </c>
      <c r="B4959" t="s">
        <v>7894</v>
      </c>
      <c r="C4959">
        <v>2012</v>
      </c>
      <c r="D4959" s="3">
        <v>40988</v>
      </c>
      <c r="E4959" s="3">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2.512</v>
      </c>
      <c r="T4959">
        <v>2</v>
      </c>
      <c r="U4959">
        <v>0.8</v>
      </c>
      <c r="V4959">
        <v>-4.3959999999999999</v>
      </c>
    </row>
    <row r="4960" spans="1:22" x14ac:dyDescent="0.3">
      <c r="A4960">
        <v>4959</v>
      </c>
      <c r="B4960" t="s">
        <v>7894</v>
      </c>
      <c r="C4960">
        <v>2012</v>
      </c>
      <c r="D4960" s="3">
        <v>40988</v>
      </c>
      <c r="E4960" s="3">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
      <c r="A4961">
        <v>4960</v>
      </c>
      <c r="B4961" t="s">
        <v>7896</v>
      </c>
      <c r="C4961">
        <v>2013</v>
      </c>
      <c r="D4961" s="3">
        <v>41597</v>
      </c>
      <c r="E4961" s="3">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6.1192000000000002</v>
      </c>
    </row>
    <row r="4962" spans="1:22" x14ac:dyDescent="0.3">
      <c r="A4962">
        <v>4961</v>
      </c>
      <c r="B4962" t="s">
        <v>7896</v>
      </c>
      <c r="C4962">
        <v>2013</v>
      </c>
      <c r="D4962" s="3">
        <v>41597</v>
      </c>
      <c r="E4962" s="3">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
      <c r="A4963">
        <v>4962</v>
      </c>
      <c r="B4963" t="s">
        <v>7897</v>
      </c>
      <c r="C4963">
        <v>2011</v>
      </c>
      <c r="D4963" s="3">
        <v>40609</v>
      </c>
      <c r="E4963" s="3">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5.4801000000000002</v>
      </c>
    </row>
    <row r="4964" spans="1:22" x14ac:dyDescent="0.3">
      <c r="A4964">
        <v>4963</v>
      </c>
      <c r="B4964" t="s">
        <v>7897</v>
      </c>
      <c r="C4964">
        <v>2011</v>
      </c>
      <c r="D4964" s="3">
        <v>40609</v>
      </c>
      <c r="E4964" s="3">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4.6643999999999997</v>
      </c>
    </row>
    <row r="4965" spans="1:22" x14ac:dyDescent="0.3">
      <c r="A4965">
        <v>4964</v>
      </c>
      <c r="B4965" t="s">
        <v>7897</v>
      </c>
      <c r="C4965">
        <v>2011</v>
      </c>
      <c r="D4965" s="3">
        <v>40609</v>
      </c>
      <c r="E4965" s="3">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4.8587999999999996</v>
      </c>
    </row>
    <row r="4966" spans="1:22" x14ac:dyDescent="0.3">
      <c r="A4966">
        <v>4965</v>
      </c>
      <c r="B4966" t="s">
        <v>7900</v>
      </c>
      <c r="C4966">
        <v>2013</v>
      </c>
      <c r="D4966" s="3">
        <v>41410</v>
      </c>
      <c r="E4966" s="3">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7.7640000000000002</v>
      </c>
      <c r="T4966">
        <v>4</v>
      </c>
      <c r="U4966">
        <v>0.7</v>
      </c>
      <c r="V4966">
        <v>-5.1760000000000002</v>
      </c>
    </row>
    <row r="4967" spans="1:22" x14ac:dyDescent="0.3">
      <c r="A4967">
        <v>4966</v>
      </c>
      <c r="B4967" t="s">
        <v>7901</v>
      </c>
      <c r="C4967">
        <v>2012</v>
      </c>
      <c r="D4967" s="3">
        <v>41054</v>
      </c>
      <c r="E4967" s="3">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467.04</v>
      </c>
      <c r="T4967">
        <v>4</v>
      </c>
      <c r="U4967">
        <v>0.2</v>
      </c>
      <c r="V4967">
        <v>58.38</v>
      </c>
    </row>
    <row r="4968" spans="1:22" x14ac:dyDescent="0.3">
      <c r="A4968">
        <v>4967</v>
      </c>
      <c r="B4968" t="s">
        <v>7902</v>
      </c>
      <c r="C4968">
        <v>2012</v>
      </c>
      <c r="D4968" s="3">
        <v>41123</v>
      </c>
      <c r="E4968" s="3">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v>
      </c>
      <c r="T4968">
        <v>3</v>
      </c>
      <c r="U4968">
        <v>0</v>
      </c>
      <c r="V4968">
        <v>3.8654999999999999</v>
      </c>
    </row>
    <row r="4969" spans="1:22" x14ac:dyDescent="0.3">
      <c r="A4969">
        <v>4968</v>
      </c>
      <c r="B4969" t="s">
        <v>7902</v>
      </c>
      <c r="C4969">
        <v>2012</v>
      </c>
      <c r="D4969" s="3">
        <v>41123</v>
      </c>
      <c r="E4969" s="3">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7902</v>
      </c>
      <c r="C4970">
        <v>2012</v>
      </c>
      <c r="D4970" s="3">
        <v>41123</v>
      </c>
      <c r="E4970" s="3">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7902</v>
      </c>
      <c r="C4971">
        <v>2012</v>
      </c>
      <c r="D4971" s="3">
        <v>41123</v>
      </c>
      <c r="E4971" s="3">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15.5372</v>
      </c>
    </row>
    <row r="4972" spans="1:22" x14ac:dyDescent="0.3">
      <c r="A4972">
        <v>4971</v>
      </c>
      <c r="B4972" t="s">
        <v>7903</v>
      </c>
      <c r="C4972">
        <v>2013</v>
      </c>
      <c r="D4972" s="3">
        <v>41585</v>
      </c>
      <c r="E4972" s="3">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207.98400000000001</v>
      </c>
      <c r="T4972">
        <v>2</v>
      </c>
      <c r="U4972">
        <v>0.2</v>
      </c>
      <c r="V4972">
        <v>-28.597799999999999</v>
      </c>
    </row>
    <row r="4973" spans="1:22" x14ac:dyDescent="0.3">
      <c r="A4973">
        <v>4972</v>
      </c>
      <c r="B4973" t="s">
        <v>7903</v>
      </c>
      <c r="C4973">
        <v>2013</v>
      </c>
      <c r="D4973" s="3">
        <v>41585</v>
      </c>
      <c r="E4973" s="3">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
      <c r="A4974">
        <v>4973</v>
      </c>
      <c r="B4974" t="s">
        <v>7903</v>
      </c>
      <c r="C4974">
        <v>2013</v>
      </c>
      <c r="D4974" s="3">
        <v>41585</v>
      </c>
      <c r="E4974" s="3">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35.567999999999998</v>
      </c>
      <c r="T4974">
        <v>2</v>
      </c>
      <c r="U4974">
        <v>0.2</v>
      </c>
      <c r="V4974">
        <v>5.7797999999999998</v>
      </c>
    </row>
    <row r="4975" spans="1:22" x14ac:dyDescent="0.3">
      <c r="A4975">
        <v>4974</v>
      </c>
      <c r="B4975" t="s">
        <v>7903</v>
      </c>
      <c r="C4975">
        <v>2013</v>
      </c>
      <c r="D4975" s="3">
        <v>41585</v>
      </c>
      <c r="E4975" s="3">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31.0688</v>
      </c>
    </row>
    <row r="4976" spans="1:22" x14ac:dyDescent="0.3">
      <c r="A4976">
        <v>4975</v>
      </c>
      <c r="B4976" t="s">
        <v>7904</v>
      </c>
      <c r="C4976">
        <v>2013</v>
      </c>
      <c r="D4976" s="3">
        <v>41586</v>
      </c>
      <c r="E4976" s="3">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
      <c r="A4977">
        <v>4976</v>
      </c>
      <c r="B4977" t="s">
        <v>7905</v>
      </c>
      <c r="C4977">
        <v>2012</v>
      </c>
      <c r="D4977" s="3">
        <v>41170</v>
      </c>
      <c r="E4977" s="3">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v>
      </c>
      <c r="T4977">
        <v>9</v>
      </c>
      <c r="U4977">
        <v>0.2</v>
      </c>
      <c r="V4977">
        <v>152.38800000000001</v>
      </c>
    </row>
    <row r="4978" spans="1:22" x14ac:dyDescent="0.3">
      <c r="A4978">
        <v>4977</v>
      </c>
      <c r="B4978" t="s">
        <v>7906</v>
      </c>
      <c r="C4978">
        <v>2012</v>
      </c>
      <c r="D4978" s="3">
        <v>41250</v>
      </c>
      <c r="E4978" s="3">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7906</v>
      </c>
      <c r="C4979">
        <v>2012</v>
      </c>
      <c r="D4979" s="3">
        <v>41250</v>
      </c>
      <c r="E4979" s="3">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2.3408000000000002</v>
      </c>
    </row>
    <row r="4980" spans="1:22" x14ac:dyDescent="0.3">
      <c r="A4980">
        <v>4979</v>
      </c>
      <c r="B4980" t="s">
        <v>7906</v>
      </c>
      <c r="C4980">
        <v>2012</v>
      </c>
      <c r="D4980" s="3">
        <v>41250</v>
      </c>
      <c r="E4980" s="3">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7907</v>
      </c>
      <c r="C4981">
        <v>2013</v>
      </c>
      <c r="D4981" s="3">
        <v>41618</v>
      </c>
      <c r="E4981" s="3">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v>
      </c>
    </row>
    <row r="4982" spans="1:22" x14ac:dyDescent="0.3">
      <c r="A4982">
        <v>4981</v>
      </c>
      <c r="B4982" t="s">
        <v>7907</v>
      </c>
      <c r="C4982">
        <v>2013</v>
      </c>
      <c r="D4982" s="3">
        <v>41618</v>
      </c>
      <c r="E4982" s="3">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4.3559999999999999</v>
      </c>
      <c r="T4982">
        <v>2</v>
      </c>
      <c r="U4982">
        <v>0.8</v>
      </c>
      <c r="V4982">
        <v>-11.761200000000001</v>
      </c>
    </row>
    <row r="4983" spans="1:22" x14ac:dyDescent="0.3">
      <c r="A4983">
        <v>4982</v>
      </c>
      <c r="B4983" t="s">
        <v>7907</v>
      </c>
      <c r="C4983">
        <v>2013</v>
      </c>
      <c r="D4983" s="3">
        <v>41618</v>
      </c>
      <c r="E4983" s="3">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v>
      </c>
      <c r="T4983">
        <v>4</v>
      </c>
      <c r="U4983">
        <v>0.2</v>
      </c>
      <c r="V4983">
        <v>-1.4279999999999999</v>
      </c>
    </row>
    <row r="4984" spans="1:22" x14ac:dyDescent="0.3">
      <c r="A4984">
        <v>4983</v>
      </c>
      <c r="B4984" t="s">
        <v>7908</v>
      </c>
      <c r="C4984">
        <v>2011</v>
      </c>
      <c r="D4984" s="3">
        <v>40863</v>
      </c>
      <c r="E4984" s="3">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7909</v>
      </c>
      <c r="C4985">
        <v>2013</v>
      </c>
      <c r="D4985" s="3">
        <v>41585</v>
      </c>
      <c r="E4985" s="3">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7910</v>
      </c>
      <c r="C4986">
        <v>2012</v>
      </c>
      <c r="D4986" s="3">
        <v>41158</v>
      </c>
      <c r="E4986" s="3">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v>
      </c>
      <c r="T4986">
        <v>5</v>
      </c>
      <c r="U4986">
        <v>0.2</v>
      </c>
      <c r="V4986">
        <v>1.1765000000000001</v>
      </c>
    </row>
    <row r="4987" spans="1:22" x14ac:dyDescent="0.3">
      <c r="A4987">
        <v>4986</v>
      </c>
      <c r="B4987" t="s">
        <v>7911</v>
      </c>
      <c r="C4987">
        <v>2011</v>
      </c>
      <c r="D4987" s="3">
        <v>40789</v>
      </c>
      <c r="E4987" s="3">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14.4</v>
      </c>
      <c r="T4987">
        <v>5</v>
      </c>
      <c r="U4987">
        <v>0</v>
      </c>
      <c r="V4987">
        <v>7.056</v>
      </c>
    </row>
    <row r="4988" spans="1:22" x14ac:dyDescent="0.3">
      <c r="A4988">
        <v>4987</v>
      </c>
      <c r="B4988" t="s">
        <v>7912</v>
      </c>
      <c r="C4988">
        <v>2013</v>
      </c>
      <c r="D4988" s="3">
        <v>41389</v>
      </c>
      <c r="E4988" s="3">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v>
      </c>
      <c r="T4988">
        <v>3</v>
      </c>
      <c r="U4988">
        <v>0.2</v>
      </c>
      <c r="V4988">
        <v>5.4432</v>
      </c>
    </row>
    <row r="4989" spans="1:22" x14ac:dyDescent="0.3">
      <c r="A4989">
        <v>4988</v>
      </c>
      <c r="B4989" t="s">
        <v>7912</v>
      </c>
      <c r="C4989">
        <v>2013</v>
      </c>
      <c r="D4989" s="3">
        <v>41389</v>
      </c>
      <c r="E4989" s="3">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149.148</v>
      </c>
    </row>
    <row r="4990" spans="1:22" x14ac:dyDescent="0.3">
      <c r="A4990">
        <v>4989</v>
      </c>
      <c r="B4990" t="s">
        <v>7912</v>
      </c>
      <c r="C4990">
        <v>2013</v>
      </c>
      <c r="D4990" s="3">
        <v>41389</v>
      </c>
      <c r="E4990" s="3">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-2.1756000000000002</v>
      </c>
    </row>
    <row r="4991" spans="1:22" x14ac:dyDescent="0.3">
      <c r="A4991">
        <v>4990</v>
      </c>
      <c r="B4991" t="s">
        <v>7913</v>
      </c>
      <c r="C4991">
        <v>2014</v>
      </c>
      <c r="D4991" s="3">
        <v>41883</v>
      </c>
      <c r="E4991" s="3">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6.6719999999999997</v>
      </c>
      <c r="T4991">
        <v>3</v>
      </c>
      <c r="U4991">
        <v>0.2</v>
      </c>
      <c r="V4991">
        <v>2.1684000000000001</v>
      </c>
    </row>
    <row r="4992" spans="1:22" x14ac:dyDescent="0.3">
      <c r="A4992">
        <v>4991</v>
      </c>
      <c r="B4992" t="s">
        <v>7913</v>
      </c>
      <c r="C4992">
        <v>2014</v>
      </c>
      <c r="D4992" s="3">
        <v>41883</v>
      </c>
      <c r="E4992" s="3">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77.558400000000006</v>
      </c>
    </row>
    <row r="4993" spans="1:22" x14ac:dyDescent="0.3">
      <c r="A4993">
        <v>4992</v>
      </c>
      <c r="B4993" t="s">
        <v>7914</v>
      </c>
      <c r="C4993">
        <v>2014</v>
      </c>
      <c r="D4993" s="3">
        <v>41981</v>
      </c>
      <c r="E4993" s="3">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1889.99</v>
      </c>
      <c r="T4993">
        <v>5</v>
      </c>
      <c r="U4993">
        <v>0.8</v>
      </c>
      <c r="V4993">
        <v>-2929.4845</v>
      </c>
    </row>
    <row r="4994" spans="1:22" x14ac:dyDescent="0.3">
      <c r="A4994">
        <v>4993</v>
      </c>
      <c r="B4994" t="s">
        <v>7915</v>
      </c>
      <c r="C4994">
        <v>2012</v>
      </c>
      <c r="D4994" s="3">
        <v>41261</v>
      </c>
      <c r="E4994" s="3">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v>
      </c>
      <c r="T4994">
        <v>8</v>
      </c>
      <c r="U4994">
        <v>0.2</v>
      </c>
      <c r="V4994">
        <v>18.878399999999999</v>
      </c>
    </row>
    <row r="4995" spans="1:22" x14ac:dyDescent="0.3">
      <c r="A4995">
        <v>4994</v>
      </c>
      <c r="B4995" t="s">
        <v>7915</v>
      </c>
      <c r="C4995">
        <v>2012</v>
      </c>
      <c r="D4995" s="3">
        <v>41261</v>
      </c>
      <c r="E4995" s="3">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5.9904000000000002</v>
      </c>
    </row>
    <row r="4996" spans="1:22" x14ac:dyDescent="0.3">
      <c r="A4996">
        <v>4995</v>
      </c>
      <c r="B4996" t="s">
        <v>7915</v>
      </c>
      <c r="C4996">
        <v>2012</v>
      </c>
      <c r="D4996" s="3">
        <v>41261</v>
      </c>
      <c r="E4996" s="3">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3.556</v>
      </c>
    </row>
    <row r="4997" spans="1:22" x14ac:dyDescent="0.3">
      <c r="A4997">
        <v>4996</v>
      </c>
      <c r="B4997" t="s">
        <v>7916</v>
      </c>
      <c r="C4997">
        <v>2011</v>
      </c>
      <c r="D4997" s="3">
        <v>40851</v>
      </c>
      <c r="E4997" s="3">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18.873200000000001</v>
      </c>
    </row>
    <row r="4998" spans="1:22" x14ac:dyDescent="0.3">
      <c r="A4998">
        <v>4997</v>
      </c>
      <c r="B4998" t="s">
        <v>7917</v>
      </c>
      <c r="C4998">
        <v>2014</v>
      </c>
      <c r="D4998" s="3">
        <v>41709</v>
      </c>
      <c r="E4998" s="3">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3.6587999999999998</v>
      </c>
    </row>
    <row r="4999" spans="1:22" x14ac:dyDescent="0.3">
      <c r="A4999">
        <v>4998</v>
      </c>
      <c r="B4999" t="s">
        <v>7917</v>
      </c>
      <c r="C4999">
        <v>2014</v>
      </c>
      <c r="D4999" s="3">
        <v>41709</v>
      </c>
      <c r="E4999" s="3">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13.092000000000001</v>
      </c>
      <c r="T4999">
        <v>4</v>
      </c>
      <c r="U4999">
        <v>0.7</v>
      </c>
      <c r="V4999">
        <v>-10.0372</v>
      </c>
    </row>
    <row r="5000" spans="1:22" x14ac:dyDescent="0.3">
      <c r="A5000">
        <v>4999</v>
      </c>
      <c r="B5000" t="s">
        <v>7920</v>
      </c>
      <c r="C5000">
        <v>2013</v>
      </c>
      <c r="D5000" s="3">
        <v>41305</v>
      </c>
      <c r="E5000" s="3">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v>
      </c>
      <c r="T5000">
        <v>1</v>
      </c>
      <c r="U5000">
        <v>0.2</v>
      </c>
      <c r="V5000">
        <v>8.2194000000000003</v>
      </c>
    </row>
    <row r="5001" spans="1:22" x14ac:dyDescent="0.3">
      <c r="A5001">
        <v>5000</v>
      </c>
      <c r="B5001" t="s">
        <v>7920</v>
      </c>
      <c r="C5001">
        <v>2013</v>
      </c>
      <c r="D5001" s="3">
        <v>41305</v>
      </c>
      <c r="E5001" s="3">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27.783000000000001</v>
      </c>
    </row>
    <row r="5002" spans="1:22" x14ac:dyDescent="0.3">
      <c r="A5002">
        <v>5001</v>
      </c>
      <c r="B5002" t="s">
        <v>7922</v>
      </c>
      <c r="C5002">
        <v>2014</v>
      </c>
      <c r="D5002" s="3">
        <v>41767</v>
      </c>
      <c r="E5002" s="3">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7923</v>
      </c>
      <c r="C5003">
        <v>2013</v>
      </c>
      <c r="D5003" s="3">
        <v>41419</v>
      </c>
      <c r="E5003" s="3">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20.155000000000001</v>
      </c>
    </row>
    <row r="5004" spans="1:22" x14ac:dyDescent="0.3">
      <c r="A5004">
        <v>5003</v>
      </c>
      <c r="B5004" t="s">
        <v>7923</v>
      </c>
      <c r="C5004">
        <v>2013</v>
      </c>
      <c r="D5004" s="3">
        <v>41419</v>
      </c>
      <c r="E5004" s="3">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91.968000000000004</v>
      </c>
    </row>
    <row r="5005" spans="1:22" x14ac:dyDescent="0.3">
      <c r="A5005">
        <v>5004</v>
      </c>
      <c r="B5005" t="s">
        <v>7924</v>
      </c>
      <c r="C5005">
        <v>2013</v>
      </c>
      <c r="D5005" s="3">
        <v>41555</v>
      </c>
      <c r="E5005" s="3">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
      <c r="A5006">
        <v>5005</v>
      </c>
      <c r="B5006" t="s">
        <v>7927</v>
      </c>
      <c r="C5006">
        <v>2011</v>
      </c>
      <c r="D5006" s="3">
        <v>40663</v>
      </c>
      <c r="E5006" s="3">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
      <c r="A5007">
        <v>5006</v>
      </c>
      <c r="B5007" t="s">
        <v>7928</v>
      </c>
      <c r="C5007">
        <v>2012</v>
      </c>
      <c r="D5007" s="3">
        <v>41223</v>
      </c>
      <c r="E5007" s="3">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v>
      </c>
      <c r="T5007">
        <v>5</v>
      </c>
      <c r="U5007">
        <v>0</v>
      </c>
      <c r="V5007">
        <v>207.14699999999999</v>
      </c>
    </row>
    <row r="5008" spans="1:22" x14ac:dyDescent="0.3">
      <c r="A5008">
        <v>5007</v>
      </c>
      <c r="B5008" t="s">
        <v>7929</v>
      </c>
      <c r="C5008">
        <v>2012</v>
      </c>
      <c r="D5008" s="3">
        <v>41222</v>
      </c>
      <c r="E5008" s="3">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
      <c r="A5009">
        <v>5008</v>
      </c>
      <c r="B5009" t="s">
        <v>7929</v>
      </c>
      <c r="C5009">
        <v>2012</v>
      </c>
      <c r="D5009" s="3">
        <v>41222</v>
      </c>
      <c r="E5009" s="3">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3.0497999999999998</v>
      </c>
    </row>
    <row r="5010" spans="1:22" x14ac:dyDescent="0.3">
      <c r="A5010">
        <v>5009</v>
      </c>
      <c r="B5010" t="s">
        <v>7932</v>
      </c>
      <c r="C5010">
        <v>2012</v>
      </c>
      <c r="D5010" s="3">
        <v>41159</v>
      </c>
      <c r="E5010" s="3">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-6.9828000000000001</v>
      </c>
    </row>
    <row r="5011" spans="1:22" x14ac:dyDescent="0.3">
      <c r="A5011">
        <v>5010</v>
      </c>
      <c r="B5011" t="s">
        <v>7932</v>
      </c>
      <c r="C5011">
        <v>2012</v>
      </c>
      <c r="D5011" s="3">
        <v>41159</v>
      </c>
      <c r="E5011" s="3">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791.96400000000006</v>
      </c>
      <c r="T5011">
        <v>6</v>
      </c>
      <c r="U5011">
        <v>0.4</v>
      </c>
      <c r="V5011">
        <v>-131.994</v>
      </c>
    </row>
    <row r="5012" spans="1:22" x14ac:dyDescent="0.3">
      <c r="A5012">
        <v>5011</v>
      </c>
      <c r="B5012" t="s">
        <v>7932</v>
      </c>
      <c r="C5012">
        <v>2012</v>
      </c>
      <c r="D5012" s="3">
        <v>41159</v>
      </c>
      <c r="E5012" s="3">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v>
      </c>
      <c r="T5012">
        <v>3</v>
      </c>
      <c r="U5012">
        <v>0.7</v>
      </c>
      <c r="V5012">
        <v>-3.9384000000000001</v>
      </c>
    </row>
    <row r="5013" spans="1:22" x14ac:dyDescent="0.3">
      <c r="A5013">
        <v>5012</v>
      </c>
      <c r="B5013" t="s">
        <v>7935</v>
      </c>
      <c r="C5013">
        <v>2014</v>
      </c>
      <c r="D5013" s="3">
        <v>41771</v>
      </c>
      <c r="E5013" s="3">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7936</v>
      </c>
      <c r="C5014">
        <v>2014</v>
      </c>
      <c r="D5014" s="3">
        <v>41842</v>
      </c>
      <c r="E5014" s="3">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v>
      </c>
      <c r="T5014">
        <v>3</v>
      </c>
      <c r="U5014">
        <v>0.7</v>
      </c>
      <c r="V5014">
        <v>-22.62</v>
      </c>
    </row>
    <row r="5015" spans="1:22" x14ac:dyDescent="0.3">
      <c r="A5015">
        <v>5014</v>
      </c>
      <c r="B5015" t="s">
        <v>7936</v>
      </c>
      <c r="C5015">
        <v>2014</v>
      </c>
      <c r="D5015" s="3">
        <v>41842</v>
      </c>
      <c r="E5015" s="3">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v>
      </c>
      <c r="T5015">
        <v>7</v>
      </c>
      <c r="U5015">
        <v>0.2</v>
      </c>
      <c r="V5015">
        <v>25.010999999999999</v>
      </c>
    </row>
    <row r="5016" spans="1:22" x14ac:dyDescent="0.3">
      <c r="A5016">
        <v>5015</v>
      </c>
      <c r="B5016" t="s">
        <v>7936</v>
      </c>
      <c r="C5016">
        <v>2014</v>
      </c>
      <c r="D5016" s="3">
        <v>41842</v>
      </c>
      <c r="E5016" s="3">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210.56399999999999</v>
      </c>
      <c r="T5016">
        <v>6</v>
      </c>
      <c r="U5016">
        <v>0.4</v>
      </c>
      <c r="V5016">
        <v>-52.640999999999998</v>
      </c>
    </row>
    <row r="5017" spans="1:22" x14ac:dyDescent="0.3">
      <c r="A5017">
        <v>5016</v>
      </c>
      <c r="B5017" t="s">
        <v>7941</v>
      </c>
      <c r="C5017">
        <v>2011</v>
      </c>
      <c r="D5017" s="3">
        <v>40871</v>
      </c>
      <c r="E5017" s="3">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35.167999999999999</v>
      </c>
      <c r="T5017">
        <v>7</v>
      </c>
      <c r="U5017">
        <v>0.2</v>
      </c>
      <c r="V5017">
        <v>9.6712000000000007</v>
      </c>
    </row>
    <row r="5018" spans="1:22" x14ac:dyDescent="0.3">
      <c r="A5018">
        <v>5017</v>
      </c>
      <c r="B5018" t="s">
        <v>7941</v>
      </c>
      <c r="C5018">
        <v>2011</v>
      </c>
      <c r="D5018" s="3">
        <v>40871</v>
      </c>
      <c r="E5018" s="3">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-250.39599999999999</v>
      </c>
    </row>
    <row r="5019" spans="1:22" x14ac:dyDescent="0.3">
      <c r="A5019">
        <v>5018</v>
      </c>
      <c r="B5019" t="s">
        <v>7944</v>
      </c>
      <c r="C5019">
        <v>2011</v>
      </c>
      <c r="D5019" s="3">
        <v>40862</v>
      </c>
      <c r="E5019" s="3">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3.2351999999999999</v>
      </c>
    </row>
    <row r="5020" spans="1:22" x14ac:dyDescent="0.3">
      <c r="A5020">
        <v>5019</v>
      </c>
      <c r="B5020" t="s">
        <v>7944</v>
      </c>
      <c r="C5020">
        <v>2011</v>
      </c>
      <c r="D5020" s="3">
        <v>40862</v>
      </c>
      <c r="E5020" s="3">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146.76929999999999</v>
      </c>
    </row>
    <row r="5021" spans="1:22" x14ac:dyDescent="0.3">
      <c r="A5021">
        <v>5020</v>
      </c>
      <c r="B5021" t="s">
        <v>7944</v>
      </c>
      <c r="C5021">
        <v>2011</v>
      </c>
      <c r="D5021" s="3">
        <v>40862</v>
      </c>
      <c r="E5021" s="3">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5.3196000000000003</v>
      </c>
    </row>
    <row r="5022" spans="1:22" x14ac:dyDescent="0.3">
      <c r="A5022">
        <v>5021</v>
      </c>
      <c r="B5022" t="s">
        <v>7947</v>
      </c>
      <c r="C5022">
        <v>2014</v>
      </c>
      <c r="D5022" s="3">
        <v>41722</v>
      </c>
      <c r="E5022" s="3">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17.379000000000001</v>
      </c>
    </row>
    <row r="5023" spans="1:22" x14ac:dyDescent="0.3">
      <c r="A5023">
        <v>5022</v>
      </c>
      <c r="B5023" t="s">
        <v>7948</v>
      </c>
      <c r="C5023">
        <v>2013</v>
      </c>
      <c r="D5023" s="3">
        <v>41627</v>
      </c>
      <c r="E5023" s="3">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21.792000000000002</v>
      </c>
    </row>
    <row r="5024" spans="1:22" x14ac:dyDescent="0.3">
      <c r="A5024">
        <v>5023</v>
      </c>
      <c r="B5024" t="s">
        <v>7948</v>
      </c>
      <c r="C5024">
        <v>2013</v>
      </c>
      <c r="D5024" s="3">
        <v>41627</v>
      </c>
      <c r="E5024" s="3">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146.76929999999999</v>
      </c>
    </row>
    <row r="5025" spans="1:22" x14ac:dyDescent="0.3">
      <c r="A5025">
        <v>5024</v>
      </c>
      <c r="B5025" t="s">
        <v>7948</v>
      </c>
      <c r="C5025">
        <v>2013</v>
      </c>
      <c r="D5025" s="3">
        <v>41627</v>
      </c>
      <c r="E5025" s="3">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v>
      </c>
    </row>
    <row r="5026" spans="1:22" x14ac:dyDescent="0.3">
      <c r="A5026">
        <v>5025</v>
      </c>
      <c r="B5026" t="s">
        <v>7949</v>
      </c>
      <c r="C5026">
        <v>2014</v>
      </c>
      <c r="D5026" s="3">
        <v>41850</v>
      </c>
      <c r="E5026" s="3">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16.405200000000001</v>
      </c>
    </row>
    <row r="5027" spans="1:22" x14ac:dyDescent="0.3">
      <c r="A5027">
        <v>5026</v>
      </c>
      <c r="B5027" t="s">
        <v>7949</v>
      </c>
      <c r="C5027">
        <v>2014</v>
      </c>
      <c r="D5027" s="3">
        <v>41850</v>
      </c>
      <c r="E5027" s="3">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133.97130000000001</v>
      </c>
    </row>
    <row r="5028" spans="1:22" x14ac:dyDescent="0.3">
      <c r="A5028">
        <v>5027</v>
      </c>
      <c r="B5028" t="s">
        <v>7949</v>
      </c>
      <c r="C5028">
        <v>2014</v>
      </c>
      <c r="D5028" s="3">
        <v>41850</v>
      </c>
      <c r="E5028" s="3">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60.552799999999998</v>
      </c>
    </row>
    <row r="5029" spans="1:22" x14ac:dyDescent="0.3">
      <c r="A5029">
        <v>5028</v>
      </c>
      <c r="B5029" t="s">
        <v>7949</v>
      </c>
      <c r="C5029">
        <v>2014</v>
      </c>
      <c r="D5029" s="3">
        <v>41850</v>
      </c>
      <c r="E5029" s="3">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
      <c r="A5030">
        <v>5029</v>
      </c>
      <c r="B5030" t="s">
        <v>7952</v>
      </c>
      <c r="C5030">
        <v>2011</v>
      </c>
      <c r="D5030" s="3">
        <v>40788</v>
      </c>
      <c r="E5030" s="3">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53.994599999999998</v>
      </c>
    </row>
    <row r="5031" spans="1:22" x14ac:dyDescent="0.3">
      <c r="A5031">
        <v>5030</v>
      </c>
      <c r="B5031" t="s">
        <v>7953</v>
      </c>
      <c r="C5031">
        <v>2014</v>
      </c>
      <c r="D5031" s="3">
        <v>41669</v>
      </c>
      <c r="E5031" s="3">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2.1684000000000001</v>
      </c>
    </row>
    <row r="5032" spans="1:22" x14ac:dyDescent="0.3">
      <c r="A5032">
        <v>5031</v>
      </c>
      <c r="B5032" t="s">
        <v>7953</v>
      </c>
      <c r="C5032">
        <v>2014</v>
      </c>
      <c r="D5032" s="3">
        <v>41669</v>
      </c>
      <c r="E5032" s="3">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7953</v>
      </c>
      <c r="C5033">
        <v>2014</v>
      </c>
      <c r="D5033" s="3">
        <v>41669</v>
      </c>
      <c r="E5033" s="3">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v>
      </c>
      <c r="T5033">
        <v>8</v>
      </c>
      <c r="U5033">
        <v>0.2</v>
      </c>
      <c r="V5033">
        <v>40.370399999999997</v>
      </c>
    </row>
    <row r="5034" spans="1:22" x14ac:dyDescent="0.3">
      <c r="A5034">
        <v>5033</v>
      </c>
      <c r="B5034" t="s">
        <v>7954</v>
      </c>
      <c r="C5034">
        <v>2013</v>
      </c>
      <c r="D5034" s="3">
        <v>41635</v>
      </c>
      <c r="E5034" s="3">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25.552800000000001</v>
      </c>
    </row>
    <row r="5035" spans="1:22" x14ac:dyDescent="0.3">
      <c r="A5035">
        <v>5034</v>
      </c>
      <c r="B5035" t="s">
        <v>7954</v>
      </c>
      <c r="C5035">
        <v>2013</v>
      </c>
      <c r="D5035" s="3">
        <v>41635</v>
      </c>
      <c r="E5035" s="3">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7.4172000000000002</v>
      </c>
    </row>
    <row r="5036" spans="1:22" x14ac:dyDescent="0.3">
      <c r="A5036">
        <v>5035</v>
      </c>
      <c r="B5036" t="s">
        <v>7955</v>
      </c>
      <c r="C5036">
        <v>2012</v>
      </c>
      <c r="D5036" s="3">
        <v>41130</v>
      </c>
      <c r="E5036" s="3">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48.118000000000002</v>
      </c>
    </row>
    <row r="5037" spans="1:22" x14ac:dyDescent="0.3">
      <c r="A5037">
        <v>5036</v>
      </c>
      <c r="B5037" t="s">
        <v>7956</v>
      </c>
      <c r="C5037">
        <v>2011</v>
      </c>
      <c r="D5037" s="3">
        <v>40639</v>
      </c>
      <c r="E5037" s="3">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111.1035</v>
      </c>
    </row>
    <row r="5038" spans="1:22" x14ac:dyDescent="0.3">
      <c r="A5038">
        <v>5037</v>
      </c>
      <c r="B5038" t="s">
        <v>7956</v>
      </c>
      <c r="C5038">
        <v>2011</v>
      </c>
      <c r="D5038" s="3">
        <v>40639</v>
      </c>
      <c r="E5038" s="3">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2.0339999999999998</v>
      </c>
    </row>
    <row r="5039" spans="1:22" x14ac:dyDescent="0.3">
      <c r="A5039">
        <v>5038</v>
      </c>
      <c r="B5039" t="s">
        <v>7957</v>
      </c>
      <c r="C5039">
        <v>2014</v>
      </c>
      <c r="D5039" s="3">
        <v>41961</v>
      </c>
      <c r="E5039" s="3">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v>
      </c>
      <c r="T5039">
        <v>5</v>
      </c>
      <c r="U5039">
        <v>0.2</v>
      </c>
      <c r="V5039">
        <v>83.986000000000004</v>
      </c>
    </row>
    <row r="5040" spans="1:22" x14ac:dyDescent="0.3">
      <c r="A5040">
        <v>5039</v>
      </c>
      <c r="B5040" t="s">
        <v>7958</v>
      </c>
      <c r="C5040">
        <v>2012</v>
      </c>
      <c r="D5040" s="3">
        <v>41101</v>
      </c>
      <c r="E5040" s="3">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-37.112400000000001</v>
      </c>
    </row>
    <row r="5041" spans="1:22" x14ac:dyDescent="0.3">
      <c r="A5041">
        <v>5040</v>
      </c>
      <c r="B5041" t="s">
        <v>7958</v>
      </c>
      <c r="C5041">
        <v>2012</v>
      </c>
      <c r="D5041" s="3">
        <v>41101</v>
      </c>
      <c r="E5041" s="3">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v>
      </c>
    </row>
    <row r="5042" spans="1:22" x14ac:dyDescent="0.3">
      <c r="A5042">
        <v>5041</v>
      </c>
      <c r="B5042" t="s">
        <v>7958</v>
      </c>
      <c r="C5042">
        <v>2012</v>
      </c>
      <c r="D5042" s="3">
        <v>41101</v>
      </c>
      <c r="E5042" s="3">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103.8982</v>
      </c>
    </row>
    <row r="5043" spans="1:22" x14ac:dyDescent="0.3">
      <c r="A5043">
        <v>5042</v>
      </c>
      <c r="B5043" t="s">
        <v>7959</v>
      </c>
      <c r="C5043">
        <v>2013</v>
      </c>
      <c r="D5043" s="3">
        <v>41589</v>
      </c>
      <c r="E5043" s="3">
        <v>41592</v>
      </c>
      <c r="F5043" t="s">
        <v>23</v>
      </c>
      <c r="G5043" t="s">
        <v>4042</v>
      </c>
      <c r="H5043" t="s">
        <v>4043</v>
      </c>
      <c r="I5043" t="s">
        <v>26</v>
      </c>
      <c r="J5043" t="s">
        <v>27</v>
      </c>
      <c r="K5043" t="s">
        <v>42</v>
      </c>
      <c r="L5043" t="s">
        <v>43</v>
      </c>
      <c r="M5043">
        <v>90036</v>
      </c>
      <c r="N5043" t="s">
        <v>44</v>
      </c>
      <c r="O5043" t="s">
        <v>6003</v>
      </c>
      <c r="P5043" t="s">
        <v>46</v>
      </c>
      <c r="Q5043" t="s">
        <v>90</v>
      </c>
      <c r="R5043" t="s">
        <v>6004</v>
      </c>
      <c r="S5043">
        <v>67.709999999999994</v>
      </c>
      <c r="T5043">
        <v>3</v>
      </c>
      <c r="U5043">
        <v>0</v>
      </c>
      <c r="V5043">
        <v>32.500799999999998</v>
      </c>
    </row>
    <row r="5044" spans="1:22" x14ac:dyDescent="0.3">
      <c r="A5044">
        <v>5043</v>
      </c>
      <c r="B5044" t="s">
        <v>7959</v>
      </c>
      <c r="C5044">
        <v>2013</v>
      </c>
      <c r="D5044" s="3">
        <v>41589</v>
      </c>
      <c r="E5044" s="3">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38.975999999999999</v>
      </c>
    </row>
    <row r="5045" spans="1:22" x14ac:dyDescent="0.3">
      <c r="A5045">
        <v>5044</v>
      </c>
      <c r="B5045" t="s">
        <v>7959</v>
      </c>
      <c r="C5045">
        <v>2013</v>
      </c>
      <c r="D5045" s="3">
        <v>41589</v>
      </c>
      <c r="E5045" s="3">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7959</v>
      </c>
      <c r="C5046">
        <v>2013</v>
      </c>
      <c r="D5046" s="3">
        <v>41589</v>
      </c>
      <c r="E5046" s="3">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28.858000000000001</v>
      </c>
    </row>
    <row r="5047" spans="1:22" x14ac:dyDescent="0.3">
      <c r="A5047">
        <v>5046</v>
      </c>
      <c r="B5047" t="s">
        <v>7959</v>
      </c>
      <c r="C5047">
        <v>2013</v>
      </c>
      <c r="D5047" s="3">
        <v>41589</v>
      </c>
      <c r="E5047" s="3">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7959</v>
      </c>
      <c r="C5048">
        <v>2013</v>
      </c>
      <c r="D5048" s="3">
        <v>41589</v>
      </c>
      <c r="E5048" s="3">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5.1840000000000002</v>
      </c>
      <c r="T5048">
        <v>3</v>
      </c>
      <c r="U5048">
        <v>0.2</v>
      </c>
      <c r="V5048">
        <v>1.8144</v>
      </c>
    </row>
    <row r="5049" spans="1:22" x14ac:dyDescent="0.3">
      <c r="A5049">
        <v>5048</v>
      </c>
      <c r="B5049" t="s">
        <v>7959</v>
      </c>
      <c r="C5049">
        <v>2013</v>
      </c>
      <c r="D5049" s="3">
        <v>41589</v>
      </c>
      <c r="E5049" s="3">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3.9689999999999999</v>
      </c>
    </row>
    <row r="5050" spans="1:22" x14ac:dyDescent="0.3">
      <c r="A5050">
        <v>5049</v>
      </c>
      <c r="B5050" t="s">
        <v>7960</v>
      </c>
      <c r="C5050">
        <v>2011</v>
      </c>
      <c r="D5050" s="3">
        <v>40633</v>
      </c>
      <c r="E5050" s="3">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8.1340000000000003</v>
      </c>
      <c r="T5050">
        <v>7</v>
      </c>
      <c r="U5050">
        <v>0.8</v>
      </c>
      <c r="V5050">
        <v>-13.8278</v>
      </c>
    </row>
    <row r="5051" spans="1:22" x14ac:dyDescent="0.3">
      <c r="A5051">
        <v>5050</v>
      </c>
      <c r="B5051" t="s">
        <v>7960</v>
      </c>
      <c r="C5051">
        <v>2011</v>
      </c>
      <c r="D5051" s="3">
        <v>40633</v>
      </c>
      <c r="E5051" s="3">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79.983999999999995</v>
      </c>
      <c r="T5051">
        <v>2</v>
      </c>
      <c r="U5051">
        <v>0.2</v>
      </c>
      <c r="V5051">
        <v>13.997199999999999</v>
      </c>
    </row>
    <row r="5052" spans="1:22" x14ac:dyDescent="0.3">
      <c r="A5052">
        <v>5051</v>
      </c>
      <c r="B5052" t="s">
        <v>7961</v>
      </c>
      <c r="C5052">
        <v>2012</v>
      </c>
      <c r="D5052" s="3">
        <v>41170</v>
      </c>
      <c r="E5052" s="3">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8.7138000000000009</v>
      </c>
    </row>
    <row r="5053" spans="1:22" x14ac:dyDescent="0.3">
      <c r="A5053">
        <v>5052</v>
      </c>
      <c r="B5053" t="s">
        <v>7962</v>
      </c>
      <c r="C5053">
        <v>2012</v>
      </c>
      <c r="D5053" s="3">
        <v>41220</v>
      </c>
      <c r="E5053" s="3">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v>
      </c>
      <c r="T5053">
        <v>2</v>
      </c>
      <c r="U5053">
        <v>0.2</v>
      </c>
      <c r="V5053">
        <v>7.93</v>
      </c>
    </row>
    <row r="5054" spans="1:22" x14ac:dyDescent="0.3">
      <c r="A5054">
        <v>5053</v>
      </c>
      <c r="B5054" t="s">
        <v>7963</v>
      </c>
      <c r="C5054">
        <v>2014</v>
      </c>
      <c r="D5054" s="3">
        <v>41779</v>
      </c>
      <c r="E5054" s="3">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91.950800000000001</v>
      </c>
    </row>
    <row r="5055" spans="1:22" x14ac:dyDescent="0.3">
      <c r="A5055">
        <v>5054</v>
      </c>
      <c r="B5055" t="s">
        <v>7964</v>
      </c>
      <c r="C5055">
        <v>2012</v>
      </c>
      <c r="D5055" s="3">
        <v>40911</v>
      </c>
      <c r="E5055" s="3">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v>
      </c>
      <c r="T5055">
        <v>5</v>
      </c>
      <c r="U5055">
        <v>0.2</v>
      </c>
      <c r="V5055">
        <v>84.66</v>
      </c>
    </row>
    <row r="5056" spans="1:22" x14ac:dyDescent="0.3">
      <c r="A5056">
        <v>5055</v>
      </c>
      <c r="B5056" t="s">
        <v>7964</v>
      </c>
      <c r="C5056">
        <v>2012</v>
      </c>
      <c r="D5056" s="3">
        <v>40911</v>
      </c>
      <c r="E5056" s="3">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7.056</v>
      </c>
      <c r="T5056">
        <v>3</v>
      </c>
      <c r="U5056">
        <v>0.2</v>
      </c>
      <c r="V5056">
        <v>0.79379999999999995</v>
      </c>
    </row>
    <row r="5057" spans="1:22" x14ac:dyDescent="0.3">
      <c r="A5057">
        <v>5056</v>
      </c>
      <c r="B5057" t="s">
        <v>7964</v>
      </c>
      <c r="C5057">
        <v>2012</v>
      </c>
      <c r="D5057" s="3">
        <v>40911</v>
      </c>
      <c r="E5057" s="3">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1352.3976</v>
      </c>
      <c r="T5057">
        <v>9</v>
      </c>
      <c r="U5057">
        <v>0.32</v>
      </c>
      <c r="V5057">
        <v>-437.54039999999998</v>
      </c>
    </row>
    <row r="5058" spans="1:22" x14ac:dyDescent="0.3">
      <c r="A5058">
        <v>5057</v>
      </c>
      <c r="B5058" t="s">
        <v>7965</v>
      </c>
      <c r="C5058">
        <v>2012</v>
      </c>
      <c r="D5058" s="3">
        <v>41160</v>
      </c>
      <c r="E5058" s="3">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v>
      </c>
      <c r="T5058">
        <v>5</v>
      </c>
      <c r="U5058">
        <v>0</v>
      </c>
      <c r="V5058">
        <v>11.88</v>
      </c>
    </row>
    <row r="5059" spans="1:22" x14ac:dyDescent="0.3">
      <c r="A5059">
        <v>5058</v>
      </c>
      <c r="B5059" t="s">
        <v>7965</v>
      </c>
      <c r="C5059">
        <v>2012</v>
      </c>
      <c r="D5059" s="3">
        <v>41160</v>
      </c>
      <c r="E5059" s="3">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0.83760000000000001</v>
      </c>
    </row>
    <row r="5060" spans="1:22" x14ac:dyDescent="0.3">
      <c r="A5060">
        <v>5059</v>
      </c>
      <c r="B5060" t="s">
        <v>7967</v>
      </c>
      <c r="C5060">
        <v>2013</v>
      </c>
      <c r="D5060" s="3">
        <v>41368</v>
      </c>
      <c r="E5060" s="3">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-83.204999999999998</v>
      </c>
    </row>
    <row r="5061" spans="1:22" x14ac:dyDescent="0.3">
      <c r="A5061">
        <v>5060</v>
      </c>
      <c r="B5061" t="s">
        <v>7968</v>
      </c>
      <c r="C5061">
        <v>2013</v>
      </c>
      <c r="D5061" s="3">
        <v>41614</v>
      </c>
      <c r="E5061" s="3">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195.99440000000001</v>
      </c>
    </row>
    <row r="5062" spans="1:22" x14ac:dyDescent="0.3">
      <c r="A5062">
        <v>5061</v>
      </c>
      <c r="B5062" t="s">
        <v>7968</v>
      </c>
      <c r="C5062">
        <v>2013</v>
      </c>
      <c r="D5062" s="3">
        <v>41614</v>
      </c>
      <c r="E5062" s="3">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70.178399999999996</v>
      </c>
    </row>
    <row r="5063" spans="1:22" x14ac:dyDescent="0.3">
      <c r="A5063">
        <v>5062</v>
      </c>
      <c r="B5063" t="s">
        <v>7970</v>
      </c>
      <c r="C5063">
        <v>2012</v>
      </c>
      <c r="D5063" s="3">
        <v>41037</v>
      </c>
      <c r="E5063" s="3">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7970</v>
      </c>
      <c r="C5064">
        <v>2012</v>
      </c>
      <c r="D5064" s="3">
        <v>41037</v>
      </c>
      <c r="E5064" s="3">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377.97</v>
      </c>
      <c r="T5064">
        <v>3</v>
      </c>
      <c r="U5064">
        <v>0</v>
      </c>
      <c r="V5064">
        <v>105.83159999999999</v>
      </c>
    </row>
    <row r="5065" spans="1:22" x14ac:dyDescent="0.3">
      <c r="A5065">
        <v>5064</v>
      </c>
      <c r="B5065" t="s">
        <v>7970</v>
      </c>
      <c r="C5065">
        <v>2012</v>
      </c>
      <c r="D5065" s="3">
        <v>41037</v>
      </c>
      <c r="E5065" s="3">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v>
      </c>
      <c r="T5065">
        <v>3</v>
      </c>
      <c r="U5065">
        <v>0</v>
      </c>
      <c r="V5065">
        <v>11.1564</v>
      </c>
    </row>
    <row r="5066" spans="1:22" x14ac:dyDescent="0.3">
      <c r="A5066">
        <v>5065</v>
      </c>
      <c r="B5066" t="s">
        <v>7971</v>
      </c>
      <c r="C5066">
        <v>2014</v>
      </c>
      <c r="D5066" s="3">
        <v>41905</v>
      </c>
      <c r="E5066" s="3">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113.6742</v>
      </c>
    </row>
    <row r="5067" spans="1:22" x14ac:dyDescent="0.3">
      <c r="A5067">
        <v>5066</v>
      </c>
      <c r="B5067" t="s">
        <v>7972</v>
      </c>
      <c r="C5067">
        <v>2014</v>
      </c>
      <c r="D5067" s="3">
        <v>41974</v>
      </c>
      <c r="E5067" s="3">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v>
      </c>
      <c r="T5067">
        <v>3</v>
      </c>
      <c r="U5067">
        <v>0.2</v>
      </c>
      <c r="V5067">
        <v>81.594899999999996</v>
      </c>
    </row>
    <row r="5068" spans="1:22" x14ac:dyDescent="0.3">
      <c r="A5068">
        <v>5067</v>
      </c>
      <c r="B5068" t="s">
        <v>7972</v>
      </c>
      <c r="C5068">
        <v>2014</v>
      </c>
      <c r="D5068" s="3">
        <v>41974</v>
      </c>
      <c r="E5068" s="3">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1781.682</v>
      </c>
      <c r="T5068">
        <v>7</v>
      </c>
      <c r="U5068">
        <v>0.4</v>
      </c>
      <c r="V5068">
        <v>-653.28340000000003</v>
      </c>
    </row>
    <row r="5069" spans="1:22" x14ac:dyDescent="0.3">
      <c r="A5069">
        <v>5068</v>
      </c>
      <c r="B5069" t="s">
        <v>7973</v>
      </c>
      <c r="C5069">
        <v>2014</v>
      </c>
      <c r="D5069" s="3">
        <v>41655</v>
      </c>
      <c r="E5069" s="3">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v>
      </c>
      <c r="T5069">
        <v>5</v>
      </c>
      <c r="U5069">
        <v>0</v>
      </c>
      <c r="V5069">
        <v>6.2060000000000004</v>
      </c>
    </row>
    <row r="5070" spans="1:22" x14ac:dyDescent="0.3">
      <c r="A5070">
        <v>5069</v>
      </c>
      <c r="B5070" t="s">
        <v>7974</v>
      </c>
      <c r="C5070">
        <v>2011</v>
      </c>
      <c r="D5070" s="3">
        <v>40763</v>
      </c>
      <c r="E5070" s="3">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
      <c r="A5071">
        <v>5070</v>
      </c>
      <c r="B5071" t="s">
        <v>7974</v>
      </c>
      <c r="C5071">
        <v>2011</v>
      </c>
      <c r="D5071" s="3">
        <v>40763</v>
      </c>
      <c r="E5071" s="3">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37.229999999999997</v>
      </c>
    </row>
    <row r="5072" spans="1:22" x14ac:dyDescent="0.3">
      <c r="A5072">
        <v>5071</v>
      </c>
      <c r="B5072" t="s">
        <v>7974</v>
      </c>
      <c r="C5072">
        <v>2011</v>
      </c>
      <c r="D5072" s="3">
        <v>40763</v>
      </c>
      <c r="E5072" s="3">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38.340000000000003</v>
      </c>
      <c r="T5072">
        <v>3</v>
      </c>
      <c r="U5072">
        <v>0</v>
      </c>
      <c r="V5072">
        <v>17.253</v>
      </c>
    </row>
    <row r="5073" spans="1:22" x14ac:dyDescent="0.3">
      <c r="A5073">
        <v>5072</v>
      </c>
      <c r="B5073" t="s">
        <v>7974</v>
      </c>
      <c r="C5073">
        <v>2011</v>
      </c>
      <c r="D5073" s="3">
        <v>40763</v>
      </c>
      <c r="E5073" s="3">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v>
      </c>
    </row>
    <row r="5074" spans="1:22" x14ac:dyDescent="0.3">
      <c r="A5074">
        <v>5073</v>
      </c>
      <c r="B5074" t="s">
        <v>7974</v>
      </c>
      <c r="C5074">
        <v>2011</v>
      </c>
      <c r="D5074" s="3">
        <v>40763</v>
      </c>
      <c r="E5074" s="3">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83.994399999999999</v>
      </c>
    </row>
    <row r="5075" spans="1:22" x14ac:dyDescent="0.3">
      <c r="A5075">
        <v>5074</v>
      </c>
      <c r="B5075" t="s">
        <v>7975</v>
      </c>
      <c r="C5075">
        <v>2012</v>
      </c>
      <c r="D5075" s="3">
        <v>41218</v>
      </c>
      <c r="E5075" s="3">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v>
      </c>
    </row>
    <row r="5076" spans="1:22" x14ac:dyDescent="0.3">
      <c r="A5076">
        <v>5075</v>
      </c>
      <c r="B5076" t="s">
        <v>7976</v>
      </c>
      <c r="C5076">
        <v>2014</v>
      </c>
      <c r="D5076" s="3">
        <v>41755</v>
      </c>
      <c r="E5076" s="3">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7977</v>
      </c>
      <c r="C5077">
        <v>2011</v>
      </c>
      <c r="D5077" s="3">
        <v>40653</v>
      </c>
      <c r="E5077" s="3">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744.1</v>
      </c>
      <c r="T5077">
        <v>5</v>
      </c>
      <c r="U5077">
        <v>0.3</v>
      </c>
      <c r="V5077">
        <v>-95.67</v>
      </c>
    </row>
    <row r="5078" spans="1:22" x14ac:dyDescent="0.3">
      <c r="A5078">
        <v>5077</v>
      </c>
      <c r="B5078" t="s">
        <v>7977</v>
      </c>
      <c r="C5078">
        <v>2011</v>
      </c>
      <c r="D5078" s="3">
        <v>40653</v>
      </c>
      <c r="E5078" s="3">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v>
      </c>
      <c r="T5078">
        <v>5</v>
      </c>
      <c r="U5078">
        <v>0.2</v>
      </c>
      <c r="V5078">
        <v>5.6050000000000004</v>
      </c>
    </row>
    <row r="5079" spans="1:22" x14ac:dyDescent="0.3">
      <c r="A5079">
        <v>5078</v>
      </c>
      <c r="B5079" t="s">
        <v>7977</v>
      </c>
      <c r="C5079">
        <v>2011</v>
      </c>
      <c r="D5079" s="3">
        <v>40653</v>
      </c>
      <c r="E5079" s="3">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v>
      </c>
      <c r="T5079">
        <v>2</v>
      </c>
      <c r="U5079">
        <v>0.3</v>
      </c>
      <c r="V5079">
        <v>-131.95099999999999</v>
      </c>
    </row>
    <row r="5080" spans="1:22" x14ac:dyDescent="0.3">
      <c r="A5080">
        <v>5079</v>
      </c>
      <c r="B5080" t="s">
        <v>7978</v>
      </c>
      <c r="C5080">
        <v>2014</v>
      </c>
      <c r="D5080" s="3">
        <v>41955</v>
      </c>
      <c r="E5080" s="3">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18.239999999999998</v>
      </c>
      <c r="T5080">
        <v>3</v>
      </c>
      <c r="U5080">
        <v>0</v>
      </c>
      <c r="V5080">
        <v>8.5728000000000009</v>
      </c>
    </row>
    <row r="5081" spans="1:22" x14ac:dyDescent="0.3">
      <c r="A5081">
        <v>5080</v>
      </c>
      <c r="B5081" t="s">
        <v>7979</v>
      </c>
      <c r="C5081">
        <v>2014</v>
      </c>
      <c r="D5081" s="3">
        <v>41969</v>
      </c>
      <c r="E5081" s="3">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359.49900000000002</v>
      </c>
      <c r="T5081">
        <v>3</v>
      </c>
      <c r="U5081">
        <v>0.15</v>
      </c>
      <c r="V5081">
        <v>-29.605799999999999</v>
      </c>
    </row>
    <row r="5082" spans="1:22" x14ac:dyDescent="0.3">
      <c r="A5082">
        <v>5081</v>
      </c>
      <c r="B5082" t="s">
        <v>7979</v>
      </c>
      <c r="C5082">
        <v>2014</v>
      </c>
      <c r="D5082" s="3">
        <v>41969</v>
      </c>
      <c r="E5082" s="3">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7980</v>
      </c>
      <c r="C5083">
        <v>2012</v>
      </c>
      <c r="D5083" s="3">
        <v>41261</v>
      </c>
      <c r="E5083" s="3">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20.736000000000001</v>
      </c>
      <c r="T5083">
        <v>4</v>
      </c>
      <c r="U5083">
        <v>0.2</v>
      </c>
      <c r="V5083">
        <v>7.2576000000000001</v>
      </c>
    </row>
    <row r="5084" spans="1:22" x14ac:dyDescent="0.3">
      <c r="A5084">
        <v>5083</v>
      </c>
      <c r="B5084" t="s">
        <v>7981</v>
      </c>
      <c r="C5084">
        <v>2013</v>
      </c>
      <c r="D5084" s="3">
        <v>41526</v>
      </c>
      <c r="E5084" s="3">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8.3523999999999994</v>
      </c>
    </row>
    <row r="5085" spans="1:22" x14ac:dyDescent="0.3">
      <c r="A5085">
        <v>5084</v>
      </c>
      <c r="B5085" t="s">
        <v>7981</v>
      </c>
      <c r="C5085">
        <v>2013</v>
      </c>
      <c r="D5085" s="3">
        <v>41526</v>
      </c>
      <c r="E5085" s="3">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64.703999999999994</v>
      </c>
      <c r="T5085">
        <v>3</v>
      </c>
      <c r="U5085">
        <v>0.2</v>
      </c>
      <c r="V5085">
        <v>23.455200000000001</v>
      </c>
    </row>
    <row r="5086" spans="1:22" x14ac:dyDescent="0.3">
      <c r="A5086">
        <v>5085</v>
      </c>
      <c r="B5086" t="s">
        <v>7984</v>
      </c>
      <c r="C5086">
        <v>2013</v>
      </c>
      <c r="D5086" s="3">
        <v>41432</v>
      </c>
      <c r="E5086" s="3">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48.539200000000001</v>
      </c>
    </row>
    <row r="5087" spans="1:22" x14ac:dyDescent="0.3">
      <c r="A5087">
        <v>5086</v>
      </c>
      <c r="B5087" t="s">
        <v>7985</v>
      </c>
      <c r="C5087">
        <v>2012</v>
      </c>
      <c r="D5087" s="3">
        <v>41079</v>
      </c>
      <c r="E5087" s="3">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5.7919999999999998</v>
      </c>
      <c r="T5087">
        <v>2</v>
      </c>
      <c r="U5087">
        <v>0.8</v>
      </c>
      <c r="V5087">
        <v>-9.5568000000000008</v>
      </c>
    </row>
    <row r="5088" spans="1:22" x14ac:dyDescent="0.3">
      <c r="A5088">
        <v>5087</v>
      </c>
      <c r="B5088" t="s">
        <v>7986</v>
      </c>
      <c r="C5088">
        <v>2012</v>
      </c>
      <c r="D5088" s="3">
        <v>40973</v>
      </c>
      <c r="E5088" s="3">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466.15800000000002</v>
      </c>
      <c r="T5088">
        <v>7</v>
      </c>
      <c r="U5088">
        <v>0.4</v>
      </c>
      <c r="V5088">
        <v>-93.2316</v>
      </c>
    </row>
    <row r="5089" spans="1:22" x14ac:dyDescent="0.3">
      <c r="A5089">
        <v>5088</v>
      </c>
      <c r="B5089" t="s">
        <v>7986</v>
      </c>
      <c r="C5089">
        <v>2012</v>
      </c>
      <c r="D5089" s="3">
        <v>40973</v>
      </c>
      <c r="E5089" s="3">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10.311999999999999</v>
      </c>
      <c r="T5089">
        <v>1</v>
      </c>
      <c r="U5089">
        <v>0.2</v>
      </c>
      <c r="V5089">
        <v>-1.2889999999999999</v>
      </c>
    </row>
    <row r="5090" spans="1:22" x14ac:dyDescent="0.3">
      <c r="A5090">
        <v>5089</v>
      </c>
      <c r="B5090" t="s">
        <v>7986</v>
      </c>
      <c r="C5090">
        <v>2012</v>
      </c>
      <c r="D5090" s="3">
        <v>40973</v>
      </c>
      <c r="E5090" s="3">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-1.7891999999999999</v>
      </c>
    </row>
    <row r="5091" spans="1:22" x14ac:dyDescent="0.3">
      <c r="A5091">
        <v>5090</v>
      </c>
      <c r="B5091" t="s">
        <v>7989</v>
      </c>
      <c r="C5091">
        <v>2014</v>
      </c>
      <c r="D5091" s="3">
        <v>41856</v>
      </c>
      <c r="E5091" s="3">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v>
      </c>
      <c r="T5091">
        <v>2</v>
      </c>
      <c r="U5091">
        <v>0.2</v>
      </c>
      <c r="V5091">
        <v>2.8883999999999999</v>
      </c>
    </row>
    <row r="5092" spans="1:22" x14ac:dyDescent="0.3">
      <c r="A5092">
        <v>5091</v>
      </c>
      <c r="B5092" t="s">
        <v>7989</v>
      </c>
      <c r="C5092">
        <v>2014</v>
      </c>
      <c r="D5092" s="3">
        <v>41856</v>
      </c>
      <c r="E5092" s="3">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7991</v>
      </c>
      <c r="C5093">
        <v>2014</v>
      </c>
      <c r="D5093" s="3">
        <v>42004</v>
      </c>
      <c r="E5093" s="3">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7992</v>
      </c>
      <c r="C5094">
        <v>2012</v>
      </c>
      <c r="D5094" s="3">
        <v>41052</v>
      </c>
      <c r="E5094" s="3">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51.45</v>
      </c>
      <c r="T5094">
        <v>3</v>
      </c>
      <c r="U5094">
        <v>0</v>
      </c>
      <c r="V5094">
        <v>13.891500000000001</v>
      </c>
    </row>
    <row r="5095" spans="1:22" x14ac:dyDescent="0.3">
      <c r="A5095">
        <v>5094</v>
      </c>
      <c r="B5095" t="s">
        <v>7993</v>
      </c>
      <c r="C5095">
        <v>2011</v>
      </c>
      <c r="D5095" s="3">
        <v>40883</v>
      </c>
      <c r="E5095" s="3">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14.016</v>
      </c>
      <c r="T5095">
        <v>4</v>
      </c>
      <c r="U5095">
        <v>0.8</v>
      </c>
      <c r="V5095">
        <v>-31.536000000000001</v>
      </c>
    </row>
    <row r="5096" spans="1:22" x14ac:dyDescent="0.3">
      <c r="A5096">
        <v>5095</v>
      </c>
      <c r="B5096" t="s">
        <v>7993</v>
      </c>
      <c r="C5096">
        <v>2011</v>
      </c>
      <c r="D5096" s="3">
        <v>40883</v>
      </c>
      <c r="E5096" s="3">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v>
      </c>
      <c r="T5096">
        <v>5</v>
      </c>
      <c r="U5096">
        <v>0.5</v>
      </c>
      <c r="V5096">
        <v>-120.372</v>
      </c>
    </row>
    <row r="5097" spans="1:22" x14ac:dyDescent="0.3">
      <c r="A5097">
        <v>5096</v>
      </c>
      <c r="B5097" t="s">
        <v>7993</v>
      </c>
      <c r="C5097">
        <v>2011</v>
      </c>
      <c r="D5097" s="3">
        <v>40883</v>
      </c>
      <c r="E5097" s="3">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v>
      </c>
    </row>
    <row r="5098" spans="1:22" x14ac:dyDescent="0.3">
      <c r="A5098">
        <v>5097</v>
      </c>
      <c r="B5098" t="s">
        <v>7993</v>
      </c>
      <c r="C5098">
        <v>2011</v>
      </c>
      <c r="D5098" s="3">
        <v>40883</v>
      </c>
      <c r="E5098" s="3">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v>
      </c>
      <c r="T5098">
        <v>3</v>
      </c>
      <c r="U5098">
        <v>0.6</v>
      </c>
      <c r="V5098">
        <v>-4.8491999999999997</v>
      </c>
    </row>
    <row r="5099" spans="1:22" x14ac:dyDescent="0.3">
      <c r="A5099">
        <v>5098</v>
      </c>
      <c r="B5099" t="s">
        <v>7993</v>
      </c>
      <c r="C5099">
        <v>2011</v>
      </c>
      <c r="D5099" s="3">
        <v>40883</v>
      </c>
      <c r="E5099" s="3">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4.5999999999999996</v>
      </c>
      <c r="T5099">
        <v>2</v>
      </c>
      <c r="U5099">
        <v>0.8</v>
      </c>
      <c r="V5099">
        <v>-8.0500000000000007</v>
      </c>
    </row>
    <row r="5100" spans="1:22" x14ac:dyDescent="0.3">
      <c r="A5100">
        <v>5099</v>
      </c>
      <c r="B5100" t="s">
        <v>7993</v>
      </c>
      <c r="C5100">
        <v>2011</v>
      </c>
      <c r="D5100" s="3">
        <v>40883</v>
      </c>
      <c r="E5100" s="3">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-8.3523999999999994</v>
      </c>
    </row>
    <row r="5101" spans="1:22" x14ac:dyDescent="0.3">
      <c r="A5101">
        <v>5100</v>
      </c>
      <c r="B5101" t="s">
        <v>7994</v>
      </c>
      <c r="C5101">
        <v>2012</v>
      </c>
      <c r="D5101" s="3">
        <v>41128</v>
      </c>
      <c r="E5101" s="3">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v>
      </c>
    </row>
    <row r="5102" spans="1:22" x14ac:dyDescent="0.3">
      <c r="A5102">
        <v>5101</v>
      </c>
      <c r="B5102" t="s">
        <v>7995</v>
      </c>
      <c r="C5102">
        <v>2011</v>
      </c>
      <c r="D5102" s="3">
        <v>40619</v>
      </c>
      <c r="E5102" s="3">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4.4480000000000004</v>
      </c>
      <c r="T5102">
        <v>2</v>
      </c>
      <c r="U5102">
        <v>0.2</v>
      </c>
      <c r="V5102">
        <v>0.33360000000000001</v>
      </c>
    </row>
    <row r="5103" spans="1:22" x14ac:dyDescent="0.3">
      <c r="A5103">
        <v>5102</v>
      </c>
      <c r="B5103" t="s">
        <v>7995</v>
      </c>
      <c r="C5103">
        <v>2011</v>
      </c>
      <c r="D5103" s="3">
        <v>40619</v>
      </c>
      <c r="E5103" s="3">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5.1840000000000002</v>
      </c>
      <c r="T5103">
        <v>1</v>
      </c>
      <c r="U5103">
        <v>0.2</v>
      </c>
      <c r="V5103">
        <v>1.8792</v>
      </c>
    </row>
    <row r="5104" spans="1:22" x14ac:dyDescent="0.3">
      <c r="A5104">
        <v>5103</v>
      </c>
      <c r="B5104" t="s">
        <v>7995</v>
      </c>
      <c r="C5104">
        <v>2011</v>
      </c>
      <c r="D5104" s="3">
        <v>40619</v>
      </c>
      <c r="E5104" s="3">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v>
      </c>
      <c r="T5104">
        <v>3</v>
      </c>
      <c r="U5104">
        <v>0.2</v>
      </c>
      <c r="V5104">
        <v>5.4432</v>
      </c>
    </row>
    <row r="5105" spans="1:22" x14ac:dyDescent="0.3">
      <c r="A5105">
        <v>5104</v>
      </c>
      <c r="B5105" t="s">
        <v>7996</v>
      </c>
      <c r="C5105">
        <v>2012</v>
      </c>
      <c r="D5105" s="3">
        <v>40994</v>
      </c>
      <c r="E5105" s="3">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40.031999999999996</v>
      </c>
      <c r="T5105">
        <v>6</v>
      </c>
      <c r="U5105">
        <v>0.2</v>
      </c>
      <c r="V5105">
        <v>12.51</v>
      </c>
    </row>
    <row r="5106" spans="1:22" x14ac:dyDescent="0.3">
      <c r="A5106">
        <v>5105</v>
      </c>
      <c r="B5106" t="s">
        <v>7996</v>
      </c>
      <c r="C5106">
        <v>2012</v>
      </c>
      <c r="D5106" s="3">
        <v>40994</v>
      </c>
      <c r="E5106" s="3">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v>
      </c>
      <c r="T5106">
        <v>3</v>
      </c>
      <c r="U5106">
        <v>0.2</v>
      </c>
      <c r="V5106">
        <v>5.0327999999999999</v>
      </c>
    </row>
    <row r="5107" spans="1:22" x14ac:dyDescent="0.3">
      <c r="A5107">
        <v>5106</v>
      </c>
      <c r="B5107" t="s">
        <v>7997</v>
      </c>
      <c r="C5107">
        <v>2011</v>
      </c>
      <c r="D5107" s="3">
        <v>40891</v>
      </c>
      <c r="E5107" s="3">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
      <c r="A5108">
        <v>5107</v>
      </c>
      <c r="B5108" t="s">
        <v>7998</v>
      </c>
      <c r="C5108">
        <v>2012</v>
      </c>
      <c r="D5108" s="3">
        <v>41171</v>
      </c>
      <c r="E5108" s="3">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
      <c r="A5109">
        <v>5108</v>
      </c>
      <c r="B5109" t="s">
        <v>7999</v>
      </c>
      <c r="C5109">
        <v>2014</v>
      </c>
      <c r="D5109" s="3">
        <v>41755</v>
      </c>
      <c r="E5109" s="3">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42.048000000000002</v>
      </c>
      <c r="T5109">
        <v>9</v>
      </c>
      <c r="U5109">
        <v>0.2</v>
      </c>
      <c r="V5109">
        <v>5.2560000000000002</v>
      </c>
    </row>
    <row r="5110" spans="1:22" x14ac:dyDescent="0.3">
      <c r="A5110">
        <v>5109</v>
      </c>
      <c r="B5110" t="s">
        <v>7999</v>
      </c>
      <c r="C5110">
        <v>2014</v>
      </c>
      <c r="D5110" s="3">
        <v>41755</v>
      </c>
      <c r="E5110" s="3">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6.7919999999999998</v>
      </c>
    </row>
    <row r="5111" spans="1:22" x14ac:dyDescent="0.3">
      <c r="A5111">
        <v>5110</v>
      </c>
      <c r="B5111" t="s">
        <v>8000</v>
      </c>
      <c r="C5111">
        <v>2011</v>
      </c>
      <c r="D5111" s="3">
        <v>40834</v>
      </c>
      <c r="E5111" s="3">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8000</v>
      </c>
      <c r="C5112">
        <v>2011</v>
      </c>
      <c r="D5112" s="3">
        <v>40834</v>
      </c>
      <c r="E5112" s="3">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-35.045999999999999</v>
      </c>
    </row>
    <row r="5113" spans="1:22" x14ac:dyDescent="0.3">
      <c r="A5113">
        <v>5112</v>
      </c>
      <c r="B5113" t="s">
        <v>8000</v>
      </c>
      <c r="C5113">
        <v>2011</v>
      </c>
      <c r="D5113" s="3">
        <v>40834</v>
      </c>
      <c r="E5113" s="3">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v>
      </c>
      <c r="T5113">
        <v>4</v>
      </c>
      <c r="U5113">
        <v>0.2</v>
      </c>
      <c r="V5113">
        <v>3.14</v>
      </c>
    </row>
    <row r="5114" spans="1:22" x14ac:dyDescent="0.3">
      <c r="A5114">
        <v>5113</v>
      </c>
      <c r="B5114" t="s">
        <v>8001</v>
      </c>
      <c r="C5114">
        <v>2012</v>
      </c>
      <c r="D5114" s="3">
        <v>41226</v>
      </c>
      <c r="E5114" s="3">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17.495999999999999</v>
      </c>
      <c r="T5114">
        <v>9</v>
      </c>
      <c r="U5114">
        <v>0.6</v>
      </c>
      <c r="V5114">
        <v>-7.4358000000000004</v>
      </c>
    </row>
    <row r="5115" spans="1:22" x14ac:dyDescent="0.3">
      <c r="A5115">
        <v>5114</v>
      </c>
      <c r="B5115" t="s">
        <v>8004</v>
      </c>
      <c r="C5115">
        <v>2013</v>
      </c>
      <c r="D5115" s="3">
        <v>41305</v>
      </c>
      <c r="E5115" s="3">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v>
      </c>
      <c r="T5115">
        <v>3</v>
      </c>
      <c r="U5115">
        <v>0.2</v>
      </c>
      <c r="V5115">
        <v>5.4432</v>
      </c>
    </row>
    <row r="5116" spans="1:22" x14ac:dyDescent="0.3">
      <c r="A5116">
        <v>5115</v>
      </c>
      <c r="B5116" t="s">
        <v>8005</v>
      </c>
      <c r="C5116">
        <v>2013</v>
      </c>
      <c r="D5116" s="3">
        <v>41596</v>
      </c>
      <c r="E5116" s="3">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v>
      </c>
      <c r="T5116">
        <v>3</v>
      </c>
      <c r="U5116">
        <v>0.2</v>
      </c>
      <c r="V5116">
        <v>3.3675000000000002</v>
      </c>
    </row>
    <row r="5117" spans="1:22" x14ac:dyDescent="0.3">
      <c r="A5117">
        <v>5116</v>
      </c>
      <c r="B5117" t="s">
        <v>8006</v>
      </c>
      <c r="C5117">
        <v>2014</v>
      </c>
      <c r="D5117" s="3">
        <v>41846</v>
      </c>
      <c r="E5117" s="3">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3.3039999999999998</v>
      </c>
      <c r="T5117">
        <v>1</v>
      </c>
      <c r="U5117">
        <v>0.2</v>
      </c>
      <c r="V5117">
        <v>1.0738000000000001</v>
      </c>
    </row>
    <row r="5118" spans="1:22" x14ac:dyDescent="0.3">
      <c r="A5118">
        <v>5117</v>
      </c>
      <c r="B5118" t="s">
        <v>8009</v>
      </c>
      <c r="C5118">
        <v>2014</v>
      </c>
      <c r="D5118" s="3">
        <v>41955</v>
      </c>
      <c r="E5118" s="3">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8010</v>
      </c>
      <c r="C5119">
        <v>2012</v>
      </c>
      <c r="D5119" s="3">
        <v>41178</v>
      </c>
      <c r="E5119" s="3">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16.186800000000002</v>
      </c>
    </row>
    <row r="5120" spans="1:22" x14ac:dyDescent="0.3">
      <c r="A5120">
        <v>5119</v>
      </c>
      <c r="B5120" t="s">
        <v>8010</v>
      </c>
      <c r="C5120">
        <v>2012</v>
      </c>
      <c r="D5120" s="3">
        <v>41178</v>
      </c>
      <c r="E5120" s="3">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
      <c r="A5121">
        <v>5120</v>
      </c>
      <c r="B5121" t="s">
        <v>8010</v>
      </c>
      <c r="C5121">
        <v>2012</v>
      </c>
      <c r="D5121" s="3">
        <v>41178</v>
      </c>
      <c r="E5121" s="3">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79.055999999999997</v>
      </c>
      <c r="T5121">
        <v>9</v>
      </c>
      <c r="U5121">
        <v>0.2</v>
      </c>
      <c r="V5121">
        <v>28.657800000000002</v>
      </c>
    </row>
    <row r="5122" spans="1:22" x14ac:dyDescent="0.3">
      <c r="A5122">
        <v>5121</v>
      </c>
      <c r="B5122" t="s">
        <v>8011</v>
      </c>
      <c r="C5122">
        <v>2011</v>
      </c>
      <c r="D5122" s="3">
        <v>40637</v>
      </c>
      <c r="E5122" s="3">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232.55</v>
      </c>
      <c r="T5122">
        <v>5</v>
      </c>
      <c r="U5122">
        <v>0</v>
      </c>
      <c r="V5122">
        <v>9.3019999999999996</v>
      </c>
    </row>
    <row r="5123" spans="1:22" x14ac:dyDescent="0.3">
      <c r="A5123">
        <v>5122</v>
      </c>
      <c r="B5123" t="s">
        <v>8011</v>
      </c>
      <c r="C5123">
        <v>2011</v>
      </c>
      <c r="D5123" s="3">
        <v>40637</v>
      </c>
      <c r="E5123" s="3">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42.991399999999999</v>
      </c>
    </row>
    <row r="5124" spans="1:22" x14ac:dyDescent="0.3">
      <c r="A5124">
        <v>5123</v>
      </c>
      <c r="B5124" t="s">
        <v>8011</v>
      </c>
      <c r="C5124">
        <v>2011</v>
      </c>
      <c r="D5124" s="3">
        <v>40637</v>
      </c>
      <c r="E5124" s="3">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
      <c r="A5125">
        <v>5124</v>
      </c>
      <c r="B5125" t="s">
        <v>8011</v>
      </c>
      <c r="C5125">
        <v>2011</v>
      </c>
      <c r="D5125" s="3">
        <v>40637</v>
      </c>
      <c r="E5125" s="3">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6.3503999999999996</v>
      </c>
    </row>
    <row r="5126" spans="1:22" x14ac:dyDescent="0.3">
      <c r="A5126">
        <v>5125</v>
      </c>
      <c r="B5126" t="s">
        <v>8014</v>
      </c>
      <c r="C5126">
        <v>2011</v>
      </c>
      <c r="D5126" s="3">
        <v>40800</v>
      </c>
      <c r="E5126" s="3">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464.29199999999997</v>
      </c>
      <c r="T5126">
        <v>9</v>
      </c>
      <c r="U5126">
        <v>0.4</v>
      </c>
      <c r="V5126">
        <v>-108.3348</v>
      </c>
    </row>
    <row r="5127" spans="1:22" x14ac:dyDescent="0.3">
      <c r="A5127">
        <v>5126</v>
      </c>
      <c r="B5127" t="s">
        <v>8014</v>
      </c>
      <c r="C5127">
        <v>2011</v>
      </c>
      <c r="D5127" s="3">
        <v>40800</v>
      </c>
      <c r="E5127" s="3">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31.491599999999998</v>
      </c>
    </row>
    <row r="5128" spans="1:22" x14ac:dyDescent="0.3">
      <c r="A5128">
        <v>5127</v>
      </c>
      <c r="B5128" t="s">
        <v>8014</v>
      </c>
      <c r="C5128">
        <v>2011</v>
      </c>
      <c r="D5128" s="3">
        <v>40800</v>
      </c>
      <c r="E5128" s="3">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8014</v>
      </c>
      <c r="C5129">
        <v>2011</v>
      </c>
      <c r="D5129" s="3">
        <v>40800</v>
      </c>
      <c r="E5129" s="3">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198.429</v>
      </c>
    </row>
    <row r="5130" spans="1:22" x14ac:dyDescent="0.3">
      <c r="A5130">
        <v>5129</v>
      </c>
      <c r="B5130" t="s">
        <v>8014</v>
      </c>
      <c r="C5130">
        <v>2011</v>
      </c>
      <c r="D5130" s="3">
        <v>40800</v>
      </c>
      <c r="E5130" s="3">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4.4173999999999998</v>
      </c>
    </row>
    <row r="5131" spans="1:22" x14ac:dyDescent="0.3">
      <c r="A5131">
        <v>5130</v>
      </c>
      <c r="B5131" t="s">
        <v>8014</v>
      </c>
      <c r="C5131">
        <v>2011</v>
      </c>
      <c r="D5131" s="3">
        <v>40800</v>
      </c>
      <c r="E5131" s="3">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287.97000000000003</v>
      </c>
      <c r="T5131">
        <v>3</v>
      </c>
      <c r="U5131">
        <v>0</v>
      </c>
      <c r="V5131">
        <v>80.631600000000006</v>
      </c>
    </row>
    <row r="5132" spans="1:22" x14ac:dyDescent="0.3">
      <c r="A5132">
        <v>5131</v>
      </c>
      <c r="B5132" t="s">
        <v>8014</v>
      </c>
      <c r="C5132">
        <v>2011</v>
      </c>
      <c r="D5132" s="3">
        <v>40800</v>
      </c>
      <c r="E5132" s="3">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v>
      </c>
      <c r="T5132">
        <v>9</v>
      </c>
      <c r="U5132">
        <v>0</v>
      </c>
      <c r="V5132">
        <v>21.0654</v>
      </c>
    </row>
    <row r="5133" spans="1:22" x14ac:dyDescent="0.3">
      <c r="A5133">
        <v>5132</v>
      </c>
      <c r="B5133" t="s">
        <v>8015</v>
      </c>
      <c r="C5133">
        <v>2014</v>
      </c>
      <c r="D5133" s="3">
        <v>42003</v>
      </c>
      <c r="E5133" s="3">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
      <c r="A5134">
        <v>5133</v>
      </c>
      <c r="B5134" t="s">
        <v>8016</v>
      </c>
      <c r="C5134">
        <v>2012</v>
      </c>
      <c r="D5134" s="3">
        <v>41081</v>
      </c>
      <c r="E5134" s="3">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v>
      </c>
      <c r="T5134">
        <v>3</v>
      </c>
      <c r="U5134">
        <v>0.2</v>
      </c>
      <c r="V5134">
        <v>37.791600000000003</v>
      </c>
    </row>
    <row r="5135" spans="1:22" x14ac:dyDescent="0.3">
      <c r="A5135">
        <v>5134</v>
      </c>
      <c r="B5135" t="s">
        <v>8017</v>
      </c>
      <c r="C5135">
        <v>2014</v>
      </c>
      <c r="D5135" s="3">
        <v>41970</v>
      </c>
      <c r="E5135" s="3">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v>
      </c>
      <c r="T5135">
        <v>7</v>
      </c>
      <c r="U5135">
        <v>0</v>
      </c>
      <c r="V5135">
        <v>14.682499999999999</v>
      </c>
    </row>
    <row r="5136" spans="1:22" x14ac:dyDescent="0.3">
      <c r="A5136">
        <v>5135</v>
      </c>
      <c r="B5136" t="s">
        <v>8017</v>
      </c>
      <c r="C5136">
        <v>2014</v>
      </c>
      <c r="D5136" s="3">
        <v>41970</v>
      </c>
      <c r="E5136" s="3">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93.343999999999994</v>
      </c>
      <c r="T5136">
        <v>4</v>
      </c>
      <c r="U5136">
        <v>0.2</v>
      </c>
      <c r="V5136">
        <v>32.670400000000001</v>
      </c>
    </row>
    <row r="5137" spans="1:22" x14ac:dyDescent="0.3">
      <c r="A5137">
        <v>5136</v>
      </c>
      <c r="B5137" t="s">
        <v>8018</v>
      </c>
      <c r="C5137">
        <v>2013</v>
      </c>
      <c r="D5137" s="3">
        <v>41571</v>
      </c>
      <c r="E5137" s="3">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8.1839999999999993</v>
      </c>
    </row>
    <row r="5138" spans="1:22" x14ac:dyDescent="0.3">
      <c r="A5138">
        <v>5137</v>
      </c>
      <c r="B5138" t="s">
        <v>8019</v>
      </c>
      <c r="C5138">
        <v>2012</v>
      </c>
      <c r="D5138" s="3">
        <v>41257</v>
      </c>
      <c r="E5138" s="3">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2.7324000000000002</v>
      </c>
    </row>
    <row r="5139" spans="1:22" x14ac:dyDescent="0.3">
      <c r="A5139">
        <v>5138</v>
      </c>
      <c r="B5139" t="s">
        <v>8020</v>
      </c>
      <c r="C5139">
        <v>2013</v>
      </c>
      <c r="D5139" s="3">
        <v>41592</v>
      </c>
      <c r="E5139" s="3">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8021</v>
      </c>
      <c r="C5140">
        <v>2014</v>
      </c>
      <c r="D5140" s="3">
        <v>41912</v>
      </c>
      <c r="E5140" s="3">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8021</v>
      </c>
      <c r="C5141">
        <v>2014</v>
      </c>
      <c r="D5141" s="3">
        <v>41912</v>
      </c>
      <c r="E5141" s="3">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v>
      </c>
      <c r="T5141">
        <v>5</v>
      </c>
      <c r="U5141">
        <v>0</v>
      </c>
      <c r="V5141">
        <v>24.2285</v>
      </c>
    </row>
    <row r="5142" spans="1:22" x14ac:dyDescent="0.3">
      <c r="A5142">
        <v>5141</v>
      </c>
      <c r="B5142" t="s">
        <v>8022</v>
      </c>
      <c r="C5142">
        <v>2012</v>
      </c>
      <c r="D5142" s="3">
        <v>41221</v>
      </c>
      <c r="E5142" s="3">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8023</v>
      </c>
      <c r="C5143">
        <v>2013</v>
      </c>
      <c r="D5143" s="3">
        <v>41366</v>
      </c>
      <c r="E5143" s="3">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292.77600000000001</v>
      </c>
    </row>
    <row r="5144" spans="1:22" x14ac:dyDescent="0.3">
      <c r="A5144">
        <v>5143</v>
      </c>
      <c r="B5144" t="s">
        <v>8023</v>
      </c>
      <c r="C5144">
        <v>2013</v>
      </c>
      <c r="D5144" s="3">
        <v>41366</v>
      </c>
      <c r="E5144" s="3">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18.5136</v>
      </c>
    </row>
    <row r="5145" spans="1:22" x14ac:dyDescent="0.3">
      <c r="A5145">
        <v>5144</v>
      </c>
      <c r="B5145" t="s">
        <v>8023</v>
      </c>
      <c r="C5145">
        <v>2013</v>
      </c>
      <c r="D5145" s="3">
        <v>41366</v>
      </c>
      <c r="E5145" s="3">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3.5920000000000001</v>
      </c>
      <c r="T5145">
        <v>1</v>
      </c>
      <c r="U5145">
        <v>0.2</v>
      </c>
      <c r="V5145">
        <v>1.1225000000000001</v>
      </c>
    </row>
    <row r="5146" spans="1:22" x14ac:dyDescent="0.3">
      <c r="A5146">
        <v>5145</v>
      </c>
      <c r="B5146" t="s">
        <v>8024</v>
      </c>
      <c r="C5146">
        <v>2014</v>
      </c>
      <c r="D5146" s="3">
        <v>41673</v>
      </c>
      <c r="E5146" s="3">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29.328399999999998</v>
      </c>
    </row>
    <row r="5147" spans="1:22" x14ac:dyDescent="0.3">
      <c r="A5147">
        <v>5146</v>
      </c>
      <c r="B5147" t="s">
        <v>8024</v>
      </c>
      <c r="C5147">
        <v>2014</v>
      </c>
      <c r="D5147" s="3">
        <v>41673</v>
      </c>
      <c r="E5147" s="3">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38.931199999999997</v>
      </c>
    </row>
    <row r="5148" spans="1:22" x14ac:dyDescent="0.3">
      <c r="A5148">
        <v>5147</v>
      </c>
      <c r="B5148" t="s">
        <v>8024</v>
      </c>
      <c r="C5148">
        <v>2014</v>
      </c>
      <c r="D5148" s="3">
        <v>41673</v>
      </c>
      <c r="E5148" s="3">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8025</v>
      </c>
      <c r="C5149">
        <v>2014</v>
      </c>
      <c r="D5149" s="3">
        <v>41998</v>
      </c>
      <c r="E5149" s="3">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1.9224000000000001</v>
      </c>
    </row>
    <row r="5150" spans="1:22" x14ac:dyDescent="0.3">
      <c r="A5150">
        <v>5149</v>
      </c>
      <c r="B5150" t="s">
        <v>8025</v>
      </c>
      <c r="C5150">
        <v>2014</v>
      </c>
      <c r="D5150" s="3">
        <v>41998</v>
      </c>
      <c r="E5150" s="3">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842.37599999999998</v>
      </c>
      <c r="T5150">
        <v>3</v>
      </c>
      <c r="U5150">
        <v>0.2</v>
      </c>
      <c r="V5150">
        <v>105.297</v>
      </c>
    </row>
    <row r="5151" spans="1:22" x14ac:dyDescent="0.3">
      <c r="A5151">
        <v>5150</v>
      </c>
      <c r="B5151" t="s">
        <v>8027</v>
      </c>
      <c r="C5151">
        <v>2011</v>
      </c>
      <c r="D5151" s="3">
        <v>40715</v>
      </c>
      <c r="E5151" s="3">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352.30650000000003</v>
      </c>
    </row>
    <row r="5152" spans="1:22" x14ac:dyDescent="0.3">
      <c r="A5152">
        <v>5151</v>
      </c>
      <c r="B5152" t="s">
        <v>8028</v>
      </c>
      <c r="C5152">
        <v>2014</v>
      </c>
      <c r="D5152" s="3">
        <v>41705</v>
      </c>
      <c r="E5152" s="3">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8029</v>
      </c>
      <c r="C5153">
        <v>2014</v>
      </c>
      <c r="D5153" s="3">
        <v>41908</v>
      </c>
      <c r="E5153" s="3">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v>
      </c>
      <c r="T5153">
        <v>5</v>
      </c>
      <c r="U5153">
        <v>0</v>
      </c>
      <c r="V5153">
        <v>10.374000000000001</v>
      </c>
    </row>
    <row r="5154" spans="1:22" x14ac:dyDescent="0.3">
      <c r="A5154">
        <v>5153</v>
      </c>
      <c r="B5154" t="s">
        <v>8031</v>
      </c>
      <c r="C5154">
        <v>2011</v>
      </c>
      <c r="D5154" s="3">
        <v>40724</v>
      </c>
      <c r="E5154" s="3">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0.84</v>
      </c>
    </row>
    <row r="5155" spans="1:22" x14ac:dyDescent="0.3">
      <c r="A5155">
        <v>5154</v>
      </c>
      <c r="B5155" t="s">
        <v>8031</v>
      </c>
      <c r="C5155">
        <v>2011</v>
      </c>
      <c r="D5155" s="3">
        <v>40724</v>
      </c>
      <c r="E5155" s="3">
        <v>40730</v>
      </c>
      <c r="F5155" t="s">
        <v>50</v>
      </c>
      <c r="G5155" t="s">
        <v>7757</v>
      </c>
      <c r="H5155" t="s">
        <v>7758</v>
      </c>
      <c r="I5155" t="s">
        <v>26</v>
      </c>
      <c r="J5155" t="s">
        <v>27</v>
      </c>
      <c r="K5155" t="s">
        <v>266</v>
      </c>
      <c r="L5155" t="s">
        <v>267</v>
      </c>
      <c r="M5155">
        <v>10011</v>
      </c>
      <c r="N5155" t="s">
        <v>148</v>
      </c>
      <c r="O5155" t="s">
        <v>881</v>
      </c>
      <c r="P5155" t="s">
        <v>46</v>
      </c>
      <c r="Q5155" t="s">
        <v>68</v>
      </c>
      <c r="R5155" t="s">
        <v>882</v>
      </c>
      <c r="S5155">
        <v>6.6</v>
      </c>
      <c r="T5155">
        <v>3</v>
      </c>
      <c r="U5155">
        <v>0</v>
      </c>
      <c r="V5155">
        <v>2.9039999999999999</v>
      </c>
    </row>
    <row r="5156" spans="1:22" x14ac:dyDescent="0.3">
      <c r="A5156">
        <v>5155</v>
      </c>
      <c r="B5156" t="s">
        <v>8032</v>
      </c>
      <c r="C5156">
        <v>2012</v>
      </c>
      <c r="D5156" s="3">
        <v>41128</v>
      </c>
      <c r="E5156" s="3">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13.064</v>
      </c>
    </row>
    <row r="5157" spans="1:22" x14ac:dyDescent="0.3">
      <c r="A5157">
        <v>5156</v>
      </c>
      <c r="B5157" t="s">
        <v>8032</v>
      </c>
      <c r="C5157">
        <v>2012</v>
      </c>
      <c r="D5157" s="3">
        <v>41128</v>
      </c>
      <c r="E5157" s="3">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
      <c r="A5158">
        <v>5157</v>
      </c>
      <c r="B5158" t="s">
        <v>8034</v>
      </c>
      <c r="C5158">
        <v>2014</v>
      </c>
      <c r="D5158" s="3">
        <v>41821</v>
      </c>
      <c r="E5158" s="3">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1001.5839999999999</v>
      </c>
      <c r="T5158">
        <v>2</v>
      </c>
      <c r="U5158">
        <v>0.2</v>
      </c>
      <c r="V5158">
        <v>125.19799999999999</v>
      </c>
    </row>
    <row r="5159" spans="1:22" x14ac:dyDescent="0.3">
      <c r="A5159">
        <v>5158</v>
      </c>
      <c r="B5159" t="s">
        <v>8034</v>
      </c>
      <c r="C5159">
        <v>2014</v>
      </c>
      <c r="D5159" s="3">
        <v>41821</v>
      </c>
      <c r="E5159" s="3">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v>
      </c>
    </row>
    <row r="5160" spans="1:22" x14ac:dyDescent="0.3">
      <c r="A5160">
        <v>5159</v>
      </c>
      <c r="B5160" t="s">
        <v>8034</v>
      </c>
      <c r="C5160">
        <v>2014</v>
      </c>
      <c r="D5160" s="3">
        <v>41821</v>
      </c>
      <c r="E5160" s="3">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v>
      </c>
      <c r="T5160">
        <v>2</v>
      </c>
      <c r="U5160">
        <v>0.6</v>
      </c>
      <c r="V5160">
        <v>-10.3124</v>
      </c>
    </row>
    <row r="5161" spans="1:22" x14ac:dyDescent="0.3">
      <c r="A5161">
        <v>5160</v>
      </c>
      <c r="B5161" t="s">
        <v>8035</v>
      </c>
      <c r="C5161">
        <v>2012</v>
      </c>
      <c r="D5161" s="3">
        <v>41208</v>
      </c>
      <c r="E5161" s="3">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9.2385999999999999</v>
      </c>
    </row>
    <row r="5162" spans="1:22" x14ac:dyDescent="0.3">
      <c r="A5162">
        <v>5161</v>
      </c>
      <c r="B5162" t="s">
        <v>8035</v>
      </c>
      <c r="C5162">
        <v>2012</v>
      </c>
      <c r="D5162" s="3">
        <v>41208</v>
      </c>
      <c r="E5162" s="3">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v>
      </c>
      <c r="T5162">
        <v>2</v>
      </c>
      <c r="U5162">
        <v>0.2</v>
      </c>
      <c r="V5162">
        <v>-14.603</v>
      </c>
    </row>
    <row r="5163" spans="1:22" x14ac:dyDescent="0.3">
      <c r="A5163">
        <v>5162</v>
      </c>
      <c r="B5163" t="s">
        <v>8036</v>
      </c>
      <c r="C5163">
        <v>2011</v>
      </c>
      <c r="D5163" s="3">
        <v>40754</v>
      </c>
      <c r="E5163" s="3">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
      <c r="A5164">
        <v>5163</v>
      </c>
      <c r="B5164" t="s">
        <v>8037</v>
      </c>
      <c r="C5164">
        <v>2013</v>
      </c>
      <c r="D5164" s="3">
        <v>41597</v>
      </c>
      <c r="E5164" s="3">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33.215600000000002</v>
      </c>
    </row>
    <row r="5165" spans="1:22" x14ac:dyDescent="0.3">
      <c r="A5165">
        <v>5164</v>
      </c>
      <c r="B5165" t="s">
        <v>8038</v>
      </c>
      <c r="C5165">
        <v>2012</v>
      </c>
      <c r="D5165" s="3">
        <v>41096</v>
      </c>
      <c r="E5165" s="3">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v>
      </c>
      <c r="T5165">
        <v>3</v>
      </c>
      <c r="U5165">
        <v>0.2</v>
      </c>
      <c r="V5165">
        <v>-17.0352</v>
      </c>
    </row>
    <row r="5166" spans="1:22" x14ac:dyDescent="0.3">
      <c r="A5166">
        <v>5165</v>
      </c>
      <c r="B5166" t="s">
        <v>8039</v>
      </c>
      <c r="C5166">
        <v>2011</v>
      </c>
      <c r="D5166" s="3">
        <v>40857</v>
      </c>
      <c r="E5166" s="3">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
      <c r="A5167">
        <v>5166</v>
      </c>
      <c r="B5167" t="s">
        <v>8039</v>
      </c>
      <c r="C5167">
        <v>2011</v>
      </c>
      <c r="D5167" s="3">
        <v>40857</v>
      </c>
      <c r="E5167" s="3">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5.7779999999999996</v>
      </c>
    </row>
    <row r="5168" spans="1:22" x14ac:dyDescent="0.3">
      <c r="A5168">
        <v>5167</v>
      </c>
      <c r="B5168" t="s">
        <v>8039</v>
      </c>
      <c r="C5168">
        <v>2011</v>
      </c>
      <c r="D5168" s="3">
        <v>40857</v>
      </c>
      <c r="E5168" s="3">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8039</v>
      </c>
      <c r="C5169">
        <v>2011</v>
      </c>
      <c r="D5169" s="3">
        <v>40857</v>
      </c>
      <c r="E5169" s="3">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563.94000000000005</v>
      </c>
      <c r="T5169">
        <v>3</v>
      </c>
      <c r="U5169">
        <v>0</v>
      </c>
      <c r="V5169">
        <v>112.788</v>
      </c>
    </row>
    <row r="5170" spans="1:22" x14ac:dyDescent="0.3">
      <c r="A5170">
        <v>5169</v>
      </c>
      <c r="B5170" t="s">
        <v>8039</v>
      </c>
      <c r="C5170">
        <v>2011</v>
      </c>
      <c r="D5170" s="3">
        <v>40857</v>
      </c>
      <c r="E5170" s="3">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8039</v>
      </c>
      <c r="C5171">
        <v>2011</v>
      </c>
      <c r="D5171" s="3">
        <v>40857</v>
      </c>
      <c r="E5171" s="3">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160.62299999999999</v>
      </c>
    </row>
    <row r="5172" spans="1:22" x14ac:dyDescent="0.3">
      <c r="A5172">
        <v>5171</v>
      </c>
      <c r="B5172" t="s">
        <v>8040</v>
      </c>
      <c r="C5172">
        <v>2013</v>
      </c>
      <c r="D5172" s="3">
        <v>41422</v>
      </c>
      <c r="E5172" s="3">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v>
      </c>
    </row>
    <row r="5173" spans="1:22" x14ac:dyDescent="0.3">
      <c r="A5173">
        <v>5172</v>
      </c>
      <c r="B5173" t="s">
        <v>8040</v>
      </c>
      <c r="C5173">
        <v>2013</v>
      </c>
      <c r="D5173" s="3">
        <v>41422</v>
      </c>
      <c r="E5173" s="3">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69.177599999999998</v>
      </c>
    </row>
    <row r="5174" spans="1:22" x14ac:dyDescent="0.3">
      <c r="A5174">
        <v>5173</v>
      </c>
      <c r="B5174" t="s">
        <v>8040</v>
      </c>
      <c r="C5174">
        <v>2013</v>
      </c>
      <c r="D5174" s="3">
        <v>41422</v>
      </c>
      <c r="E5174" s="3">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314.55</v>
      </c>
      <c r="T5174">
        <v>3</v>
      </c>
      <c r="U5174">
        <v>0</v>
      </c>
      <c r="V5174">
        <v>150.98400000000001</v>
      </c>
    </row>
    <row r="5175" spans="1:22" x14ac:dyDescent="0.3">
      <c r="A5175">
        <v>5174</v>
      </c>
      <c r="B5175" t="s">
        <v>8041</v>
      </c>
      <c r="C5175">
        <v>2012</v>
      </c>
      <c r="D5175" s="3">
        <v>40976</v>
      </c>
      <c r="E5175" s="3">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8042</v>
      </c>
      <c r="C5176">
        <v>2014</v>
      </c>
      <c r="D5176" s="3">
        <v>41932</v>
      </c>
      <c r="E5176" s="3">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2.0720000000000001</v>
      </c>
      <c r="T5176">
        <v>2</v>
      </c>
      <c r="U5176">
        <v>0.8</v>
      </c>
      <c r="V5176">
        <v>-3.5224000000000002</v>
      </c>
    </row>
    <row r="5177" spans="1:22" x14ac:dyDescent="0.3">
      <c r="A5177">
        <v>5176</v>
      </c>
      <c r="B5177" t="s">
        <v>8042</v>
      </c>
      <c r="C5177">
        <v>2014</v>
      </c>
      <c r="D5177" s="3">
        <v>41932</v>
      </c>
      <c r="E5177" s="3">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328.39920000000001</v>
      </c>
      <c r="T5177">
        <v>3</v>
      </c>
      <c r="U5177">
        <v>0.32</v>
      </c>
      <c r="V5177">
        <v>-91.758600000000001</v>
      </c>
    </row>
    <row r="5178" spans="1:22" x14ac:dyDescent="0.3">
      <c r="A5178">
        <v>5177</v>
      </c>
      <c r="B5178" t="s">
        <v>8044</v>
      </c>
      <c r="C5178">
        <v>2013</v>
      </c>
      <c r="D5178" s="3">
        <v>41584</v>
      </c>
      <c r="E5178" s="3">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53.247999999999998</v>
      </c>
      <c r="T5178">
        <v>2</v>
      </c>
      <c r="U5178">
        <v>0.2</v>
      </c>
      <c r="V5178">
        <v>19.968</v>
      </c>
    </row>
    <row r="5179" spans="1:22" x14ac:dyDescent="0.3">
      <c r="A5179">
        <v>5178</v>
      </c>
      <c r="B5179" t="s">
        <v>8045</v>
      </c>
      <c r="C5179">
        <v>2013</v>
      </c>
      <c r="D5179" s="3">
        <v>41635</v>
      </c>
      <c r="E5179" s="3">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v>
      </c>
      <c r="T5179">
        <v>3</v>
      </c>
      <c r="U5179">
        <v>0.2</v>
      </c>
      <c r="V5179">
        <v>1.6848000000000001</v>
      </c>
    </row>
    <row r="5180" spans="1:22" x14ac:dyDescent="0.3">
      <c r="A5180">
        <v>5179</v>
      </c>
      <c r="B5180" t="s">
        <v>8046</v>
      </c>
      <c r="C5180">
        <v>2012</v>
      </c>
      <c r="D5180" s="3">
        <v>41012</v>
      </c>
      <c r="E5180" s="3">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v>
      </c>
    </row>
    <row r="5181" spans="1:22" x14ac:dyDescent="0.3">
      <c r="A5181">
        <v>5180</v>
      </c>
      <c r="B5181" t="s">
        <v>8046</v>
      </c>
      <c r="C5181">
        <v>2012</v>
      </c>
      <c r="D5181" s="3">
        <v>41012</v>
      </c>
      <c r="E5181" s="3">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v>
      </c>
    </row>
    <row r="5182" spans="1:22" x14ac:dyDescent="0.3">
      <c r="A5182">
        <v>5181</v>
      </c>
      <c r="B5182" t="s">
        <v>8046</v>
      </c>
      <c r="C5182">
        <v>2012</v>
      </c>
      <c r="D5182" s="3">
        <v>41012</v>
      </c>
      <c r="E5182" s="3">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v>
      </c>
    </row>
    <row r="5183" spans="1:22" x14ac:dyDescent="0.3">
      <c r="A5183">
        <v>5182</v>
      </c>
      <c r="B5183" t="s">
        <v>8047</v>
      </c>
      <c r="C5183">
        <v>2014</v>
      </c>
      <c r="D5183" s="3">
        <v>41895</v>
      </c>
      <c r="E5183" s="3">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v>
      </c>
    </row>
    <row r="5184" spans="1:22" x14ac:dyDescent="0.3">
      <c r="A5184">
        <v>5183</v>
      </c>
      <c r="B5184" t="s">
        <v>8047</v>
      </c>
      <c r="C5184">
        <v>2014</v>
      </c>
      <c r="D5184" s="3">
        <v>41895</v>
      </c>
      <c r="E5184" s="3">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8048</v>
      </c>
      <c r="C5185">
        <v>2014</v>
      </c>
      <c r="D5185" s="3">
        <v>41907</v>
      </c>
      <c r="E5185" s="3">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
      <c r="A5186">
        <v>5185</v>
      </c>
      <c r="B5186" t="s">
        <v>8048</v>
      </c>
      <c r="C5186">
        <v>2014</v>
      </c>
      <c r="D5186" s="3">
        <v>41907</v>
      </c>
      <c r="E5186" s="3">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8049</v>
      </c>
      <c r="C5187">
        <v>2012</v>
      </c>
      <c r="D5187" s="3">
        <v>41192</v>
      </c>
      <c r="E5187" s="3">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-337.80599999999998</v>
      </c>
    </row>
    <row r="5188" spans="1:22" x14ac:dyDescent="0.3">
      <c r="A5188">
        <v>5187</v>
      </c>
      <c r="B5188" t="s">
        <v>8050</v>
      </c>
      <c r="C5188">
        <v>2012</v>
      </c>
      <c r="D5188" s="3">
        <v>41240</v>
      </c>
      <c r="E5188" s="3">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748.75199999999995</v>
      </c>
      <c r="T5188">
        <v>8</v>
      </c>
      <c r="U5188">
        <v>0.4</v>
      </c>
      <c r="V5188">
        <v>-162.2296</v>
      </c>
    </row>
    <row r="5189" spans="1:22" x14ac:dyDescent="0.3">
      <c r="A5189">
        <v>5188</v>
      </c>
      <c r="B5189" t="s">
        <v>8051</v>
      </c>
      <c r="C5189">
        <v>2012</v>
      </c>
      <c r="D5189" s="3">
        <v>41165</v>
      </c>
      <c r="E5189" s="3">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15.9968</v>
      </c>
    </row>
    <row r="5190" spans="1:22" x14ac:dyDescent="0.3">
      <c r="A5190">
        <v>5189</v>
      </c>
      <c r="B5190" t="s">
        <v>8051</v>
      </c>
      <c r="C5190">
        <v>2012</v>
      </c>
      <c r="D5190" s="3">
        <v>41165</v>
      </c>
      <c r="E5190" s="3">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8052</v>
      </c>
      <c r="C5191">
        <v>2014</v>
      </c>
      <c r="D5191" s="3">
        <v>41958</v>
      </c>
      <c r="E5191" s="3">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v>
      </c>
      <c r="T5191">
        <v>6</v>
      </c>
      <c r="U5191">
        <v>0.2</v>
      </c>
      <c r="V5191">
        <v>-27.292200000000001</v>
      </c>
    </row>
    <row r="5192" spans="1:22" x14ac:dyDescent="0.3">
      <c r="A5192">
        <v>5191</v>
      </c>
      <c r="B5192" t="s">
        <v>8052</v>
      </c>
      <c r="C5192">
        <v>2014</v>
      </c>
      <c r="D5192" s="3">
        <v>41958</v>
      </c>
      <c r="E5192" s="3">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4.5039999999999996</v>
      </c>
    </row>
    <row r="5193" spans="1:22" x14ac:dyDescent="0.3">
      <c r="A5193">
        <v>5192</v>
      </c>
      <c r="B5193" t="s">
        <v>8053</v>
      </c>
      <c r="C5193">
        <v>2014</v>
      </c>
      <c r="D5193" s="3">
        <v>41765</v>
      </c>
      <c r="E5193" s="3">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
      <c r="A5194">
        <v>5193</v>
      </c>
      <c r="B5194" t="s">
        <v>8056</v>
      </c>
      <c r="C5194">
        <v>2011</v>
      </c>
      <c r="D5194" s="3">
        <v>40875</v>
      </c>
      <c r="E5194" s="3">
        <v>40878</v>
      </c>
      <c r="F5194" t="s">
        <v>23</v>
      </c>
      <c r="G5194" t="s">
        <v>2420</v>
      </c>
      <c r="H5194" t="s">
        <v>2421</v>
      </c>
      <c r="I5194" t="s">
        <v>41</v>
      </c>
      <c r="J5194" t="s">
        <v>27</v>
      </c>
      <c r="K5194" t="s">
        <v>382</v>
      </c>
      <c r="L5194" t="s">
        <v>383</v>
      </c>
      <c r="M5194">
        <v>29203</v>
      </c>
      <c r="N5194" t="s">
        <v>30</v>
      </c>
      <c r="O5194" t="s">
        <v>553</v>
      </c>
      <c r="P5194" t="s">
        <v>32</v>
      </c>
      <c r="Q5194" t="s">
        <v>65</v>
      </c>
      <c r="R5194" t="s">
        <v>554</v>
      </c>
      <c r="S5194">
        <v>397.6</v>
      </c>
      <c r="T5194">
        <v>5</v>
      </c>
      <c r="U5194">
        <v>0</v>
      </c>
      <c r="V5194">
        <v>43.735999999999997</v>
      </c>
    </row>
    <row r="5195" spans="1:22" x14ac:dyDescent="0.3">
      <c r="A5195">
        <v>5194</v>
      </c>
      <c r="B5195" t="s">
        <v>8056</v>
      </c>
      <c r="C5195">
        <v>2011</v>
      </c>
      <c r="D5195" s="3">
        <v>40875</v>
      </c>
      <c r="E5195" s="3">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40.401200000000003</v>
      </c>
    </row>
    <row r="5196" spans="1:22" x14ac:dyDescent="0.3">
      <c r="A5196">
        <v>5195</v>
      </c>
      <c r="B5196" t="s">
        <v>8056</v>
      </c>
      <c r="C5196">
        <v>2011</v>
      </c>
      <c r="D5196" s="3">
        <v>40875</v>
      </c>
      <c r="E5196" s="3">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4.3296000000000001</v>
      </c>
    </row>
    <row r="5197" spans="1:22" x14ac:dyDescent="0.3">
      <c r="A5197">
        <v>5196</v>
      </c>
      <c r="B5197" t="s">
        <v>8056</v>
      </c>
      <c r="C5197">
        <v>2011</v>
      </c>
      <c r="D5197" s="3">
        <v>40875</v>
      </c>
      <c r="E5197" s="3">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v>
      </c>
      <c r="T5197">
        <v>3</v>
      </c>
      <c r="U5197">
        <v>0</v>
      </c>
      <c r="V5197">
        <v>22.3734</v>
      </c>
    </row>
    <row r="5198" spans="1:22" x14ac:dyDescent="0.3">
      <c r="A5198">
        <v>5197</v>
      </c>
      <c r="B5198" t="s">
        <v>8057</v>
      </c>
      <c r="C5198">
        <v>2011</v>
      </c>
      <c r="D5198" s="3">
        <v>40673</v>
      </c>
      <c r="E5198" s="3">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8057</v>
      </c>
      <c r="C5199">
        <v>2011</v>
      </c>
      <c r="D5199" s="3">
        <v>40673</v>
      </c>
      <c r="E5199" s="3">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4.3600000000000003</v>
      </c>
    </row>
    <row r="5200" spans="1:22" x14ac:dyDescent="0.3">
      <c r="A5200">
        <v>5199</v>
      </c>
      <c r="B5200" t="s">
        <v>8058</v>
      </c>
      <c r="C5200">
        <v>2013</v>
      </c>
      <c r="D5200" s="3">
        <v>41337</v>
      </c>
      <c r="E5200" s="3">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-786.01440000000002</v>
      </c>
    </row>
    <row r="5201" spans="1:22" x14ac:dyDescent="0.3">
      <c r="A5201">
        <v>5200</v>
      </c>
      <c r="B5201" t="s">
        <v>8058</v>
      </c>
      <c r="C5201">
        <v>2013</v>
      </c>
      <c r="D5201" s="3">
        <v>41337</v>
      </c>
      <c r="E5201" s="3">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
      <c r="A5202">
        <v>5201</v>
      </c>
      <c r="B5202" t="s">
        <v>8058</v>
      </c>
      <c r="C5202">
        <v>2013</v>
      </c>
      <c r="D5202" s="3">
        <v>41337</v>
      </c>
      <c r="E5202" s="3">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v>
      </c>
      <c r="T5202">
        <v>3</v>
      </c>
      <c r="U5202">
        <v>0.2</v>
      </c>
      <c r="V5202">
        <v>32.398200000000003</v>
      </c>
    </row>
    <row r="5203" spans="1:22" x14ac:dyDescent="0.3">
      <c r="A5203">
        <v>5202</v>
      </c>
      <c r="B5203" t="s">
        <v>8058</v>
      </c>
      <c r="C5203">
        <v>2013</v>
      </c>
      <c r="D5203" s="3">
        <v>41337</v>
      </c>
      <c r="E5203" s="3">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v>
      </c>
      <c r="T5203">
        <v>7</v>
      </c>
      <c r="U5203">
        <v>0.2</v>
      </c>
      <c r="V5203">
        <v>5.7365000000000004</v>
      </c>
    </row>
    <row r="5204" spans="1:22" x14ac:dyDescent="0.3">
      <c r="A5204">
        <v>5203</v>
      </c>
      <c r="B5204" t="s">
        <v>8059</v>
      </c>
      <c r="C5204">
        <v>2012</v>
      </c>
      <c r="D5204" s="3">
        <v>41136</v>
      </c>
      <c r="E5204" s="3">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28.142099999999999</v>
      </c>
    </row>
    <row r="5205" spans="1:22" x14ac:dyDescent="0.3">
      <c r="A5205">
        <v>5204</v>
      </c>
      <c r="B5205" t="s">
        <v>8059</v>
      </c>
      <c r="C5205">
        <v>2012</v>
      </c>
      <c r="D5205" s="3">
        <v>41136</v>
      </c>
      <c r="E5205" s="3">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8060</v>
      </c>
      <c r="C5206">
        <v>2012</v>
      </c>
      <c r="D5206" s="3">
        <v>41164</v>
      </c>
      <c r="E5206" s="3">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3.0558000000000001</v>
      </c>
    </row>
    <row r="5207" spans="1:22" x14ac:dyDescent="0.3">
      <c r="A5207">
        <v>5206</v>
      </c>
      <c r="B5207" t="s">
        <v>8060</v>
      </c>
      <c r="C5207">
        <v>2012</v>
      </c>
      <c r="D5207" s="3">
        <v>41164</v>
      </c>
      <c r="E5207" s="3">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4.2392000000000003</v>
      </c>
    </row>
    <row r="5208" spans="1:22" x14ac:dyDescent="0.3">
      <c r="A5208">
        <v>5207</v>
      </c>
      <c r="B5208" t="s">
        <v>8060</v>
      </c>
      <c r="C5208">
        <v>2012</v>
      </c>
      <c r="D5208" s="3">
        <v>41164</v>
      </c>
      <c r="E5208" s="3">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8060</v>
      </c>
      <c r="C5209">
        <v>2012</v>
      </c>
      <c r="D5209" s="3">
        <v>41164</v>
      </c>
      <c r="E5209" s="3">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8060</v>
      </c>
      <c r="C5210">
        <v>2012</v>
      </c>
      <c r="D5210" s="3">
        <v>41164</v>
      </c>
      <c r="E5210" s="3">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v>
      </c>
      <c r="T5210">
        <v>5</v>
      </c>
      <c r="U5210">
        <v>0</v>
      </c>
      <c r="V5210">
        <v>14.161</v>
      </c>
    </row>
    <row r="5211" spans="1:22" x14ac:dyDescent="0.3">
      <c r="A5211">
        <v>5210</v>
      </c>
      <c r="B5211" t="s">
        <v>8060</v>
      </c>
      <c r="C5211">
        <v>2012</v>
      </c>
      <c r="D5211" s="3">
        <v>41164</v>
      </c>
      <c r="E5211" s="3">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8061</v>
      </c>
      <c r="C5212">
        <v>2012</v>
      </c>
      <c r="D5212" s="3">
        <v>40920</v>
      </c>
      <c r="E5212" s="3">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v>
      </c>
    </row>
    <row r="5213" spans="1:22" x14ac:dyDescent="0.3">
      <c r="A5213">
        <v>5212</v>
      </c>
      <c r="B5213" t="s">
        <v>8062</v>
      </c>
      <c r="C5213">
        <v>2012</v>
      </c>
      <c r="D5213" s="3">
        <v>41041</v>
      </c>
      <c r="E5213" s="3">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9.8901000000000003</v>
      </c>
    </row>
    <row r="5214" spans="1:22" x14ac:dyDescent="0.3">
      <c r="A5214">
        <v>5213</v>
      </c>
      <c r="B5214" t="s">
        <v>8063</v>
      </c>
      <c r="C5214">
        <v>2013</v>
      </c>
      <c r="D5214" s="3">
        <v>41544</v>
      </c>
      <c r="E5214" s="3">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51.45</v>
      </c>
      <c r="T5214">
        <v>3</v>
      </c>
      <c r="U5214">
        <v>0</v>
      </c>
      <c r="V5214">
        <v>13.891500000000001</v>
      </c>
    </row>
    <row r="5215" spans="1:22" x14ac:dyDescent="0.3">
      <c r="A5215">
        <v>5214</v>
      </c>
      <c r="B5215" t="s">
        <v>8063</v>
      </c>
      <c r="C5215">
        <v>2013</v>
      </c>
      <c r="D5215" s="3">
        <v>41544</v>
      </c>
      <c r="E5215" s="3">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8063</v>
      </c>
      <c r="C5216">
        <v>2013</v>
      </c>
      <c r="D5216" s="3">
        <v>41544</v>
      </c>
      <c r="E5216" s="3">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v>
      </c>
    </row>
    <row r="5217" spans="1:22" x14ac:dyDescent="0.3">
      <c r="A5217">
        <v>5216</v>
      </c>
      <c r="B5217" t="s">
        <v>8063</v>
      </c>
      <c r="C5217">
        <v>2013</v>
      </c>
      <c r="D5217" s="3">
        <v>41544</v>
      </c>
      <c r="E5217" s="3">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v>
      </c>
      <c r="T5217">
        <v>5</v>
      </c>
      <c r="U5217">
        <v>0</v>
      </c>
      <c r="V5217">
        <v>13.455</v>
      </c>
    </row>
    <row r="5218" spans="1:22" x14ac:dyDescent="0.3">
      <c r="A5218">
        <v>5217</v>
      </c>
      <c r="B5218" t="s">
        <v>8064</v>
      </c>
      <c r="C5218">
        <v>2014</v>
      </c>
      <c r="D5218" s="3">
        <v>41892</v>
      </c>
      <c r="E5218" s="3">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8065</v>
      </c>
      <c r="C5219">
        <v>2014</v>
      </c>
      <c r="D5219" s="3">
        <v>41745</v>
      </c>
      <c r="E5219" s="3">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36.404400000000003</v>
      </c>
    </row>
    <row r="5220" spans="1:22" x14ac:dyDescent="0.3">
      <c r="A5220">
        <v>5219</v>
      </c>
      <c r="B5220" t="s">
        <v>8066</v>
      </c>
      <c r="C5220">
        <v>2014</v>
      </c>
      <c r="D5220" s="3">
        <v>41801</v>
      </c>
      <c r="E5220" s="3">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8067</v>
      </c>
      <c r="C5221">
        <v>2014</v>
      </c>
      <c r="D5221" s="3">
        <v>41884</v>
      </c>
      <c r="E5221" s="3">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v>
      </c>
      <c r="T5221">
        <v>7</v>
      </c>
      <c r="U5221">
        <v>0</v>
      </c>
      <c r="V5221">
        <v>134.53020000000001</v>
      </c>
    </row>
    <row r="5222" spans="1:22" x14ac:dyDescent="0.3">
      <c r="A5222">
        <v>5221</v>
      </c>
      <c r="B5222" t="s">
        <v>8068</v>
      </c>
      <c r="C5222">
        <v>2011</v>
      </c>
      <c r="D5222" s="3">
        <v>40708</v>
      </c>
      <c r="E5222" s="3">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
      <c r="A5223">
        <v>5222</v>
      </c>
      <c r="B5223" t="s">
        <v>8069</v>
      </c>
      <c r="C5223">
        <v>2014</v>
      </c>
      <c r="D5223" s="3">
        <v>41778</v>
      </c>
      <c r="E5223" s="3">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197.92080000000001</v>
      </c>
    </row>
    <row r="5224" spans="1:22" x14ac:dyDescent="0.3">
      <c r="A5224">
        <v>5223</v>
      </c>
      <c r="B5224" t="s">
        <v>8069</v>
      </c>
      <c r="C5224">
        <v>2014</v>
      </c>
      <c r="D5224" s="3">
        <v>41778</v>
      </c>
      <c r="E5224" s="3">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114.95</v>
      </c>
      <c r="T5224">
        <v>5</v>
      </c>
      <c r="U5224">
        <v>0</v>
      </c>
      <c r="V5224">
        <v>2.2989999999999999</v>
      </c>
    </row>
    <row r="5225" spans="1:22" x14ac:dyDescent="0.3">
      <c r="A5225">
        <v>5224</v>
      </c>
      <c r="B5225" t="s">
        <v>8069</v>
      </c>
      <c r="C5225">
        <v>2014</v>
      </c>
      <c r="D5225" s="3">
        <v>41778</v>
      </c>
      <c r="E5225" s="3">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20.731200000000001</v>
      </c>
    </row>
    <row r="5226" spans="1:22" x14ac:dyDescent="0.3">
      <c r="A5226">
        <v>5225</v>
      </c>
      <c r="B5226" t="s">
        <v>8072</v>
      </c>
      <c r="C5226">
        <v>2014</v>
      </c>
      <c r="D5226" s="3">
        <v>41895</v>
      </c>
      <c r="E5226" s="3">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8073</v>
      </c>
      <c r="C5227">
        <v>2013</v>
      </c>
      <c r="D5227" s="3">
        <v>41447</v>
      </c>
      <c r="E5227" s="3">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
      <c r="A5228">
        <v>5227</v>
      </c>
      <c r="B5228" t="s">
        <v>8073</v>
      </c>
      <c r="C5228">
        <v>2013</v>
      </c>
      <c r="D5228" s="3">
        <v>41447</v>
      </c>
      <c r="E5228" s="3">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60.4968</v>
      </c>
    </row>
    <row r="5229" spans="1:22" x14ac:dyDescent="0.3">
      <c r="A5229">
        <v>5228</v>
      </c>
      <c r="B5229" t="s">
        <v>8073</v>
      </c>
      <c r="C5229">
        <v>2013</v>
      </c>
      <c r="D5229" s="3">
        <v>41447</v>
      </c>
      <c r="E5229" s="3">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-44.195999999999998</v>
      </c>
    </row>
    <row r="5230" spans="1:22" x14ac:dyDescent="0.3">
      <c r="A5230">
        <v>5229</v>
      </c>
      <c r="B5230" t="s">
        <v>8074</v>
      </c>
      <c r="C5230">
        <v>2011</v>
      </c>
      <c r="D5230" s="3">
        <v>40873</v>
      </c>
      <c r="E5230" s="3">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
      <c r="A5231">
        <v>5230</v>
      </c>
      <c r="B5231" t="s">
        <v>8075</v>
      </c>
      <c r="C5231">
        <v>2014</v>
      </c>
      <c r="D5231" s="3">
        <v>41718</v>
      </c>
      <c r="E5231" s="3">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14.624000000000001</v>
      </c>
      <c r="T5231">
        <v>2</v>
      </c>
      <c r="U5231">
        <v>0.2</v>
      </c>
      <c r="V5231">
        <v>5.1184000000000003</v>
      </c>
    </row>
    <row r="5232" spans="1:22" x14ac:dyDescent="0.3">
      <c r="A5232">
        <v>5231</v>
      </c>
      <c r="B5232" t="s">
        <v>8075</v>
      </c>
      <c r="C5232">
        <v>2014</v>
      </c>
      <c r="D5232" s="3">
        <v>41718</v>
      </c>
      <c r="E5232" s="3">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8.7144999999999992</v>
      </c>
    </row>
    <row r="5233" spans="1:22" x14ac:dyDescent="0.3">
      <c r="A5233">
        <v>5232</v>
      </c>
      <c r="B5233" t="s">
        <v>8075</v>
      </c>
      <c r="C5233">
        <v>2014</v>
      </c>
      <c r="D5233" s="3">
        <v>41718</v>
      </c>
      <c r="E5233" s="3">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
      <c r="A5234">
        <v>5233</v>
      </c>
      <c r="B5234" t="s">
        <v>8075</v>
      </c>
      <c r="C5234">
        <v>2014</v>
      </c>
      <c r="D5234" s="3">
        <v>41718</v>
      </c>
      <c r="E5234" s="3">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27.495999999999999</v>
      </c>
      <c r="T5234">
        <v>7</v>
      </c>
      <c r="U5234">
        <v>0.2</v>
      </c>
      <c r="V5234">
        <v>9.2798999999999996</v>
      </c>
    </row>
    <row r="5235" spans="1:22" x14ac:dyDescent="0.3">
      <c r="A5235">
        <v>5234</v>
      </c>
      <c r="B5235" t="s">
        <v>8076</v>
      </c>
      <c r="C5235">
        <v>2011</v>
      </c>
      <c r="D5235" s="3">
        <v>40834</v>
      </c>
      <c r="E5235" s="3">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
      <c r="A5236">
        <v>5235</v>
      </c>
      <c r="B5236" t="s">
        <v>8077</v>
      </c>
      <c r="C5236">
        <v>2014</v>
      </c>
      <c r="D5236" s="3">
        <v>41874</v>
      </c>
      <c r="E5236" s="3">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2.6251000000000002</v>
      </c>
    </row>
    <row r="5237" spans="1:22" x14ac:dyDescent="0.3">
      <c r="A5237">
        <v>5236</v>
      </c>
      <c r="B5237" t="s">
        <v>8078</v>
      </c>
      <c r="C5237">
        <v>2013</v>
      </c>
      <c r="D5237" s="3">
        <v>41598</v>
      </c>
      <c r="E5237" s="3">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15.9384</v>
      </c>
    </row>
    <row r="5238" spans="1:22" x14ac:dyDescent="0.3">
      <c r="A5238">
        <v>5237</v>
      </c>
      <c r="B5238" t="s">
        <v>8079</v>
      </c>
      <c r="C5238">
        <v>2011</v>
      </c>
      <c r="D5238" s="3">
        <v>40806</v>
      </c>
      <c r="E5238" s="3">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8079</v>
      </c>
      <c r="C5239">
        <v>2011</v>
      </c>
      <c r="D5239" s="3">
        <v>40806</v>
      </c>
      <c r="E5239" s="3">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8079</v>
      </c>
      <c r="C5240">
        <v>2011</v>
      </c>
      <c r="D5240" s="3">
        <v>40806</v>
      </c>
      <c r="E5240" s="3">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26.391200000000001</v>
      </c>
    </row>
    <row r="5241" spans="1:22" x14ac:dyDescent="0.3">
      <c r="A5241">
        <v>5240</v>
      </c>
      <c r="B5241" t="s">
        <v>8080</v>
      </c>
      <c r="C5241">
        <v>2013</v>
      </c>
      <c r="D5241" s="3">
        <v>41529</v>
      </c>
      <c r="E5241" s="3">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6.6588000000000003</v>
      </c>
    </row>
    <row r="5242" spans="1:22" x14ac:dyDescent="0.3">
      <c r="A5242">
        <v>5241</v>
      </c>
      <c r="B5242" t="s">
        <v>8080</v>
      </c>
      <c r="C5242">
        <v>2013</v>
      </c>
      <c r="D5242" s="3">
        <v>41529</v>
      </c>
      <c r="E5242" s="3">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v>
      </c>
      <c r="T5242">
        <v>2</v>
      </c>
      <c r="U5242">
        <v>0.2</v>
      </c>
      <c r="V5242">
        <v>12.958399999999999</v>
      </c>
    </row>
    <row r="5243" spans="1:22" x14ac:dyDescent="0.3">
      <c r="A5243">
        <v>5242</v>
      </c>
      <c r="B5243" t="s">
        <v>8081</v>
      </c>
      <c r="C5243">
        <v>2013</v>
      </c>
      <c r="D5243" s="3">
        <v>41541</v>
      </c>
      <c r="E5243" s="3">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
      <c r="A5244">
        <v>5243</v>
      </c>
      <c r="B5244" t="s">
        <v>8084</v>
      </c>
      <c r="C5244">
        <v>2014</v>
      </c>
      <c r="D5244" s="3">
        <v>41856</v>
      </c>
      <c r="E5244" s="3">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3.3180000000000001</v>
      </c>
      <c r="T5244">
        <v>3</v>
      </c>
      <c r="U5244">
        <v>0.8</v>
      </c>
      <c r="V5244">
        <v>-5.6406000000000001</v>
      </c>
    </row>
    <row r="5245" spans="1:22" x14ac:dyDescent="0.3">
      <c r="A5245">
        <v>5244</v>
      </c>
      <c r="B5245" t="s">
        <v>8085</v>
      </c>
      <c r="C5245">
        <v>2013</v>
      </c>
      <c r="D5245" s="3">
        <v>41481</v>
      </c>
      <c r="E5245" s="3">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8086</v>
      </c>
      <c r="C5246">
        <v>2013</v>
      </c>
      <c r="D5246" s="3">
        <v>41489</v>
      </c>
      <c r="E5246" s="3">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v>
      </c>
      <c r="T5246">
        <v>2</v>
      </c>
      <c r="U5246">
        <v>0.2</v>
      </c>
      <c r="V5246">
        <v>15.3522</v>
      </c>
    </row>
    <row r="5247" spans="1:22" x14ac:dyDescent="0.3">
      <c r="A5247">
        <v>5246</v>
      </c>
      <c r="B5247" t="s">
        <v>8086</v>
      </c>
      <c r="C5247">
        <v>2013</v>
      </c>
      <c r="D5247" s="3">
        <v>41489</v>
      </c>
      <c r="E5247" s="3">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33.357599999999998</v>
      </c>
    </row>
    <row r="5248" spans="1:22" x14ac:dyDescent="0.3">
      <c r="A5248">
        <v>5247</v>
      </c>
      <c r="B5248" t="s">
        <v>8086</v>
      </c>
      <c r="C5248">
        <v>2013</v>
      </c>
      <c r="D5248" s="3">
        <v>41489</v>
      </c>
      <c r="E5248" s="3">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8089</v>
      </c>
      <c r="C5249">
        <v>2012</v>
      </c>
      <c r="D5249" s="3">
        <v>41050</v>
      </c>
      <c r="E5249" s="3">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20.768000000000001</v>
      </c>
      <c r="T5249">
        <v>8</v>
      </c>
      <c r="U5249">
        <v>0.8</v>
      </c>
      <c r="V5249">
        <v>-52.958399999999997</v>
      </c>
    </row>
    <row r="5250" spans="1:22" x14ac:dyDescent="0.3">
      <c r="A5250">
        <v>5249</v>
      </c>
      <c r="B5250" t="s">
        <v>8091</v>
      </c>
      <c r="C5250">
        <v>2014</v>
      </c>
      <c r="D5250" s="3">
        <v>41947</v>
      </c>
      <c r="E5250" s="3">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8092</v>
      </c>
      <c r="C5251">
        <v>2012</v>
      </c>
      <c r="D5251" s="3">
        <v>41015</v>
      </c>
      <c r="E5251" s="3">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4.0872000000000002</v>
      </c>
    </row>
    <row r="5252" spans="1:22" x14ac:dyDescent="0.3">
      <c r="A5252">
        <v>5251</v>
      </c>
      <c r="B5252" t="s">
        <v>8093</v>
      </c>
      <c r="C5252">
        <v>2013</v>
      </c>
      <c r="D5252" s="3">
        <v>41621</v>
      </c>
      <c r="E5252" s="3">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v>
      </c>
      <c r="T5252">
        <v>5</v>
      </c>
      <c r="U5252">
        <v>0</v>
      </c>
      <c r="V5252">
        <v>19.995999999999999</v>
      </c>
    </row>
    <row r="5253" spans="1:22" x14ac:dyDescent="0.3">
      <c r="A5253">
        <v>5252</v>
      </c>
      <c r="B5253" t="s">
        <v>8093</v>
      </c>
      <c r="C5253">
        <v>2013</v>
      </c>
      <c r="D5253" s="3">
        <v>41621</v>
      </c>
      <c r="E5253" s="3">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23.086400000000001</v>
      </c>
    </row>
    <row r="5254" spans="1:22" x14ac:dyDescent="0.3">
      <c r="A5254">
        <v>5253</v>
      </c>
      <c r="B5254" t="s">
        <v>8094</v>
      </c>
      <c r="C5254">
        <v>2012</v>
      </c>
      <c r="D5254" s="3">
        <v>41212</v>
      </c>
      <c r="E5254" s="3">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53.043900000000001</v>
      </c>
    </row>
    <row r="5255" spans="1:22" x14ac:dyDescent="0.3">
      <c r="A5255">
        <v>5254</v>
      </c>
      <c r="B5255" t="s">
        <v>8095</v>
      </c>
      <c r="C5255">
        <v>2011</v>
      </c>
      <c r="D5255" s="3">
        <v>40609</v>
      </c>
      <c r="E5255" s="3">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v>
      </c>
      <c r="T5255">
        <v>2</v>
      </c>
      <c r="U5255">
        <v>0.2</v>
      </c>
      <c r="V5255">
        <v>33.64</v>
      </c>
    </row>
    <row r="5256" spans="1:22" x14ac:dyDescent="0.3">
      <c r="A5256">
        <v>5255</v>
      </c>
      <c r="B5256" t="s">
        <v>8096</v>
      </c>
      <c r="C5256">
        <v>2012</v>
      </c>
      <c r="D5256" s="3">
        <v>40973</v>
      </c>
      <c r="E5256" s="3">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-7.0979999999999999</v>
      </c>
    </row>
    <row r="5257" spans="1:22" x14ac:dyDescent="0.3">
      <c r="A5257">
        <v>5256</v>
      </c>
      <c r="B5257" t="s">
        <v>8096</v>
      </c>
      <c r="C5257">
        <v>2012</v>
      </c>
      <c r="D5257" s="3">
        <v>40973</v>
      </c>
      <c r="E5257" s="3">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33.567999999999998</v>
      </c>
      <c r="T5257">
        <v>2</v>
      </c>
      <c r="U5257">
        <v>0.2</v>
      </c>
      <c r="V5257">
        <v>-5.4547999999999996</v>
      </c>
    </row>
    <row r="5258" spans="1:22" x14ac:dyDescent="0.3">
      <c r="A5258">
        <v>5257</v>
      </c>
      <c r="B5258" t="s">
        <v>8098</v>
      </c>
      <c r="C5258">
        <v>2013</v>
      </c>
      <c r="D5258" s="3">
        <v>41495</v>
      </c>
      <c r="E5258" s="3">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
      <c r="A5259">
        <v>5258</v>
      </c>
      <c r="B5259" t="s">
        <v>8099</v>
      </c>
      <c r="C5259">
        <v>2014</v>
      </c>
      <c r="D5259" s="3">
        <v>41643</v>
      </c>
      <c r="E5259" s="3">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8100</v>
      </c>
      <c r="C5260">
        <v>2014</v>
      </c>
      <c r="D5260" s="3">
        <v>41922</v>
      </c>
      <c r="E5260" s="3">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16.544</v>
      </c>
    </row>
    <row r="5261" spans="1:22" x14ac:dyDescent="0.3">
      <c r="A5261">
        <v>5260</v>
      </c>
      <c r="B5261" t="s">
        <v>8101</v>
      </c>
      <c r="C5261">
        <v>2014</v>
      </c>
      <c r="D5261" s="3">
        <v>41933</v>
      </c>
      <c r="E5261" s="3">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15.934799999999999</v>
      </c>
    </row>
    <row r="5262" spans="1:22" x14ac:dyDescent="0.3">
      <c r="A5262">
        <v>5261</v>
      </c>
      <c r="B5262" t="s">
        <v>8102</v>
      </c>
      <c r="C5262">
        <v>2011</v>
      </c>
      <c r="D5262" s="3">
        <v>40793</v>
      </c>
      <c r="E5262" s="3">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14.7582</v>
      </c>
    </row>
    <row r="5263" spans="1:22" x14ac:dyDescent="0.3">
      <c r="A5263">
        <v>5262</v>
      </c>
      <c r="B5263" t="s">
        <v>8102</v>
      </c>
      <c r="C5263">
        <v>2011</v>
      </c>
      <c r="D5263" s="3">
        <v>40793</v>
      </c>
      <c r="E5263" s="3">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2.92</v>
      </c>
      <c r="T5263">
        <v>2</v>
      </c>
      <c r="U5263">
        <v>0.8</v>
      </c>
      <c r="V5263">
        <v>-4.8179999999999996</v>
      </c>
    </row>
    <row r="5264" spans="1:22" x14ac:dyDescent="0.3">
      <c r="A5264">
        <v>5263</v>
      </c>
      <c r="B5264" t="s">
        <v>8102</v>
      </c>
      <c r="C5264">
        <v>2011</v>
      </c>
      <c r="D5264" s="3">
        <v>40793</v>
      </c>
      <c r="E5264" s="3">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200.79499999999999</v>
      </c>
      <c r="T5264">
        <v>1</v>
      </c>
      <c r="U5264">
        <v>0.3</v>
      </c>
      <c r="V5264">
        <v>-22.948</v>
      </c>
    </row>
    <row r="5265" spans="1:22" x14ac:dyDescent="0.3">
      <c r="A5265">
        <v>5264</v>
      </c>
      <c r="B5265" t="s">
        <v>8102</v>
      </c>
      <c r="C5265">
        <v>2011</v>
      </c>
      <c r="D5265" s="3">
        <v>40793</v>
      </c>
      <c r="E5265" s="3">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-2.9180000000000001</v>
      </c>
    </row>
    <row r="5266" spans="1:22" x14ac:dyDescent="0.3">
      <c r="A5266">
        <v>5265</v>
      </c>
      <c r="B5266" t="s">
        <v>8102</v>
      </c>
      <c r="C5266">
        <v>2011</v>
      </c>
      <c r="D5266" s="3">
        <v>40793</v>
      </c>
      <c r="E5266" s="3">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3.5529000000000002</v>
      </c>
    </row>
    <row r="5267" spans="1:22" x14ac:dyDescent="0.3">
      <c r="A5267">
        <v>5266</v>
      </c>
      <c r="B5267" t="s">
        <v>8103</v>
      </c>
      <c r="C5267">
        <v>2014</v>
      </c>
      <c r="D5267" s="3">
        <v>41913</v>
      </c>
      <c r="E5267" s="3">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5.7624000000000004</v>
      </c>
    </row>
    <row r="5268" spans="1:22" x14ac:dyDescent="0.3">
      <c r="A5268">
        <v>5267</v>
      </c>
      <c r="B5268" t="s">
        <v>8103</v>
      </c>
      <c r="C5268">
        <v>2014</v>
      </c>
      <c r="D5268" s="3">
        <v>41913</v>
      </c>
      <c r="E5268" s="3">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
      <c r="A5269">
        <v>5268</v>
      </c>
      <c r="B5269" t="s">
        <v>8103</v>
      </c>
      <c r="C5269">
        <v>2014</v>
      </c>
      <c r="D5269" s="3">
        <v>41913</v>
      </c>
      <c r="E5269" s="3">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8104</v>
      </c>
      <c r="C5270">
        <v>2014</v>
      </c>
      <c r="D5270" s="3">
        <v>41960</v>
      </c>
      <c r="E5270" s="3">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24.122399999999999</v>
      </c>
    </row>
    <row r="5271" spans="1:22" x14ac:dyDescent="0.3">
      <c r="A5271">
        <v>5270</v>
      </c>
      <c r="B5271" t="s">
        <v>8107</v>
      </c>
      <c r="C5271">
        <v>2014</v>
      </c>
      <c r="D5271" s="3">
        <v>41894</v>
      </c>
      <c r="E5271" s="3">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8107</v>
      </c>
      <c r="C5272">
        <v>2014</v>
      </c>
      <c r="D5272" s="3">
        <v>41894</v>
      </c>
      <c r="E5272" s="3">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406.6</v>
      </c>
      <c r="T5272">
        <v>5</v>
      </c>
      <c r="U5272">
        <v>0</v>
      </c>
      <c r="V5272">
        <v>113.848</v>
      </c>
    </row>
    <row r="5273" spans="1:22" x14ac:dyDescent="0.3">
      <c r="A5273">
        <v>5272</v>
      </c>
      <c r="B5273" t="s">
        <v>8108</v>
      </c>
      <c r="C5273">
        <v>2014</v>
      </c>
      <c r="D5273" s="3">
        <v>41656</v>
      </c>
      <c r="E5273" s="3">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8.0968</v>
      </c>
    </row>
    <row r="5274" spans="1:22" x14ac:dyDescent="0.3">
      <c r="A5274">
        <v>5273</v>
      </c>
      <c r="B5274" t="s">
        <v>8108</v>
      </c>
      <c r="C5274">
        <v>2014</v>
      </c>
      <c r="D5274" s="3">
        <v>41656</v>
      </c>
      <c r="E5274" s="3">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v>
      </c>
    </row>
    <row r="5275" spans="1:22" x14ac:dyDescent="0.3">
      <c r="A5275">
        <v>5274</v>
      </c>
      <c r="B5275" t="s">
        <v>8109</v>
      </c>
      <c r="C5275">
        <v>2013</v>
      </c>
      <c r="D5275" s="3">
        <v>41605</v>
      </c>
      <c r="E5275" s="3">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3.7440000000000002</v>
      </c>
      <c r="T5275">
        <v>4</v>
      </c>
      <c r="U5275">
        <v>0.7</v>
      </c>
      <c r="V5275">
        <v>-2.6208</v>
      </c>
    </row>
    <row r="5276" spans="1:22" x14ac:dyDescent="0.3">
      <c r="A5276">
        <v>5275</v>
      </c>
      <c r="B5276" t="s">
        <v>8110</v>
      </c>
      <c r="C5276">
        <v>2012</v>
      </c>
      <c r="D5276" s="3">
        <v>41220</v>
      </c>
      <c r="E5276" s="3">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178.8</v>
      </c>
    </row>
    <row r="5277" spans="1:22" x14ac:dyDescent="0.3">
      <c r="A5277">
        <v>5276</v>
      </c>
      <c r="B5277" t="s">
        <v>8111</v>
      </c>
      <c r="C5277">
        <v>2014</v>
      </c>
      <c r="D5277" s="3">
        <v>41988</v>
      </c>
      <c r="E5277" s="3">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70.311999999999998</v>
      </c>
    </row>
    <row r="5278" spans="1:22" x14ac:dyDescent="0.3">
      <c r="A5278">
        <v>5277</v>
      </c>
      <c r="B5278" t="s">
        <v>8111</v>
      </c>
      <c r="C5278">
        <v>2014</v>
      </c>
      <c r="D5278" s="3">
        <v>41988</v>
      </c>
      <c r="E5278" s="3">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8.5024999999999995</v>
      </c>
    </row>
    <row r="5279" spans="1:22" x14ac:dyDescent="0.3">
      <c r="A5279">
        <v>5278</v>
      </c>
      <c r="B5279" t="s">
        <v>8112</v>
      </c>
      <c r="C5279">
        <v>2011</v>
      </c>
      <c r="D5279" s="3">
        <v>40799</v>
      </c>
      <c r="E5279" s="3">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-9.7175999999999991</v>
      </c>
    </row>
    <row r="5280" spans="1:22" x14ac:dyDescent="0.3">
      <c r="A5280">
        <v>5279</v>
      </c>
      <c r="B5280" t="s">
        <v>8113</v>
      </c>
      <c r="C5280">
        <v>2011</v>
      </c>
      <c r="D5280" s="3">
        <v>40884</v>
      </c>
      <c r="E5280" s="3">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48.539200000000001</v>
      </c>
    </row>
    <row r="5281" spans="1:22" x14ac:dyDescent="0.3">
      <c r="A5281">
        <v>5280</v>
      </c>
      <c r="B5281" t="s">
        <v>8114</v>
      </c>
      <c r="C5281">
        <v>2014</v>
      </c>
      <c r="D5281" s="3">
        <v>41890</v>
      </c>
      <c r="E5281" s="3">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
      <c r="A5282">
        <v>5281</v>
      </c>
      <c r="B5282" t="s">
        <v>8115</v>
      </c>
      <c r="C5282">
        <v>2014</v>
      </c>
      <c r="D5282" s="3">
        <v>41920</v>
      </c>
      <c r="E5282" s="3">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
      <c r="A5283">
        <v>5282</v>
      </c>
      <c r="B5283" t="s">
        <v>8116</v>
      </c>
      <c r="C5283">
        <v>2012</v>
      </c>
      <c r="D5283" s="3">
        <v>41157</v>
      </c>
      <c r="E5283" s="3">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8116</v>
      </c>
      <c r="C5284">
        <v>2012</v>
      </c>
      <c r="D5284" s="3">
        <v>41157</v>
      </c>
      <c r="E5284" s="3">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36.840000000000003</v>
      </c>
      <c r="T5284">
        <v>3</v>
      </c>
      <c r="U5284">
        <v>0</v>
      </c>
      <c r="V5284">
        <v>17.314800000000002</v>
      </c>
    </row>
    <row r="5285" spans="1:22" x14ac:dyDescent="0.3">
      <c r="A5285">
        <v>5284</v>
      </c>
      <c r="B5285" t="s">
        <v>8117</v>
      </c>
      <c r="C5285">
        <v>2011</v>
      </c>
      <c r="D5285" s="3">
        <v>40632</v>
      </c>
      <c r="E5285" s="3">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
      <c r="A5286">
        <v>5285</v>
      </c>
      <c r="B5286" t="s">
        <v>8117</v>
      </c>
      <c r="C5286">
        <v>2011</v>
      </c>
      <c r="D5286" s="3">
        <v>40632</v>
      </c>
      <c r="E5286" s="3">
        <v>40637</v>
      </c>
      <c r="F5286" t="s">
        <v>50</v>
      </c>
      <c r="G5286" t="s">
        <v>974</v>
      </c>
      <c r="H5286" t="s">
        <v>975</v>
      </c>
      <c r="I5286" t="s">
        <v>41</v>
      </c>
      <c r="J5286" t="s">
        <v>27</v>
      </c>
      <c r="K5286" t="s">
        <v>95</v>
      </c>
      <c r="L5286" t="s">
        <v>96</v>
      </c>
      <c r="M5286">
        <v>98105</v>
      </c>
      <c r="N5286" t="s">
        <v>44</v>
      </c>
      <c r="O5286" t="s">
        <v>2253</v>
      </c>
      <c r="P5286" t="s">
        <v>46</v>
      </c>
      <c r="Q5286" t="s">
        <v>47</v>
      </c>
      <c r="R5286" t="s">
        <v>2254</v>
      </c>
      <c r="S5286">
        <v>44.4</v>
      </c>
      <c r="T5286">
        <v>3</v>
      </c>
      <c r="U5286">
        <v>0</v>
      </c>
      <c r="V5286">
        <v>22.2</v>
      </c>
    </row>
    <row r="5287" spans="1:22" x14ac:dyDescent="0.3">
      <c r="A5287">
        <v>5286</v>
      </c>
      <c r="B5287" t="s">
        <v>8118</v>
      </c>
      <c r="C5287">
        <v>2014</v>
      </c>
      <c r="D5287" s="3">
        <v>41765</v>
      </c>
      <c r="E5287" s="3">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v>
      </c>
      <c r="T5287">
        <v>9</v>
      </c>
      <c r="U5287">
        <v>0.2</v>
      </c>
      <c r="V5287">
        <v>7.4340000000000002</v>
      </c>
    </row>
    <row r="5288" spans="1:22" x14ac:dyDescent="0.3">
      <c r="A5288">
        <v>5287</v>
      </c>
      <c r="B5288" t="s">
        <v>8118</v>
      </c>
      <c r="C5288">
        <v>2014</v>
      </c>
      <c r="D5288" s="3">
        <v>41765</v>
      </c>
      <c r="E5288" s="3">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9.5519999999999996</v>
      </c>
      <c r="T5288">
        <v>8</v>
      </c>
      <c r="U5288">
        <v>0.7</v>
      </c>
      <c r="V5288">
        <v>-7.3231999999999999</v>
      </c>
    </row>
    <row r="5289" spans="1:22" x14ac:dyDescent="0.3">
      <c r="A5289">
        <v>5288</v>
      </c>
      <c r="B5289" t="s">
        <v>8118</v>
      </c>
      <c r="C5289">
        <v>2014</v>
      </c>
      <c r="D5289" s="3">
        <v>41765</v>
      </c>
      <c r="E5289" s="3">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v>
      </c>
      <c r="T5289">
        <v>3</v>
      </c>
      <c r="U5289">
        <v>0.7</v>
      </c>
      <c r="V5289">
        <v>-152.9847</v>
      </c>
    </row>
    <row r="5290" spans="1:22" x14ac:dyDescent="0.3">
      <c r="A5290">
        <v>5289</v>
      </c>
      <c r="B5290" t="s">
        <v>8119</v>
      </c>
      <c r="C5290">
        <v>2014</v>
      </c>
      <c r="D5290" s="3">
        <v>41760</v>
      </c>
      <c r="E5290" s="3">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8120</v>
      </c>
      <c r="C5291">
        <v>2011</v>
      </c>
      <c r="D5291" s="3">
        <v>40794</v>
      </c>
      <c r="E5291" s="3">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8120</v>
      </c>
      <c r="C5292">
        <v>2011</v>
      </c>
      <c r="D5292" s="3">
        <v>40794</v>
      </c>
      <c r="E5292" s="3">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966.7</v>
      </c>
      <c r="T5292">
        <v>5</v>
      </c>
      <c r="U5292">
        <v>0.3</v>
      </c>
      <c r="V5292">
        <v>-13.81</v>
      </c>
    </row>
    <row r="5293" spans="1:22" x14ac:dyDescent="0.3">
      <c r="A5293">
        <v>5292</v>
      </c>
      <c r="B5293" t="s">
        <v>8120</v>
      </c>
      <c r="C5293">
        <v>2011</v>
      </c>
      <c r="D5293" s="3">
        <v>40794</v>
      </c>
      <c r="E5293" s="3">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61.462800000000001</v>
      </c>
    </row>
    <row r="5294" spans="1:22" x14ac:dyDescent="0.3">
      <c r="A5294">
        <v>5293</v>
      </c>
      <c r="B5294" t="s">
        <v>8121</v>
      </c>
      <c r="C5294">
        <v>2014</v>
      </c>
      <c r="D5294" s="3">
        <v>41811</v>
      </c>
      <c r="E5294" s="3">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
      <c r="A5295">
        <v>5294</v>
      </c>
      <c r="B5295" t="s">
        <v>8122</v>
      </c>
      <c r="C5295">
        <v>2012</v>
      </c>
      <c r="D5295" s="3">
        <v>41269</v>
      </c>
      <c r="E5295" s="3">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v>
      </c>
    </row>
    <row r="5296" spans="1:22" x14ac:dyDescent="0.3">
      <c r="A5296">
        <v>5295</v>
      </c>
      <c r="B5296" t="s">
        <v>8123</v>
      </c>
      <c r="C5296">
        <v>2014</v>
      </c>
      <c r="D5296" s="3">
        <v>41867</v>
      </c>
      <c r="E5296" s="3">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23.184000000000001</v>
      </c>
    </row>
    <row r="5297" spans="1:22" x14ac:dyDescent="0.3">
      <c r="A5297">
        <v>5296</v>
      </c>
      <c r="B5297" t="s">
        <v>8126</v>
      </c>
      <c r="C5297">
        <v>2014</v>
      </c>
      <c r="D5297" s="3">
        <v>41703</v>
      </c>
      <c r="E5297" s="3">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8127</v>
      </c>
      <c r="C5298">
        <v>2014</v>
      </c>
      <c r="D5298" s="3">
        <v>41848</v>
      </c>
      <c r="E5298" s="3">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4.0202999999999998</v>
      </c>
    </row>
    <row r="5299" spans="1:22" x14ac:dyDescent="0.3">
      <c r="A5299">
        <v>5298</v>
      </c>
      <c r="B5299" t="s">
        <v>8127</v>
      </c>
      <c r="C5299">
        <v>2014</v>
      </c>
      <c r="D5299" s="3">
        <v>41848</v>
      </c>
      <c r="E5299" s="3">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135.97999999999999</v>
      </c>
    </row>
    <row r="5300" spans="1:22" x14ac:dyDescent="0.3">
      <c r="A5300">
        <v>5299</v>
      </c>
      <c r="B5300" t="s">
        <v>8128</v>
      </c>
      <c r="C5300">
        <v>2013</v>
      </c>
      <c r="D5300" s="3">
        <v>41541</v>
      </c>
      <c r="E5300" s="3">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1.9176</v>
      </c>
    </row>
    <row r="5301" spans="1:22" x14ac:dyDescent="0.3">
      <c r="A5301">
        <v>5300</v>
      </c>
      <c r="B5301" t="s">
        <v>8128</v>
      </c>
      <c r="C5301">
        <v>2013</v>
      </c>
      <c r="D5301" s="3">
        <v>41541</v>
      </c>
      <c r="E5301" s="3">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8.6940000000000008</v>
      </c>
    </row>
    <row r="5302" spans="1:22" x14ac:dyDescent="0.3">
      <c r="A5302">
        <v>5301</v>
      </c>
      <c r="B5302" t="s">
        <v>8129</v>
      </c>
      <c r="C5302">
        <v>2013</v>
      </c>
      <c r="D5302" s="3">
        <v>41425</v>
      </c>
      <c r="E5302" s="3">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386.83499999999998</v>
      </c>
    </row>
    <row r="5303" spans="1:22" x14ac:dyDescent="0.3">
      <c r="A5303">
        <v>5302</v>
      </c>
      <c r="B5303" t="s">
        <v>8129</v>
      </c>
      <c r="C5303">
        <v>2013</v>
      </c>
      <c r="D5303" s="3">
        <v>41425</v>
      </c>
      <c r="E5303" s="3">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1979.7</v>
      </c>
      <c r="T5303">
        <v>6</v>
      </c>
      <c r="U5303">
        <v>0</v>
      </c>
      <c r="V5303">
        <v>653.30100000000004</v>
      </c>
    </row>
    <row r="5304" spans="1:22" x14ac:dyDescent="0.3">
      <c r="A5304">
        <v>5303</v>
      </c>
      <c r="B5304" t="s">
        <v>8129</v>
      </c>
      <c r="C5304">
        <v>2013</v>
      </c>
      <c r="D5304" s="3">
        <v>41425</v>
      </c>
      <c r="E5304" s="3">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62.1</v>
      </c>
      <c r="T5304">
        <v>6</v>
      </c>
      <c r="U5304">
        <v>0</v>
      </c>
      <c r="V5304">
        <v>29.808</v>
      </c>
    </row>
    <row r="5305" spans="1:22" x14ac:dyDescent="0.3">
      <c r="A5305">
        <v>5304</v>
      </c>
      <c r="B5305" t="s">
        <v>8130</v>
      </c>
      <c r="C5305">
        <v>2011</v>
      </c>
      <c r="D5305" s="3">
        <v>40863</v>
      </c>
      <c r="E5305" s="3">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-1.0656000000000001</v>
      </c>
    </row>
    <row r="5306" spans="1:22" x14ac:dyDescent="0.3">
      <c r="A5306">
        <v>5305</v>
      </c>
      <c r="B5306" t="s">
        <v>8131</v>
      </c>
      <c r="C5306">
        <v>2011</v>
      </c>
      <c r="D5306" s="3">
        <v>40807</v>
      </c>
      <c r="E5306" s="3">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-7.476</v>
      </c>
    </row>
    <row r="5307" spans="1:22" x14ac:dyDescent="0.3">
      <c r="A5307">
        <v>5306</v>
      </c>
      <c r="B5307" t="s">
        <v>8132</v>
      </c>
      <c r="C5307">
        <v>2013</v>
      </c>
      <c r="D5307" s="3">
        <v>41326</v>
      </c>
      <c r="E5307" s="3">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68.95</v>
      </c>
      <c r="T5307">
        <v>5</v>
      </c>
      <c r="U5307">
        <v>0</v>
      </c>
      <c r="V5307">
        <v>28.959</v>
      </c>
    </row>
    <row r="5308" spans="1:22" x14ac:dyDescent="0.3">
      <c r="A5308">
        <v>5307</v>
      </c>
      <c r="B5308" t="s">
        <v>8132</v>
      </c>
      <c r="C5308">
        <v>2013</v>
      </c>
      <c r="D5308" s="3">
        <v>41326</v>
      </c>
      <c r="E5308" s="3">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80.019900000000007</v>
      </c>
    </row>
    <row r="5309" spans="1:22" x14ac:dyDescent="0.3">
      <c r="A5309">
        <v>5308</v>
      </c>
      <c r="B5309" t="s">
        <v>8132</v>
      </c>
      <c r="C5309">
        <v>2013</v>
      </c>
      <c r="D5309" s="3">
        <v>41326</v>
      </c>
      <c r="E5309" s="3">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1.9990000000000001</v>
      </c>
    </row>
    <row r="5310" spans="1:22" x14ac:dyDescent="0.3">
      <c r="A5310">
        <v>5309</v>
      </c>
      <c r="B5310" t="s">
        <v>8135</v>
      </c>
      <c r="C5310">
        <v>2014</v>
      </c>
      <c r="D5310" s="3">
        <v>41963</v>
      </c>
      <c r="E5310" s="3">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-46.399799999999999</v>
      </c>
    </row>
    <row r="5311" spans="1:22" x14ac:dyDescent="0.3">
      <c r="A5311">
        <v>5310</v>
      </c>
      <c r="B5311" t="s">
        <v>8135</v>
      </c>
      <c r="C5311">
        <v>2014</v>
      </c>
      <c r="D5311" s="3">
        <v>41963</v>
      </c>
      <c r="E5311" s="3">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v>
      </c>
      <c r="T5311">
        <v>5</v>
      </c>
      <c r="U5311">
        <v>0.2</v>
      </c>
      <c r="V5311">
        <v>3.9119999999999999</v>
      </c>
    </row>
    <row r="5312" spans="1:22" x14ac:dyDescent="0.3">
      <c r="A5312">
        <v>5311</v>
      </c>
      <c r="B5312" t="s">
        <v>8135</v>
      </c>
      <c r="C5312">
        <v>2014</v>
      </c>
      <c r="D5312" s="3">
        <v>41963</v>
      </c>
      <c r="E5312" s="3">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1525.1880000000001</v>
      </c>
      <c r="T5312">
        <v>6</v>
      </c>
      <c r="U5312">
        <v>0.8</v>
      </c>
      <c r="V5312">
        <v>-2287.7820000000002</v>
      </c>
    </row>
    <row r="5313" spans="1:22" x14ac:dyDescent="0.3">
      <c r="A5313">
        <v>5312</v>
      </c>
      <c r="B5313" t="s">
        <v>8138</v>
      </c>
      <c r="C5313">
        <v>2013</v>
      </c>
      <c r="D5313" s="3">
        <v>41508</v>
      </c>
      <c r="E5313" s="3">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
      <c r="A5314">
        <v>5313</v>
      </c>
      <c r="B5314" t="s">
        <v>8138</v>
      </c>
      <c r="C5314">
        <v>2013</v>
      </c>
      <c r="D5314" s="3">
        <v>41508</v>
      </c>
      <c r="E5314" s="3">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28.047999999999998</v>
      </c>
      <c r="T5314">
        <v>2</v>
      </c>
      <c r="U5314">
        <v>0.2</v>
      </c>
      <c r="V5314">
        <v>3.5059999999999998</v>
      </c>
    </row>
    <row r="5315" spans="1:22" x14ac:dyDescent="0.3">
      <c r="A5315">
        <v>5314</v>
      </c>
      <c r="B5315" t="s">
        <v>8139</v>
      </c>
      <c r="C5315">
        <v>2014</v>
      </c>
      <c r="D5315" s="3">
        <v>41760</v>
      </c>
      <c r="E5315" s="3">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21.436800000000002</v>
      </c>
    </row>
    <row r="5316" spans="1:22" x14ac:dyDescent="0.3">
      <c r="A5316">
        <v>5315</v>
      </c>
      <c r="B5316" t="s">
        <v>8139</v>
      </c>
      <c r="C5316">
        <v>2014</v>
      </c>
      <c r="D5316" s="3">
        <v>41760</v>
      </c>
      <c r="E5316" s="3">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8140</v>
      </c>
      <c r="C5317">
        <v>2013</v>
      </c>
      <c r="D5317" s="3">
        <v>41397</v>
      </c>
      <c r="E5317" s="3">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11.691000000000001</v>
      </c>
    </row>
    <row r="5318" spans="1:22" x14ac:dyDescent="0.3">
      <c r="A5318">
        <v>5317</v>
      </c>
      <c r="B5318" t="s">
        <v>8141</v>
      </c>
      <c r="C5318">
        <v>2014</v>
      </c>
      <c r="D5318" s="3">
        <v>41915</v>
      </c>
      <c r="E5318" s="3">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1.3284</v>
      </c>
    </row>
    <row r="5319" spans="1:22" x14ac:dyDescent="0.3">
      <c r="A5319">
        <v>5318</v>
      </c>
      <c r="B5319" t="s">
        <v>8141</v>
      </c>
      <c r="C5319">
        <v>2014</v>
      </c>
      <c r="D5319" s="3">
        <v>41915</v>
      </c>
      <c r="E5319" s="3">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1.5690999999999999</v>
      </c>
    </row>
    <row r="5320" spans="1:22" x14ac:dyDescent="0.3">
      <c r="A5320">
        <v>5319</v>
      </c>
      <c r="B5320" t="s">
        <v>8141</v>
      </c>
      <c r="C5320">
        <v>2014</v>
      </c>
      <c r="D5320" s="3">
        <v>41915</v>
      </c>
      <c r="E5320" s="3">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20.736000000000001</v>
      </c>
      <c r="T5320">
        <v>4</v>
      </c>
      <c r="U5320">
        <v>0.2</v>
      </c>
      <c r="V5320">
        <v>7.2576000000000001</v>
      </c>
    </row>
    <row r="5321" spans="1:22" x14ac:dyDescent="0.3">
      <c r="A5321">
        <v>5320</v>
      </c>
      <c r="B5321" t="s">
        <v>8141</v>
      </c>
      <c r="C5321">
        <v>2014</v>
      </c>
      <c r="D5321" s="3">
        <v>41915</v>
      </c>
      <c r="E5321" s="3">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v>
      </c>
      <c r="T5321">
        <v>3</v>
      </c>
      <c r="U5321">
        <v>0.7</v>
      </c>
      <c r="V5321">
        <v>-21.888000000000002</v>
      </c>
    </row>
    <row r="5322" spans="1:22" x14ac:dyDescent="0.3">
      <c r="A5322">
        <v>5321</v>
      </c>
      <c r="B5322" t="s">
        <v>8141</v>
      </c>
      <c r="C5322">
        <v>2014</v>
      </c>
      <c r="D5322" s="3">
        <v>41915</v>
      </c>
      <c r="E5322" s="3">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v>
      </c>
    </row>
    <row r="5323" spans="1:22" x14ac:dyDescent="0.3">
      <c r="A5323">
        <v>5322</v>
      </c>
      <c r="B5323" t="s">
        <v>8141</v>
      </c>
      <c r="C5323">
        <v>2014</v>
      </c>
      <c r="D5323" s="3">
        <v>41915</v>
      </c>
      <c r="E5323" s="3">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34.235999999999997</v>
      </c>
      <c r="T5323">
        <v>4</v>
      </c>
      <c r="U5323">
        <v>0.7</v>
      </c>
      <c r="V5323">
        <v>-26.247599999999998</v>
      </c>
    </row>
    <row r="5324" spans="1:22" x14ac:dyDescent="0.3">
      <c r="A5324">
        <v>5323</v>
      </c>
      <c r="B5324" t="s">
        <v>8141</v>
      </c>
      <c r="C5324">
        <v>2014</v>
      </c>
      <c r="D5324" s="3">
        <v>41915</v>
      </c>
      <c r="E5324" s="3">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8143</v>
      </c>
      <c r="C5325">
        <v>2014</v>
      </c>
      <c r="D5325" s="3">
        <v>41901</v>
      </c>
      <c r="E5325" s="3">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8145</v>
      </c>
      <c r="C5326">
        <v>2012</v>
      </c>
      <c r="D5326" s="3">
        <v>41247</v>
      </c>
      <c r="E5326" s="3">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8145</v>
      </c>
      <c r="C5327">
        <v>2012</v>
      </c>
      <c r="D5327" s="3">
        <v>41247</v>
      </c>
      <c r="E5327" s="3">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8146</v>
      </c>
      <c r="C5328">
        <v>2012</v>
      </c>
      <c r="D5328" s="3">
        <v>40925</v>
      </c>
      <c r="E5328" s="3">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2.004</v>
      </c>
    </row>
    <row r="5329" spans="1:22" x14ac:dyDescent="0.3">
      <c r="A5329">
        <v>5328</v>
      </c>
      <c r="B5329" t="s">
        <v>8147</v>
      </c>
      <c r="C5329">
        <v>2011</v>
      </c>
      <c r="D5329" s="3">
        <v>40550</v>
      </c>
      <c r="E5329" s="3">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8148</v>
      </c>
      <c r="C5330">
        <v>2012</v>
      </c>
      <c r="D5330" s="3">
        <v>40973</v>
      </c>
      <c r="E5330" s="3">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2.3940000000000001</v>
      </c>
    </row>
    <row r="5331" spans="1:22" x14ac:dyDescent="0.3">
      <c r="A5331">
        <v>5330</v>
      </c>
      <c r="B5331" t="s">
        <v>8149</v>
      </c>
      <c r="C5331">
        <v>2013</v>
      </c>
      <c r="D5331" s="3">
        <v>41634</v>
      </c>
      <c r="E5331" s="3">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33.567999999999998</v>
      </c>
      <c r="T5331">
        <v>2</v>
      </c>
      <c r="U5331">
        <v>0.2</v>
      </c>
      <c r="V5331">
        <v>11.748799999999999</v>
      </c>
    </row>
    <row r="5332" spans="1:22" x14ac:dyDescent="0.3">
      <c r="A5332">
        <v>5331</v>
      </c>
      <c r="B5332" t="s">
        <v>8150</v>
      </c>
      <c r="C5332">
        <v>2013</v>
      </c>
      <c r="D5332" s="3">
        <v>41522</v>
      </c>
      <c r="E5332" s="3">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8150</v>
      </c>
      <c r="C5333">
        <v>2013</v>
      </c>
      <c r="D5333" s="3">
        <v>41522</v>
      </c>
      <c r="E5333" s="3">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v>
      </c>
      <c r="T5333">
        <v>5</v>
      </c>
      <c r="U5333">
        <v>0.2</v>
      </c>
      <c r="V5333">
        <v>20.452500000000001</v>
      </c>
    </row>
    <row r="5334" spans="1:22" x14ac:dyDescent="0.3">
      <c r="A5334">
        <v>5333</v>
      </c>
      <c r="B5334" t="s">
        <v>8150</v>
      </c>
      <c r="C5334">
        <v>2013</v>
      </c>
      <c r="D5334" s="3">
        <v>41522</v>
      </c>
      <c r="E5334" s="3">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6.5888</v>
      </c>
    </row>
    <row r="5335" spans="1:22" x14ac:dyDescent="0.3">
      <c r="A5335">
        <v>5334</v>
      </c>
      <c r="B5335" t="s">
        <v>8151</v>
      </c>
      <c r="C5335">
        <v>2011</v>
      </c>
      <c r="D5335" s="3">
        <v>40781</v>
      </c>
      <c r="E5335" s="3">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
      <c r="A5336">
        <v>5335</v>
      </c>
      <c r="B5336" t="s">
        <v>8151</v>
      </c>
      <c r="C5336">
        <v>2011</v>
      </c>
      <c r="D5336" s="3">
        <v>40781</v>
      </c>
      <c r="E5336" s="3">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8151</v>
      </c>
      <c r="C5337">
        <v>2011</v>
      </c>
      <c r="D5337" s="3">
        <v>40781</v>
      </c>
      <c r="E5337" s="3">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1.5548</v>
      </c>
    </row>
    <row r="5338" spans="1:22" x14ac:dyDescent="0.3">
      <c r="A5338">
        <v>5337</v>
      </c>
      <c r="B5338" t="s">
        <v>8152</v>
      </c>
      <c r="C5338">
        <v>2012</v>
      </c>
      <c r="D5338" s="3">
        <v>41050</v>
      </c>
      <c r="E5338" s="3">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8.7672000000000008</v>
      </c>
    </row>
    <row r="5339" spans="1:22" x14ac:dyDescent="0.3">
      <c r="A5339">
        <v>5338</v>
      </c>
      <c r="B5339" t="s">
        <v>8153</v>
      </c>
      <c r="C5339">
        <v>2014</v>
      </c>
      <c r="D5339" s="3">
        <v>41929</v>
      </c>
      <c r="E5339" s="3">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
      <c r="A5340">
        <v>5339</v>
      </c>
      <c r="B5340" t="s">
        <v>8154</v>
      </c>
      <c r="C5340">
        <v>2012</v>
      </c>
      <c r="D5340" s="3">
        <v>41222</v>
      </c>
      <c r="E5340" s="3">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244.55</v>
      </c>
      <c r="T5340">
        <v>5</v>
      </c>
      <c r="U5340">
        <v>0</v>
      </c>
      <c r="V5340">
        <v>4.891</v>
      </c>
    </row>
    <row r="5341" spans="1:22" x14ac:dyDescent="0.3">
      <c r="A5341">
        <v>5340</v>
      </c>
      <c r="B5341" t="s">
        <v>8154</v>
      </c>
      <c r="C5341">
        <v>2012</v>
      </c>
      <c r="D5341" s="3">
        <v>41222</v>
      </c>
      <c r="E5341" s="3">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5.7527999999999997</v>
      </c>
    </row>
    <row r="5342" spans="1:22" x14ac:dyDescent="0.3">
      <c r="A5342">
        <v>5341</v>
      </c>
      <c r="B5342" t="s">
        <v>8154</v>
      </c>
      <c r="C5342">
        <v>2012</v>
      </c>
      <c r="D5342" s="3">
        <v>41222</v>
      </c>
      <c r="E5342" s="3">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6.0114000000000001</v>
      </c>
    </row>
    <row r="5343" spans="1:22" x14ac:dyDescent="0.3">
      <c r="A5343">
        <v>5342</v>
      </c>
      <c r="B5343" t="s">
        <v>8154</v>
      </c>
      <c r="C5343">
        <v>2012</v>
      </c>
      <c r="D5343" s="3">
        <v>41222</v>
      </c>
      <c r="E5343" s="3">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53.997</v>
      </c>
    </row>
    <row r="5344" spans="1:22" x14ac:dyDescent="0.3">
      <c r="A5344">
        <v>5343</v>
      </c>
      <c r="B5344" t="s">
        <v>8155</v>
      </c>
      <c r="C5344">
        <v>2011</v>
      </c>
      <c r="D5344" s="3">
        <v>40868</v>
      </c>
      <c r="E5344" s="3">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1.6319999999999999</v>
      </c>
      <c r="T5344">
        <v>1</v>
      </c>
      <c r="U5344">
        <v>0.2</v>
      </c>
      <c r="V5344">
        <v>0.55079999999999996</v>
      </c>
    </row>
    <row r="5345" spans="1:22" x14ac:dyDescent="0.3">
      <c r="A5345">
        <v>5344</v>
      </c>
      <c r="B5345" t="s">
        <v>8155</v>
      </c>
      <c r="C5345">
        <v>2011</v>
      </c>
      <c r="D5345" s="3">
        <v>40868</v>
      </c>
      <c r="E5345" s="3">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16.747499999999999</v>
      </c>
    </row>
    <row r="5346" spans="1:22" x14ac:dyDescent="0.3">
      <c r="A5346">
        <v>5345</v>
      </c>
      <c r="B5346" t="s">
        <v>8158</v>
      </c>
      <c r="C5346">
        <v>2012</v>
      </c>
      <c r="D5346" s="3">
        <v>41193</v>
      </c>
      <c r="E5346" s="3">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2.2364999999999999</v>
      </c>
    </row>
    <row r="5347" spans="1:22" x14ac:dyDescent="0.3">
      <c r="A5347">
        <v>5346</v>
      </c>
      <c r="B5347" t="s">
        <v>8159</v>
      </c>
      <c r="C5347">
        <v>2014</v>
      </c>
      <c r="D5347" s="3">
        <v>41720</v>
      </c>
      <c r="E5347" s="3">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210.49359999999999</v>
      </c>
    </row>
    <row r="5348" spans="1:22" x14ac:dyDescent="0.3">
      <c r="A5348">
        <v>5347</v>
      </c>
      <c r="B5348" t="s">
        <v>8159</v>
      </c>
      <c r="C5348">
        <v>2014</v>
      </c>
      <c r="D5348" s="3">
        <v>41720</v>
      </c>
      <c r="E5348" s="3">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3.9498000000000002</v>
      </c>
    </row>
    <row r="5349" spans="1:22" x14ac:dyDescent="0.3">
      <c r="A5349">
        <v>5348</v>
      </c>
      <c r="B5349" t="s">
        <v>8159</v>
      </c>
      <c r="C5349">
        <v>2014</v>
      </c>
      <c r="D5349" s="3">
        <v>41720</v>
      </c>
      <c r="E5349" s="3">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2.8835999999999999</v>
      </c>
    </row>
    <row r="5350" spans="1:22" x14ac:dyDescent="0.3">
      <c r="A5350">
        <v>5349</v>
      </c>
      <c r="B5350" t="s">
        <v>8160</v>
      </c>
      <c r="C5350">
        <v>2012</v>
      </c>
      <c r="D5350" s="3">
        <v>40912</v>
      </c>
      <c r="E5350" s="3">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32.340000000000003</v>
      </c>
      <c r="T5350">
        <v>3</v>
      </c>
      <c r="U5350">
        <v>0</v>
      </c>
      <c r="V5350">
        <v>15.523199999999999</v>
      </c>
    </row>
    <row r="5351" spans="1:22" x14ac:dyDescent="0.3">
      <c r="A5351">
        <v>5350</v>
      </c>
      <c r="B5351" t="s">
        <v>8160</v>
      </c>
      <c r="C5351">
        <v>2012</v>
      </c>
      <c r="D5351" s="3">
        <v>40912</v>
      </c>
      <c r="E5351" s="3">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v>
      </c>
      <c r="T5351">
        <v>5</v>
      </c>
      <c r="U5351">
        <v>0</v>
      </c>
      <c r="V5351">
        <v>19.95</v>
      </c>
    </row>
    <row r="5352" spans="1:22" x14ac:dyDescent="0.3">
      <c r="A5352">
        <v>5351</v>
      </c>
      <c r="B5352" t="s">
        <v>8162</v>
      </c>
      <c r="C5352">
        <v>2014</v>
      </c>
      <c r="D5352" s="3">
        <v>41983</v>
      </c>
      <c r="E5352" s="3">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143.85599999999999</v>
      </c>
      <c r="T5352">
        <v>9</v>
      </c>
      <c r="U5352">
        <v>0.2</v>
      </c>
      <c r="V5352">
        <v>48.551400000000001</v>
      </c>
    </row>
    <row r="5353" spans="1:22" x14ac:dyDescent="0.3">
      <c r="A5353">
        <v>5352</v>
      </c>
      <c r="B5353" t="s">
        <v>8163</v>
      </c>
      <c r="C5353">
        <v>2013</v>
      </c>
      <c r="D5353" s="3">
        <v>41524</v>
      </c>
      <c r="E5353" s="3">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15.196</v>
      </c>
    </row>
    <row r="5354" spans="1:22" x14ac:dyDescent="0.3">
      <c r="A5354">
        <v>5353</v>
      </c>
      <c r="B5354" t="s">
        <v>8163</v>
      </c>
      <c r="C5354">
        <v>2013</v>
      </c>
      <c r="D5354" s="3">
        <v>41524</v>
      </c>
      <c r="E5354" s="3">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v>
      </c>
      <c r="T5354">
        <v>2</v>
      </c>
      <c r="U5354">
        <v>0.2</v>
      </c>
      <c r="V5354">
        <v>37.078200000000002</v>
      </c>
    </row>
    <row r="5355" spans="1:22" x14ac:dyDescent="0.3">
      <c r="A5355">
        <v>5354</v>
      </c>
      <c r="B5355" t="s">
        <v>8164</v>
      </c>
      <c r="C5355">
        <v>2013</v>
      </c>
      <c r="D5355" s="3">
        <v>41521</v>
      </c>
      <c r="E5355" s="3">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8165</v>
      </c>
      <c r="C5356">
        <v>2011</v>
      </c>
      <c r="D5356" s="3">
        <v>40676</v>
      </c>
      <c r="E5356" s="3">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20.959199999999999</v>
      </c>
    </row>
    <row r="5357" spans="1:22" x14ac:dyDescent="0.3">
      <c r="A5357">
        <v>5356</v>
      </c>
      <c r="B5357" t="s">
        <v>8165</v>
      </c>
      <c r="C5357">
        <v>2011</v>
      </c>
      <c r="D5357" s="3">
        <v>40676</v>
      </c>
      <c r="E5357" s="3">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
      <c r="A5358">
        <v>5357</v>
      </c>
      <c r="B5358" t="s">
        <v>8168</v>
      </c>
      <c r="C5358">
        <v>2013</v>
      </c>
      <c r="D5358" s="3">
        <v>41547</v>
      </c>
      <c r="E5358" s="3">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v>
      </c>
      <c r="T5358">
        <v>5</v>
      </c>
      <c r="U5358">
        <v>0.2</v>
      </c>
      <c r="V5358">
        <v>9.5340000000000007</v>
      </c>
    </row>
    <row r="5359" spans="1:22" x14ac:dyDescent="0.3">
      <c r="A5359">
        <v>5358</v>
      </c>
      <c r="B5359" t="s">
        <v>8169</v>
      </c>
      <c r="C5359">
        <v>2011</v>
      </c>
      <c r="D5359" s="3">
        <v>40760</v>
      </c>
      <c r="E5359" s="3">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1.6359999999999999</v>
      </c>
    </row>
    <row r="5360" spans="1:22" x14ac:dyDescent="0.3">
      <c r="A5360">
        <v>5359</v>
      </c>
      <c r="B5360" t="s">
        <v>8169</v>
      </c>
      <c r="C5360">
        <v>2011</v>
      </c>
      <c r="D5360" s="3">
        <v>40760</v>
      </c>
      <c r="E5360" s="3">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0.63119999999999998</v>
      </c>
    </row>
    <row r="5361" spans="1:22" x14ac:dyDescent="0.3">
      <c r="A5361">
        <v>5360</v>
      </c>
      <c r="B5361" t="s">
        <v>8169</v>
      </c>
      <c r="C5361">
        <v>2011</v>
      </c>
      <c r="D5361" s="3">
        <v>40760</v>
      </c>
      <c r="E5361" s="3">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v>
      </c>
    </row>
    <row r="5362" spans="1:22" x14ac:dyDescent="0.3">
      <c r="A5362">
        <v>5361</v>
      </c>
      <c r="B5362" t="s">
        <v>8170</v>
      </c>
      <c r="C5362">
        <v>2014</v>
      </c>
      <c r="D5362" s="3">
        <v>41744</v>
      </c>
      <c r="E5362" s="3">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198.27199999999999</v>
      </c>
      <c r="T5362">
        <v>8</v>
      </c>
      <c r="U5362">
        <v>0.2</v>
      </c>
      <c r="V5362">
        <v>-32.219200000000001</v>
      </c>
    </row>
    <row r="5363" spans="1:22" x14ac:dyDescent="0.3">
      <c r="A5363">
        <v>5362</v>
      </c>
      <c r="B5363" t="s">
        <v>8171</v>
      </c>
      <c r="C5363">
        <v>2014</v>
      </c>
      <c r="D5363" s="3">
        <v>41800</v>
      </c>
      <c r="E5363" s="3">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v>
      </c>
      <c r="T5363">
        <v>5</v>
      </c>
      <c r="U5363">
        <v>0.2</v>
      </c>
      <c r="V5363">
        <v>54.057000000000002</v>
      </c>
    </row>
    <row r="5364" spans="1:22" x14ac:dyDescent="0.3">
      <c r="A5364">
        <v>5363</v>
      </c>
      <c r="B5364" t="s">
        <v>8172</v>
      </c>
      <c r="C5364">
        <v>2013</v>
      </c>
      <c r="D5364" s="3">
        <v>41638</v>
      </c>
      <c r="E5364" s="3">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23.990400000000001</v>
      </c>
    </row>
    <row r="5365" spans="1:22" x14ac:dyDescent="0.3">
      <c r="A5365">
        <v>5364</v>
      </c>
      <c r="B5365" t="s">
        <v>8172</v>
      </c>
      <c r="C5365">
        <v>2013</v>
      </c>
      <c r="D5365" s="3">
        <v>41638</v>
      </c>
      <c r="E5365" s="3">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
      <c r="A5366">
        <v>5365</v>
      </c>
      <c r="B5366" t="s">
        <v>8173</v>
      </c>
      <c r="C5366">
        <v>2011</v>
      </c>
      <c r="D5366" s="3">
        <v>40562</v>
      </c>
      <c r="E5366" s="3">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6.4863999999999997</v>
      </c>
    </row>
    <row r="5367" spans="1:22" x14ac:dyDescent="0.3">
      <c r="A5367">
        <v>5366</v>
      </c>
      <c r="B5367" t="s">
        <v>8174</v>
      </c>
      <c r="C5367">
        <v>2013</v>
      </c>
      <c r="D5367" s="3">
        <v>41599</v>
      </c>
      <c r="E5367" s="3">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13.2293</v>
      </c>
    </row>
    <row r="5368" spans="1:22" x14ac:dyDescent="0.3">
      <c r="A5368">
        <v>5367</v>
      </c>
      <c r="B5368" t="s">
        <v>8175</v>
      </c>
      <c r="C5368">
        <v>2014</v>
      </c>
      <c r="D5368" s="3">
        <v>41801</v>
      </c>
      <c r="E5368" s="3">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88.775999999999996</v>
      </c>
      <c r="T5368">
        <v>3</v>
      </c>
      <c r="U5368">
        <v>0.2</v>
      </c>
      <c r="V5368">
        <v>7.7679</v>
      </c>
    </row>
    <row r="5369" spans="1:22" x14ac:dyDescent="0.3">
      <c r="A5369">
        <v>5368</v>
      </c>
      <c r="B5369" t="s">
        <v>8175</v>
      </c>
      <c r="C5369">
        <v>2014</v>
      </c>
      <c r="D5369" s="3">
        <v>41801</v>
      </c>
      <c r="E5369" s="3">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8175</v>
      </c>
      <c r="C5370">
        <v>2014</v>
      </c>
      <c r="D5370" s="3">
        <v>41801</v>
      </c>
      <c r="E5370" s="3">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3.895</v>
      </c>
    </row>
    <row r="5371" spans="1:22" x14ac:dyDescent="0.3">
      <c r="A5371">
        <v>5370</v>
      </c>
      <c r="B5371" t="s">
        <v>8176</v>
      </c>
      <c r="C5371">
        <v>2014</v>
      </c>
      <c r="D5371" s="3">
        <v>41893</v>
      </c>
      <c r="E5371" s="3">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28.706399999999999</v>
      </c>
    </row>
    <row r="5372" spans="1:22" x14ac:dyDescent="0.3">
      <c r="A5372">
        <v>5371</v>
      </c>
      <c r="B5372" t="s">
        <v>8179</v>
      </c>
      <c r="C5372">
        <v>2014</v>
      </c>
      <c r="D5372" s="3">
        <v>41738</v>
      </c>
      <c r="E5372" s="3">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
      <c r="A5373">
        <v>5372</v>
      </c>
      <c r="B5373" t="s">
        <v>8179</v>
      </c>
      <c r="C5373">
        <v>2014</v>
      </c>
      <c r="D5373" s="3">
        <v>41738</v>
      </c>
      <c r="E5373" s="3">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8180</v>
      </c>
      <c r="C5374">
        <v>2012</v>
      </c>
      <c r="D5374" s="3">
        <v>41206</v>
      </c>
      <c r="E5374" s="3">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v>
      </c>
      <c r="T5374">
        <v>3</v>
      </c>
      <c r="U5374">
        <v>0.2</v>
      </c>
      <c r="V5374">
        <v>5.4432</v>
      </c>
    </row>
    <row r="5375" spans="1:22" x14ac:dyDescent="0.3">
      <c r="A5375">
        <v>5374</v>
      </c>
      <c r="B5375" t="s">
        <v>8180</v>
      </c>
      <c r="C5375">
        <v>2012</v>
      </c>
      <c r="D5375" s="3">
        <v>41206</v>
      </c>
      <c r="E5375" s="3">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-69.472200000000001</v>
      </c>
    </row>
    <row r="5376" spans="1:22" x14ac:dyDescent="0.3">
      <c r="A5376">
        <v>5375</v>
      </c>
      <c r="B5376" t="s">
        <v>8180</v>
      </c>
      <c r="C5376">
        <v>2012</v>
      </c>
      <c r="D5376" s="3">
        <v>41206</v>
      </c>
      <c r="E5376" s="3">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v>
      </c>
      <c r="T5376">
        <v>2</v>
      </c>
      <c r="U5376">
        <v>0.2</v>
      </c>
      <c r="V5376">
        <v>3.6288</v>
      </c>
    </row>
    <row r="5377" spans="1:22" x14ac:dyDescent="0.3">
      <c r="A5377">
        <v>5376</v>
      </c>
      <c r="B5377" t="s">
        <v>8181</v>
      </c>
      <c r="C5377">
        <v>2014</v>
      </c>
      <c r="D5377" s="3">
        <v>41787</v>
      </c>
      <c r="E5377" s="3">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9.8160000000000007</v>
      </c>
    </row>
    <row r="5378" spans="1:22" x14ac:dyDescent="0.3">
      <c r="A5378">
        <v>5377</v>
      </c>
      <c r="B5378" t="s">
        <v>8181</v>
      </c>
      <c r="C5378">
        <v>2014</v>
      </c>
      <c r="D5378" s="3">
        <v>41787</v>
      </c>
      <c r="E5378" s="3">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
      <c r="A5379">
        <v>5378</v>
      </c>
      <c r="B5379" t="s">
        <v>8182</v>
      </c>
      <c r="C5379">
        <v>2011</v>
      </c>
      <c r="D5379" s="3">
        <v>40882</v>
      </c>
      <c r="E5379" s="3">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117.6147</v>
      </c>
    </row>
    <row r="5380" spans="1:22" x14ac:dyDescent="0.3">
      <c r="A5380">
        <v>5379</v>
      </c>
      <c r="B5380" t="s">
        <v>8182</v>
      </c>
      <c r="C5380">
        <v>2011</v>
      </c>
      <c r="D5380" s="3">
        <v>40882</v>
      </c>
      <c r="E5380" s="3">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v>
      </c>
    </row>
    <row r="5381" spans="1:22" x14ac:dyDescent="0.3">
      <c r="A5381">
        <v>5380</v>
      </c>
      <c r="B5381" t="s">
        <v>8183</v>
      </c>
      <c r="C5381">
        <v>2013</v>
      </c>
      <c r="D5381" s="3">
        <v>41501</v>
      </c>
      <c r="E5381" s="3">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7.6146000000000003</v>
      </c>
    </row>
    <row r="5382" spans="1:22" x14ac:dyDescent="0.3">
      <c r="A5382">
        <v>5381</v>
      </c>
      <c r="B5382" t="s">
        <v>8183</v>
      </c>
      <c r="C5382">
        <v>2013</v>
      </c>
      <c r="D5382" s="3">
        <v>41501</v>
      </c>
      <c r="E5382" s="3">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105.55200000000001</v>
      </c>
      <c r="T5382">
        <v>6</v>
      </c>
      <c r="U5382">
        <v>0.2</v>
      </c>
      <c r="V5382">
        <v>35.623800000000003</v>
      </c>
    </row>
    <row r="5383" spans="1:22" x14ac:dyDescent="0.3">
      <c r="A5383">
        <v>5382</v>
      </c>
      <c r="B5383" t="s">
        <v>8186</v>
      </c>
      <c r="C5383">
        <v>2013</v>
      </c>
      <c r="D5383" s="3">
        <v>41523</v>
      </c>
      <c r="E5383" s="3">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v>
      </c>
      <c r="T5383">
        <v>5</v>
      </c>
      <c r="U5383">
        <v>0.2</v>
      </c>
      <c r="V5383">
        <v>9.0719999999999992</v>
      </c>
    </row>
    <row r="5384" spans="1:22" x14ac:dyDescent="0.3">
      <c r="A5384">
        <v>5383</v>
      </c>
      <c r="B5384" t="s">
        <v>8186</v>
      </c>
      <c r="C5384">
        <v>2013</v>
      </c>
      <c r="D5384" s="3">
        <v>41523</v>
      </c>
      <c r="E5384" s="3">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v>
      </c>
      <c r="T5384">
        <v>8</v>
      </c>
      <c r="U5384">
        <v>0.2</v>
      </c>
      <c r="V5384">
        <v>5.3352000000000004</v>
      </c>
    </row>
    <row r="5385" spans="1:22" x14ac:dyDescent="0.3">
      <c r="A5385">
        <v>5384</v>
      </c>
      <c r="B5385" t="s">
        <v>8186</v>
      </c>
      <c r="C5385">
        <v>2013</v>
      </c>
      <c r="D5385" s="3">
        <v>41523</v>
      </c>
      <c r="E5385" s="3">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v>
      </c>
      <c r="T5385">
        <v>2</v>
      </c>
      <c r="U5385">
        <v>0.2</v>
      </c>
      <c r="V5385">
        <v>3.7584</v>
      </c>
    </row>
    <row r="5386" spans="1:22" x14ac:dyDescent="0.3">
      <c r="A5386">
        <v>5385</v>
      </c>
      <c r="B5386" t="s">
        <v>8189</v>
      </c>
      <c r="C5386">
        <v>2014</v>
      </c>
      <c r="D5386" s="3">
        <v>41817</v>
      </c>
      <c r="E5386" s="3">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v>
      </c>
    </row>
    <row r="5387" spans="1:22" x14ac:dyDescent="0.3">
      <c r="A5387">
        <v>5386</v>
      </c>
      <c r="B5387" t="s">
        <v>8189</v>
      </c>
      <c r="C5387">
        <v>2014</v>
      </c>
      <c r="D5387" s="3">
        <v>41817</v>
      </c>
      <c r="E5387" s="3">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545.91600000000005</v>
      </c>
      <c r="T5387">
        <v>14</v>
      </c>
      <c r="U5387">
        <v>0.4</v>
      </c>
      <c r="V5387">
        <v>72.788799999999995</v>
      </c>
    </row>
    <row r="5388" spans="1:22" x14ac:dyDescent="0.3">
      <c r="A5388">
        <v>5387</v>
      </c>
      <c r="B5388" t="s">
        <v>8190</v>
      </c>
      <c r="C5388">
        <v>2014</v>
      </c>
      <c r="D5388" s="3">
        <v>41711</v>
      </c>
      <c r="E5388" s="3">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40.409999999999997</v>
      </c>
      <c r="T5388">
        <v>9</v>
      </c>
      <c r="U5388">
        <v>0</v>
      </c>
      <c r="V5388">
        <v>18.5886</v>
      </c>
    </row>
    <row r="5389" spans="1:22" x14ac:dyDescent="0.3">
      <c r="A5389">
        <v>5388</v>
      </c>
      <c r="B5389" t="s">
        <v>8192</v>
      </c>
      <c r="C5389">
        <v>2014</v>
      </c>
      <c r="D5389" s="3">
        <v>41689</v>
      </c>
      <c r="E5389" s="3">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v>
      </c>
    </row>
    <row r="5390" spans="1:22" x14ac:dyDescent="0.3">
      <c r="A5390">
        <v>5389</v>
      </c>
      <c r="B5390" t="s">
        <v>8192</v>
      </c>
      <c r="C5390">
        <v>2014</v>
      </c>
      <c r="D5390" s="3">
        <v>41689</v>
      </c>
      <c r="E5390" s="3">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
      <c r="A5391">
        <v>5390</v>
      </c>
      <c r="B5391" t="s">
        <v>8192</v>
      </c>
      <c r="C5391">
        <v>2014</v>
      </c>
      <c r="D5391" s="3">
        <v>41689</v>
      </c>
      <c r="E5391" s="3">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8193</v>
      </c>
      <c r="C5392">
        <v>2014</v>
      </c>
      <c r="D5392" s="3">
        <v>41954</v>
      </c>
      <c r="E5392" s="3">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v>
      </c>
      <c r="T5392">
        <v>3</v>
      </c>
      <c r="U5392">
        <v>0.2</v>
      </c>
      <c r="V5392">
        <v>9.5526</v>
      </c>
    </row>
    <row r="5393" spans="1:22" x14ac:dyDescent="0.3">
      <c r="A5393">
        <v>5392</v>
      </c>
      <c r="B5393" t="s">
        <v>8194</v>
      </c>
      <c r="C5393">
        <v>2011</v>
      </c>
      <c r="D5393" s="3">
        <v>40866</v>
      </c>
      <c r="E5393" s="3">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10.8</v>
      </c>
    </row>
    <row r="5394" spans="1:22" x14ac:dyDescent="0.3">
      <c r="A5394">
        <v>5393</v>
      </c>
      <c r="B5394" t="s">
        <v>8194</v>
      </c>
      <c r="C5394">
        <v>2011</v>
      </c>
      <c r="D5394" s="3">
        <v>40866</v>
      </c>
      <c r="E5394" s="3">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8194</v>
      </c>
      <c r="C5395">
        <v>2011</v>
      </c>
      <c r="D5395" s="3">
        <v>40866</v>
      </c>
      <c r="E5395" s="3">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8194</v>
      </c>
      <c r="C5396">
        <v>2011</v>
      </c>
      <c r="D5396" s="3">
        <v>40866</v>
      </c>
      <c r="E5396" s="3">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1025.8800000000001</v>
      </c>
      <c r="T5396">
        <v>6</v>
      </c>
      <c r="U5396">
        <v>0</v>
      </c>
      <c r="V5396">
        <v>235.95240000000001</v>
      </c>
    </row>
    <row r="5397" spans="1:22" x14ac:dyDescent="0.3">
      <c r="A5397">
        <v>5396</v>
      </c>
      <c r="B5397" t="s">
        <v>8195</v>
      </c>
      <c r="C5397">
        <v>2011</v>
      </c>
      <c r="D5397" s="3">
        <v>40865</v>
      </c>
      <c r="E5397" s="3">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9.891</v>
      </c>
    </row>
    <row r="5398" spans="1:22" x14ac:dyDescent="0.3">
      <c r="A5398">
        <v>5397</v>
      </c>
      <c r="B5398" t="s">
        <v>8196</v>
      </c>
      <c r="C5398">
        <v>2013</v>
      </c>
      <c r="D5398" s="3">
        <v>41542</v>
      </c>
      <c r="E5398" s="3">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
      <c r="A5399">
        <v>5398</v>
      </c>
      <c r="B5399" t="s">
        <v>8197</v>
      </c>
      <c r="C5399">
        <v>2013</v>
      </c>
      <c r="D5399" s="3">
        <v>41599</v>
      </c>
      <c r="E5399" s="3">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11.31</v>
      </c>
    </row>
    <row r="5400" spans="1:22" x14ac:dyDescent="0.3">
      <c r="A5400">
        <v>5399</v>
      </c>
      <c r="B5400" t="s">
        <v>8198</v>
      </c>
      <c r="C5400">
        <v>2013</v>
      </c>
      <c r="D5400" s="3">
        <v>41545</v>
      </c>
      <c r="E5400" s="3">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-2.0348999999999999</v>
      </c>
    </row>
    <row r="5401" spans="1:22" x14ac:dyDescent="0.3">
      <c r="A5401">
        <v>5400</v>
      </c>
      <c r="B5401" t="s">
        <v>8199</v>
      </c>
      <c r="C5401">
        <v>2013</v>
      </c>
      <c r="D5401" s="3">
        <v>41374</v>
      </c>
      <c r="E5401" s="3">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6.5490000000000004</v>
      </c>
    </row>
    <row r="5402" spans="1:22" x14ac:dyDescent="0.3">
      <c r="A5402">
        <v>5401</v>
      </c>
      <c r="B5402" t="s">
        <v>8200</v>
      </c>
      <c r="C5402">
        <v>2014</v>
      </c>
      <c r="D5402" s="3">
        <v>41904</v>
      </c>
      <c r="E5402" s="3">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8200</v>
      </c>
      <c r="C5403">
        <v>2014</v>
      </c>
      <c r="D5403" s="3">
        <v>41904</v>
      </c>
      <c r="E5403" s="3">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8203</v>
      </c>
      <c r="C5404">
        <v>2014</v>
      </c>
      <c r="D5404" s="3">
        <v>41876</v>
      </c>
      <c r="E5404" s="3">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8203</v>
      </c>
      <c r="C5405">
        <v>2014</v>
      </c>
      <c r="D5405" s="3">
        <v>41876</v>
      </c>
      <c r="E5405" s="3">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3.7440000000000002</v>
      </c>
      <c r="T5405">
        <v>1</v>
      </c>
      <c r="U5405">
        <v>0.2</v>
      </c>
      <c r="V5405">
        <v>1.3104</v>
      </c>
    </row>
    <row r="5406" spans="1:22" x14ac:dyDescent="0.3">
      <c r="A5406">
        <v>5405</v>
      </c>
      <c r="B5406" t="s">
        <v>8204</v>
      </c>
      <c r="C5406">
        <v>2013</v>
      </c>
      <c r="D5406" s="3">
        <v>41327</v>
      </c>
      <c r="E5406" s="3">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v>
      </c>
      <c r="T5406">
        <v>5</v>
      </c>
      <c r="U5406">
        <v>0.2</v>
      </c>
      <c r="V5406">
        <v>55.744999999999997</v>
      </c>
    </row>
    <row r="5407" spans="1:22" x14ac:dyDescent="0.3">
      <c r="A5407">
        <v>5406</v>
      </c>
      <c r="B5407" t="s">
        <v>8204</v>
      </c>
      <c r="C5407">
        <v>2013</v>
      </c>
      <c r="D5407" s="3">
        <v>41327</v>
      </c>
      <c r="E5407" s="3">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
      <c r="A5408">
        <v>5407</v>
      </c>
      <c r="B5408" t="s">
        <v>8204</v>
      </c>
      <c r="C5408">
        <v>2013</v>
      </c>
      <c r="D5408" s="3">
        <v>41327</v>
      </c>
      <c r="E5408" s="3">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10.65</v>
      </c>
      <c r="T5408">
        <v>3</v>
      </c>
      <c r="U5408">
        <v>0</v>
      </c>
      <c r="V5408">
        <v>5.0054999999999996</v>
      </c>
    </row>
    <row r="5409" spans="1:22" x14ac:dyDescent="0.3">
      <c r="A5409">
        <v>5408</v>
      </c>
      <c r="B5409" t="s">
        <v>8205</v>
      </c>
      <c r="C5409">
        <v>2014</v>
      </c>
      <c r="D5409" s="3">
        <v>41982</v>
      </c>
      <c r="E5409" s="3">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
      <c r="A5410">
        <v>5409</v>
      </c>
      <c r="B5410" t="s">
        <v>8205</v>
      </c>
      <c r="C5410">
        <v>2014</v>
      </c>
      <c r="D5410" s="3">
        <v>41982</v>
      </c>
      <c r="E5410" s="3">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22.423999999999999</v>
      </c>
      <c r="T5410">
        <v>1</v>
      </c>
      <c r="U5410">
        <v>0.2</v>
      </c>
      <c r="V5410">
        <v>8.4090000000000007</v>
      </c>
    </row>
    <row r="5411" spans="1:22" x14ac:dyDescent="0.3">
      <c r="A5411">
        <v>5410</v>
      </c>
      <c r="B5411" t="s">
        <v>8205</v>
      </c>
      <c r="C5411">
        <v>2014</v>
      </c>
      <c r="D5411" s="3">
        <v>41982</v>
      </c>
      <c r="E5411" s="3">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v>
      </c>
      <c r="T5411">
        <v>3</v>
      </c>
      <c r="U5411">
        <v>0.2</v>
      </c>
      <c r="V5411">
        <v>33.93</v>
      </c>
    </row>
    <row r="5412" spans="1:22" x14ac:dyDescent="0.3">
      <c r="A5412">
        <v>5411</v>
      </c>
      <c r="B5412" t="s">
        <v>8205</v>
      </c>
      <c r="C5412">
        <v>2014</v>
      </c>
      <c r="D5412" s="3">
        <v>41982</v>
      </c>
      <c r="E5412" s="3">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
      <c r="A5413">
        <v>5412</v>
      </c>
      <c r="B5413" t="s">
        <v>8207</v>
      </c>
      <c r="C5413">
        <v>2014</v>
      </c>
      <c r="D5413" s="3">
        <v>41901</v>
      </c>
      <c r="E5413" s="3">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v>
      </c>
      <c r="T5413">
        <v>7</v>
      </c>
      <c r="U5413">
        <v>0.2</v>
      </c>
      <c r="V5413">
        <v>3.528</v>
      </c>
    </row>
    <row r="5414" spans="1:22" x14ac:dyDescent="0.3">
      <c r="A5414">
        <v>5413</v>
      </c>
      <c r="B5414" t="s">
        <v>8207</v>
      </c>
      <c r="C5414">
        <v>2014</v>
      </c>
      <c r="D5414" s="3">
        <v>41901</v>
      </c>
      <c r="E5414" s="3">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8.1072000000000006</v>
      </c>
    </row>
    <row r="5415" spans="1:22" x14ac:dyDescent="0.3">
      <c r="A5415">
        <v>5414</v>
      </c>
      <c r="B5415" t="s">
        <v>8211</v>
      </c>
      <c r="C5415">
        <v>2013</v>
      </c>
      <c r="D5415" s="3">
        <v>41529</v>
      </c>
      <c r="E5415" s="3">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62.93</v>
      </c>
    </row>
    <row r="5416" spans="1:22" x14ac:dyDescent="0.3">
      <c r="A5416">
        <v>5415</v>
      </c>
      <c r="B5416" t="s">
        <v>8212</v>
      </c>
      <c r="C5416">
        <v>2014</v>
      </c>
      <c r="D5416" s="3">
        <v>41906</v>
      </c>
      <c r="E5416" s="3">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73.176000000000002</v>
      </c>
      <c r="T5416">
        <v>6</v>
      </c>
      <c r="U5416">
        <v>0.8</v>
      </c>
      <c r="V5416">
        <v>-197.5752</v>
      </c>
    </row>
    <row r="5417" spans="1:22" x14ac:dyDescent="0.3">
      <c r="A5417">
        <v>5416</v>
      </c>
      <c r="B5417" t="s">
        <v>8212</v>
      </c>
      <c r="C5417">
        <v>2014</v>
      </c>
      <c r="D5417" s="3">
        <v>41906</v>
      </c>
      <c r="E5417" s="3">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20.736000000000001</v>
      </c>
      <c r="T5417">
        <v>4</v>
      </c>
      <c r="U5417">
        <v>0.2</v>
      </c>
      <c r="V5417">
        <v>7.2576000000000001</v>
      </c>
    </row>
    <row r="5418" spans="1:22" x14ac:dyDescent="0.3">
      <c r="A5418">
        <v>5417</v>
      </c>
      <c r="B5418" t="s">
        <v>8212</v>
      </c>
      <c r="C5418">
        <v>2014</v>
      </c>
      <c r="D5418" s="3">
        <v>41906</v>
      </c>
      <c r="E5418" s="3">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8213</v>
      </c>
      <c r="C5419">
        <v>2011</v>
      </c>
      <c r="D5419" s="3">
        <v>40822</v>
      </c>
      <c r="E5419" s="3">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
      <c r="A5420">
        <v>5419</v>
      </c>
      <c r="B5420" t="s">
        <v>8216</v>
      </c>
      <c r="C5420">
        <v>2012</v>
      </c>
      <c r="D5420" s="3">
        <v>41205</v>
      </c>
      <c r="E5420" s="3">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36.287999999999997</v>
      </c>
      <c r="T5420">
        <v>7</v>
      </c>
      <c r="U5420">
        <v>0.2</v>
      </c>
      <c r="V5420">
        <v>12.700799999999999</v>
      </c>
    </row>
    <row r="5421" spans="1:22" x14ac:dyDescent="0.3">
      <c r="A5421">
        <v>5420</v>
      </c>
      <c r="B5421" t="s">
        <v>8216</v>
      </c>
      <c r="C5421">
        <v>2012</v>
      </c>
      <c r="D5421" s="3">
        <v>41205</v>
      </c>
      <c r="E5421" s="3">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15.038399999999999</v>
      </c>
    </row>
    <row r="5422" spans="1:22" x14ac:dyDescent="0.3">
      <c r="A5422">
        <v>5421</v>
      </c>
      <c r="B5422" t="s">
        <v>8217</v>
      </c>
      <c r="C5422">
        <v>2013</v>
      </c>
      <c r="D5422" s="3">
        <v>41365</v>
      </c>
      <c r="E5422" s="3">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280.78199999999998</v>
      </c>
      <c r="T5422">
        <v>3</v>
      </c>
      <c r="U5422">
        <v>0.4</v>
      </c>
      <c r="V5422">
        <v>-60.836100000000002</v>
      </c>
    </row>
    <row r="5423" spans="1:22" x14ac:dyDescent="0.3">
      <c r="A5423">
        <v>5422</v>
      </c>
      <c r="B5423" t="s">
        <v>8217</v>
      </c>
      <c r="C5423">
        <v>2013</v>
      </c>
      <c r="D5423" s="3">
        <v>41365</v>
      </c>
      <c r="E5423" s="3">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31.984000000000002</v>
      </c>
      <c r="T5423">
        <v>2</v>
      </c>
      <c r="U5423">
        <v>0.2</v>
      </c>
      <c r="V5423">
        <v>1.1994</v>
      </c>
    </row>
    <row r="5424" spans="1:22" x14ac:dyDescent="0.3">
      <c r="A5424">
        <v>5423</v>
      </c>
      <c r="B5424" t="s">
        <v>8218</v>
      </c>
      <c r="C5424">
        <v>2013</v>
      </c>
      <c r="D5424" s="3">
        <v>41638</v>
      </c>
      <c r="E5424" s="3">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v>
      </c>
    </row>
    <row r="5425" spans="1:22" x14ac:dyDescent="0.3">
      <c r="A5425">
        <v>5424</v>
      </c>
      <c r="B5425" t="s">
        <v>8219</v>
      </c>
      <c r="C5425">
        <v>2014</v>
      </c>
      <c r="D5425" s="3">
        <v>41947</v>
      </c>
      <c r="E5425" s="3">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v>
      </c>
      <c r="T5425">
        <v>5</v>
      </c>
      <c r="U5425">
        <v>0</v>
      </c>
      <c r="V5425">
        <v>11.88</v>
      </c>
    </row>
    <row r="5426" spans="1:22" x14ac:dyDescent="0.3">
      <c r="A5426">
        <v>5425</v>
      </c>
      <c r="B5426" t="s">
        <v>8222</v>
      </c>
      <c r="C5426">
        <v>2014</v>
      </c>
      <c r="D5426" s="3">
        <v>41660</v>
      </c>
      <c r="E5426" s="3">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8223</v>
      </c>
      <c r="C5427">
        <v>2013</v>
      </c>
      <c r="D5427" s="3">
        <v>41612</v>
      </c>
      <c r="E5427" s="3">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
      <c r="A5428">
        <v>5427</v>
      </c>
      <c r="B5428" t="s">
        <v>8223</v>
      </c>
      <c r="C5428">
        <v>2013</v>
      </c>
      <c r="D5428" s="3">
        <v>41612</v>
      </c>
      <c r="E5428" s="3">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111.9</v>
      </c>
      <c r="T5428">
        <v>6</v>
      </c>
      <c r="U5428">
        <v>0</v>
      </c>
      <c r="V5428">
        <v>51.473999999999997</v>
      </c>
    </row>
    <row r="5429" spans="1:22" x14ac:dyDescent="0.3">
      <c r="A5429">
        <v>5428</v>
      </c>
      <c r="B5429" t="s">
        <v>8226</v>
      </c>
      <c r="C5429">
        <v>2013</v>
      </c>
      <c r="D5429" s="3">
        <v>41440</v>
      </c>
      <c r="E5429" s="3">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35.244999999999997</v>
      </c>
    </row>
    <row r="5430" spans="1:22" x14ac:dyDescent="0.3">
      <c r="A5430">
        <v>5429</v>
      </c>
      <c r="B5430" t="s">
        <v>8229</v>
      </c>
      <c r="C5430">
        <v>2013</v>
      </c>
      <c r="D5430" s="3">
        <v>41520</v>
      </c>
      <c r="E5430" s="3">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12.097799999999999</v>
      </c>
    </row>
    <row r="5431" spans="1:22" x14ac:dyDescent="0.3">
      <c r="A5431">
        <v>5430</v>
      </c>
      <c r="B5431" t="s">
        <v>8230</v>
      </c>
      <c r="C5431">
        <v>2011</v>
      </c>
      <c r="D5431" s="3">
        <v>40791</v>
      </c>
      <c r="E5431" s="3">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31.984000000000002</v>
      </c>
      <c r="T5431">
        <v>2</v>
      </c>
      <c r="U5431">
        <v>0.2</v>
      </c>
      <c r="V5431">
        <v>1.9990000000000001</v>
      </c>
    </row>
    <row r="5432" spans="1:22" x14ac:dyDescent="0.3">
      <c r="A5432">
        <v>5431</v>
      </c>
      <c r="B5432" t="s">
        <v>8231</v>
      </c>
      <c r="C5432">
        <v>2014</v>
      </c>
      <c r="D5432" s="3">
        <v>41934</v>
      </c>
      <c r="E5432" s="3">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16.1568</v>
      </c>
    </row>
    <row r="5433" spans="1:22" x14ac:dyDescent="0.3">
      <c r="A5433">
        <v>5432</v>
      </c>
      <c r="B5433" t="s">
        <v>8231</v>
      </c>
      <c r="C5433">
        <v>2014</v>
      </c>
      <c r="D5433" s="3">
        <v>41934</v>
      </c>
      <c r="E5433" s="3">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8231</v>
      </c>
      <c r="C5434">
        <v>2014</v>
      </c>
      <c r="D5434" s="3">
        <v>41934</v>
      </c>
      <c r="E5434" s="3">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-4.9728000000000003</v>
      </c>
    </row>
    <row r="5435" spans="1:22" x14ac:dyDescent="0.3">
      <c r="A5435">
        <v>5434</v>
      </c>
      <c r="B5435" t="s">
        <v>8234</v>
      </c>
      <c r="C5435">
        <v>2014</v>
      </c>
      <c r="D5435" s="3">
        <v>41755</v>
      </c>
      <c r="E5435" s="3">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8.8960000000000008</v>
      </c>
      <c r="T5435">
        <v>4</v>
      </c>
      <c r="U5435">
        <v>0.2</v>
      </c>
      <c r="V5435">
        <v>0.66720000000000002</v>
      </c>
    </row>
    <row r="5436" spans="1:22" x14ac:dyDescent="0.3">
      <c r="A5436">
        <v>5435</v>
      </c>
      <c r="B5436" t="s">
        <v>8235</v>
      </c>
      <c r="C5436">
        <v>2012</v>
      </c>
      <c r="D5436" s="3">
        <v>41201</v>
      </c>
      <c r="E5436" s="3">
        <v>41206</v>
      </c>
      <c r="F5436" t="s">
        <v>50</v>
      </c>
      <c r="G5436" t="s">
        <v>733</v>
      </c>
      <c r="H5436" t="s">
        <v>734</v>
      </c>
      <c r="I5436" t="s">
        <v>102</v>
      </c>
      <c r="J5436" t="s">
        <v>27</v>
      </c>
      <c r="K5436" t="s">
        <v>42</v>
      </c>
      <c r="L5436" t="s">
        <v>43</v>
      </c>
      <c r="M5436">
        <v>90008</v>
      </c>
      <c r="N5436" t="s">
        <v>44</v>
      </c>
      <c r="O5436" t="s">
        <v>8236</v>
      </c>
      <c r="P5436" t="s">
        <v>46</v>
      </c>
      <c r="Q5436" t="s">
        <v>78</v>
      </c>
      <c r="R5436" t="s">
        <v>8237</v>
      </c>
      <c r="S5436">
        <v>1640.7</v>
      </c>
      <c r="T5436">
        <v>5</v>
      </c>
      <c r="U5436">
        <v>0</v>
      </c>
      <c r="V5436">
        <v>459.39600000000002</v>
      </c>
    </row>
    <row r="5437" spans="1:22" x14ac:dyDescent="0.3">
      <c r="A5437">
        <v>5436</v>
      </c>
      <c r="B5437" t="s">
        <v>8235</v>
      </c>
      <c r="C5437">
        <v>2012</v>
      </c>
      <c r="D5437" s="3">
        <v>41201</v>
      </c>
      <c r="E5437" s="3">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97.2</v>
      </c>
    </row>
    <row r="5438" spans="1:22" x14ac:dyDescent="0.3">
      <c r="A5438">
        <v>5437</v>
      </c>
      <c r="B5438" t="s">
        <v>8238</v>
      </c>
      <c r="C5438">
        <v>2011</v>
      </c>
      <c r="D5438" s="3">
        <v>40729</v>
      </c>
      <c r="E5438" s="3">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5.3680000000000003</v>
      </c>
    </row>
    <row r="5439" spans="1:22" x14ac:dyDescent="0.3">
      <c r="A5439">
        <v>5438</v>
      </c>
      <c r="B5439" t="s">
        <v>8238</v>
      </c>
      <c r="C5439">
        <v>2011</v>
      </c>
      <c r="D5439" s="3">
        <v>40729</v>
      </c>
      <c r="E5439" s="3">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v>
      </c>
      <c r="T5439">
        <v>5</v>
      </c>
      <c r="U5439">
        <v>0.7</v>
      </c>
      <c r="V5439">
        <v>-6.867</v>
      </c>
    </row>
    <row r="5440" spans="1:22" x14ac:dyDescent="0.3">
      <c r="A5440">
        <v>5439</v>
      </c>
      <c r="B5440" t="s">
        <v>8238</v>
      </c>
      <c r="C5440">
        <v>2011</v>
      </c>
      <c r="D5440" s="3">
        <v>40729</v>
      </c>
      <c r="E5440" s="3">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15.991199999999999</v>
      </c>
    </row>
    <row r="5441" spans="1:22" x14ac:dyDescent="0.3">
      <c r="A5441">
        <v>5440</v>
      </c>
      <c r="B5441" t="s">
        <v>8241</v>
      </c>
      <c r="C5441">
        <v>2013</v>
      </c>
      <c r="D5441" s="3">
        <v>41369</v>
      </c>
      <c r="E5441" s="3">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183.995</v>
      </c>
    </row>
    <row r="5442" spans="1:22" x14ac:dyDescent="0.3">
      <c r="A5442">
        <v>5441</v>
      </c>
      <c r="B5442" t="s">
        <v>8242</v>
      </c>
      <c r="C5442">
        <v>2014</v>
      </c>
      <c r="D5442" s="3">
        <v>41957</v>
      </c>
      <c r="E5442" s="3">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0.15479999999999999</v>
      </c>
    </row>
    <row r="5443" spans="1:22" x14ac:dyDescent="0.3">
      <c r="A5443">
        <v>5442</v>
      </c>
      <c r="B5443" t="s">
        <v>8244</v>
      </c>
      <c r="C5443">
        <v>2014</v>
      </c>
      <c r="D5443" s="3">
        <v>41892</v>
      </c>
      <c r="E5443" s="3">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
      <c r="A5444">
        <v>5443</v>
      </c>
      <c r="B5444" t="s">
        <v>8247</v>
      </c>
      <c r="C5444">
        <v>2012</v>
      </c>
      <c r="D5444" s="3">
        <v>41016</v>
      </c>
      <c r="E5444" s="3">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8247</v>
      </c>
      <c r="C5445">
        <v>2012</v>
      </c>
      <c r="D5445" s="3">
        <v>41016</v>
      </c>
      <c r="E5445" s="3">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62.295999999999999</v>
      </c>
      <c r="T5445">
        <v>13</v>
      </c>
      <c r="U5445">
        <v>0.2</v>
      </c>
      <c r="V5445">
        <v>21.024899999999999</v>
      </c>
    </row>
    <row r="5446" spans="1:22" x14ac:dyDescent="0.3">
      <c r="A5446">
        <v>5445</v>
      </c>
      <c r="B5446" t="s">
        <v>8247</v>
      </c>
      <c r="C5446">
        <v>2012</v>
      </c>
      <c r="D5446" s="3">
        <v>41016</v>
      </c>
      <c r="E5446" s="3">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10.71</v>
      </c>
      <c r="T5446">
        <v>3</v>
      </c>
      <c r="U5446">
        <v>0</v>
      </c>
      <c r="V5446">
        <v>2.7846000000000002</v>
      </c>
    </row>
    <row r="5447" spans="1:22" x14ac:dyDescent="0.3">
      <c r="A5447">
        <v>5446</v>
      </c>
      <c r="B5447" t="s">
        <v>8250</v>
      </c>
      <c r="C5447">
        <v>2013</v>
      </c>
      <c r="D5447" s="3">
        <v>41481</v>
      </c>
      <c r="E5447" s="3">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v>
      </c>
      <c r="T5447">
        <v>1</v>
      </c>
      <c r="U5447">
        <v>0.2</v>
      </c>
      <c r="V5447">
        <v>7.0659000000000001</v>
      </c>
    </row>
    <row r="5448" spans="1:22" x14ac:dyDescent="0.3">
      <c r="A5448">
        <v>5447</v>
      </c>
      <c r="B5448" t="s">
        <v>8251</v>
      </c>
      <c r="C5448">
        <v>2013</v>
      </c>
      <c r="D5448" s="3">
        <v>41513</v>
      </c>
      <c r="E5448" s="3">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8251</v>
      </c>
      <c r="C5449">
        <v>2013</v>
      </c>
      <c r="D5449" s="3">
        <v>41513</v>
      </c>
      <c r="E5449" s="3">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v>
      </c>
      <c r="T5449">
        <v>5</v>
      </c>
      <c r="U5449">
        <v>0</v>
      </c>
      <c r="V5449">
        <v>87.482500000000002</v>
      </c>
    </row>
    <row r="5450" spans="1:22" x14ac:dyDescent="0.3">
      <c r="A5450">
        <v>5449</v>
      </c>
      <c r="B5450" t="s">
        <v>8252</v>
      </c>
      <c r="C5450">
        <v>2011</v>
      </c>
      <c r="D5450" s="3">
        <v>40798</v>
      </c>
      <c r="E5450" s="3">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7.1585999999999999</v>
      </c>
    </row>
    <row r="5451" spans="1:22" x14ac:dyDescent="0.3">
      <c r="A5451">
        <v>5450</v>
      </c>
      <c r="B5451" t="s">
        <v>8252</v>
      </c>
      <c r="C5451">
        <v>2011</v>
      </c>
      <c r="D5451" s="3">
        <v>40798</v>
      </c>
      <c r="E5451" s="3">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v>
      </c>
      <c r="T5451">
        <v>5</v>
      </c>
      <c r="U5451">
        <v>0</v>
      </c>
      <c r="V5451">
        <v>10.906000000000001</v>
      </c>
    </row>
    <row r="5452" spans="1:22" x14ac:dyDescent="0.3">
      <c r="A5452">
        <v>5451</v>
      </c>
      <c r="B5452" t="s">
        <v>8252</v>
      </c>
      <c r="C5452">
        <v>2011</v>
      </c>
      <c r="D5452" s="3">
        <v>40798</v>
      </c>
      <c r="E5452" s="3">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149.38200000000001</v>
      </c>
    </row>
    <row r="5453" spans="1:22" x14ac:dyDescent="0.3">
      <c r="A5453">
        <v>5452</v>
      </c>
      <c r="B5453" t="s">
        <v>8252</v>
      </c>
      <c r="C5453">
        <v>2011</v>
      </c>
      <c r="D5453" s="3">
        <v>40798</v>
      </c>
      <c r="E5453" s="3">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12.979200000000001</v>
      </c>
    </row>
    <row r="5454" spans="1:22" x14ac:dyDescent="0.3">
      <c r="A5454">
        <v>5453</v>
      </c>
      <c r="B5454" t="s">
        <v>8253</v>
      </c>
      <c r="C5454">
        <v>2013</v>
      </c>
      <c r="D5454" s="3">
        <v>41478</v>
      </c>
      <c r="E5454" s="3">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86.2</v>
      </c>
      <c r="T5454">
        <v>5</v>
      </c>
      <c r="U5454">
        <v>0</v>
      </c>
      <c r="V5454">
        <v>24.998000000000001</v>
      </c>
    </row>
    <row r="5455" spans="1:22" x14ac:dyDescent="0.3">
      <c r="A5455">
        <v>5454</v>
      </c>
      <c r="B5455" t="s">
        <v>8254</v>
      </c>
      <c r="C5455">
        <v>2014</v>
      </c>
      <c r="D5455" s="3">
        <v>41779</v>
      </c>
      <c r="E5455" s="3">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38.015999999999998</v>
      </c>
      <c r="T5455">
        <v>6</v>
      </c>
      <c r="U5455">
        <v>0.2</v>
      </c>
      <c r="V5455">
        <v>13.780799999999999</v>
      </c>
    </row>
    <row r="5456" spans="1:22" x14ac:dyDescent="0.3">
      <c r="A5456">
        <v>5455</v>
      </c>
      <c r="B5456" t="s">
        <v>8255</v>
      </c>
      <c r="C5456">
        <v>2014</v>
      </c>
      <c r="D5456" s="3">
        <v>41758</v>
      </c>
      <c r="E5456" s="3">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8255</v>
      </c>
      <c r="C5457">
        <v>2014</v>
      </c>
      <c r="D5457" s="3">
        <v>41758</v>
      </c>
      <c r="E5457" s="3">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6.8479999999999999</v>
      </c>
      <c r="T5457">
        <v>2</v>
      </c>
      <c r="U5457">
        <v>0.2</v>
      </c>
      <c r="V5457">
        <v>0.77039999999999997</v>
      </c>
    </row>
    <row r="5458" spans="1:22" x14ac:dyDescent="0.3">
      <c r="A5458">
        <v>5457</v>
      </c>
      <c r="B5458" t="s">
        <v>8256</v>
      </c>
      <c r="C5458">
        <v>2014</v>
      </c>
      <c r="D5458" s="3">
        <v>42003</v>
      </c>
      <c r="E5458" s="3">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
      <c r="A5459">
        <v>5458</v>
      </c>
      <c r="B5459" t="s">
        <v>8256</v>
      </c>
      <c r="C5459">
        <v>2014</v>
      </c>
      <c r="D5459" s="3">
        <v>42003</v>
      </c>
      <c r="E5459" s="3">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20.538</v>
      </c>
    </row>
    <row r="5460" spans="1:22" x14ac:dyDescent="0.3">
      <c r="A5460">
        <v>5459</v>
      </c>
      <c r="B5460" t="s">
        <v>8259</v>
      </c>
      <c r="C5460">
        <v>2014</v>
      </c>
      <c r="D5460" s="3">
        <v>41887</v>
      </c>
      <c r="E5460" s="3">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13.343999999999999</v>
      </c>
      <c r="T5460">
        <v>6</v>
      </c>
      <c r="U5460">
        <v>0.2</v>
      </c>
      <c r="V5460">
        <v>4.3368000000000002</v>
      </c>
    </row>
    <row r="5461" spans="1:22" x14ac:dyDescent="0.3">
      <c r="A5461">
        <v>5460</v>
      </c>
      <c r="B5461" t="s">
        <v>8259</v>
      </c>
      <c r="C5461">
        <v>2014</v>
      </c>
      <c r="D5461" s="3">
        <v>41887</v>
      </c>
      <c r="E5461" s="3">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92.391999999999996</v>
      </c>
    </row>
    <row r="5462" spans="1:22" x14ac:dyDescent="0.3">
      <c r="A5462">
        <v>5461</v>
      </c>
      <c r="B5462" t="s">
        <v>8262</v>
      </c>
      <c r="C5462">
        <v>2011</v>
      </c>
      <c r="D5462" s="3">
        <v>40623</v>
      </c>
      <c r="E5462" s="3">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16.271999999999998</v>
      </c>
      <c r="T5462">
        <v>1</v>
      </c>
      <c r="U5462">
        <v>0.2</v>
      </c>
      <c r="V5462">
        <v>-3.8645999999999998</v>
      </c>
    </row>
    <row r="5463" spans="1:22" x14ac:dyDescent="0.3">
      <c r="A5463">
        <v>5462</v>
      </c>
      <c r="B5463" t="s">
        <v>8263</v>
      </c>
      <c r="C5463">
        <v>2014</v>
      </c>
      <c r="D5463" s="3">
        <v>41911</v>
      </c>
      <c r="E5463" s="3">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8264</v>
      </c>
      <c r="C5464">
        <v>2011</v>
      </c>
      <c r="D5464" s="3">
        <v>40563</v>
      </c>
      <c r="E5464" s="3">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8264</v>
      </c>
      <c r="C5465">
        <v>2011</v>
      </c>
      <c r="D5465" s="3">
        <v>40563</v>
      </c>
      <c r="E5465" s="3">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
      <c r="A5466">
        <v>5465</v>
      </c>
      <c r="B5466" t="s">
        <v>8264</v>
      </c>
      <c r="C5466">
        <v>2011</v>
      </c>
      <c r="D5466" s="3">
        <v>40563</v>
      </c>
      <c r="E5466" s="3">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8264</v>
      </c>
      <c r="C5467">
        <v>2011</v>
      </c>
      <c r="D5467" s="3">
        <v>40563</v>
      </c>
      <c r="E5467" s="3">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v>
      </c>
      <c r="T5467">
        <v>5</v>
      </c>
      <c r="U5467">
        <v>0.7</v>
      </c>
      <c r="V5467">
        <v>-320.59699999999998</v>
      </c>
    </row>
    <row r="5468" spans="1:22" x14ac:dyDescent="0.3">
      <c r="A5468">
        <v>5467</v>
      </c>
      <c r="B5468" t="s">
        <v>8265</v>
      </c>
      <c r="C5468">
        <v>2011</v>
      </c>
      <c r="D5468" s="3">
        <v>40589</v>
      </c>
      <c r="E5468" s="3">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16.175999999999998</v>
      </c>
      <c r="T5468">
        <v>3</v>
      </c>
      <c r="U5468">
        <v>0.2</v>
      </c>
      <c r="V5468">
        <v>6.0659999999999998</v>
      </c>
    </row>
    <row r="5469" spans="1:22" x14ac:dyDescent="0.3">
      <c r="A5469">
        <v>5468</v>
      </c>
      <c r="B5469" t="s">
        <v>8266</v>
      </c>
      <c r="C5469">
        <v>2013</v>
      </c>
      <c r="D5469" s="3">
        <v>41435</v>
      </c>
      <c r="E5469" s="3">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13.7646</v>
      </c>
    </row>
    <row r="5470" spans="1:22" x14ac:dyDescent="0.3">
      <c r="A5470">
        <v>5469</v>
      </c>
      <c r="B5470" t="s">
        <v>8267</v>
      </c>
      <c r="C5470">
        <v>2011</v>
      </c>
      <c r="D5470" s="3">
        <v>40812</v>
      </c>
      <c r="E5470" s="3">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73.194000000000003</v>
      </c>
    </row>
    <row r="5471" spans="1:22" x14ac:dyDescent="0.3">
      <c r="A5471">
        <v>5470</v>
      </c>
      <c r="B5471" t="s">
        <v>8267</v>
      </c>
      <c r="C5471">
        <v>2011</v>
      </c>
      <c r="D5471" s="3">
        <v>40812</v>
      </c>
      <c r="E5471" s="3">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8268</v>
      </c>
      <c r="C5472">
        <v>2013</v>
      </c>
      <c r="D5472" s="3">
        <v>41425</v>
      </c>
      <c r="E5472" s="3">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v>
      </c>
      <c r="T5472">
        <v>5</v>
      </c>
      <c r="U5472">
        <v>0.2</v>
      </c>
      <c r="V5472">
        <v>9.2940000000000005</v>
      </c>
    </row>
    <row r="5473" spans="1:22" x14ac:dyDescent="0.3">
      <c r="A5473">
        <v>5472</v>
      </c>
      <c r="B5473" t="s">
        <v>8269</v>
      </c>
      <c r="C5473">
        <v>2014</v>
      </c>
      <c r="D5473" s="3">
        <v>41993</v>
      </c>
      <c r="E5473" s="3">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v>
      </c>
      <c r="T5473">
        <v>5</v>
      </c>
      <c r="U5473">
        <v>0.2</v>
      </c>
      <c r="V5473">
        <v>4.008</v>
      </c>
    </row>
    <row r="5474" spans="1:22" x14ac:dyDescent="0.3">
      <c r="A5474">
        <v>5473</v>
      </c>
      <c r="B5474" t="s">
        <v>8269</v>
      </c>
      <c r="C5474">
        <v>2014</v>
      </c>
      <c r="D5474" s="3">
        <v>41993</v>
      </c>
      <c r="E5474" s="3">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-17.607600000000001</v>
      </c>
    </row>
    <row r="5475" spans="1:22" x14ac:dyDescent="0.3">
      <c r="A5475">
        <v>5474</v>
      </c>
      <c r="B5475" t="s">
        <v>8269</v>
      </c>
      <c r="C5475">
        <v>2014</v>
      </c>
      <c r="D5475" s="3">
        <v>41993</v>
      </c>
      <c r="E5475" s="3">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v>
      </c>
      <c r="T5475">
        <v>7</v>
      </c>
      <c r="U5475">
        <v>0.7</v>
      </c>
      <c r="V5475">
        <v>-183.63239999999999</v>
      </c>
    </row>
    <row r="5476" spans="1:22" x14ac:dyDescent="0.3">
      <c r="A5476">
        <v>5475</v>
      </c>
      <c r="B5476" t="s">
        <v>8270</v>
      </c>
      <c r="C5476">
        <v>2014</v>
      </c>
      <c r="D5476" s="3">
        <v>42000</v>
      </c>
      <c r="E5476" s="3">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37.533999999999999</v>
      </c>
    </row>
    <row r="5477" spans="1:22" x14ac:dyDescent="0.3">
      <c r="A5477">
        <v>5476</v>
      </c>
      <c r="B5477" t="s">
        <v>8271</v>
      </c>
      <c r="C5477">
        <v>2014</v>
      </c>
      <c r="D5477" s="3">
        <v>41806</v>
      </c>
      <c r="E5477" s="3">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v>
      </c>
      <c r="T5477">
        <v>3</v>
      </c>
      <c r="U5477">
        <v>0</v>
      </c>
      <c r="V5477">
        <v>22.2</v>
      </c>
    </row>
    <row r="5478" spans="1:22" x14ac:dyDescent="0.3">
      <c r="A5478">
        <v>5477</v>
      </c>
      <c r="B5478" t="s">
        <v>8271</v>
      </c>
      <c r="C5478">
        <v>2014</v>
      </c>
      <c r="D5478" s="3">
        <v>41806</v>
      </c>
      <c r="E5478" s="3">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8271</v>
      </c>
      <c r="C5479">
        <v>2014</v>
      </c>
      <c r="D5479" s="3">
        <v>41806</v>
      </c>
      <c r="E5479" s="3">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8.7905999999999995</v>
      </c>
    </row>
    <row r="5480" spans="1:22" x14ac:dyDescent="0.3">
      <c r="A5480">
        <v>5479</v>
      </c>
      <c r="B5480" t="s">
        <v>8272</v>
      </c>
      <c r="C5480">
        <v>2013</v>
      </c>
      <c r="D5480" s="3">
        <v>41599</v>
      </c>
      <c r="E5480" s="3">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128.4</v>
      </c>
      <c r="T5480">
        <v>3</v>
      </c>
      <c r="U5480">
        <v>0</v>
      </c>
      <c r="V5480">
        <v>62.915999999999997</v>
      </c>
    </row>
    <row r="5481" spans="1:22" x14ac:dyDescent="0.3">
      <c r="A5481">
        <v>5480</v>
      </c>
      <c r="B5481" t="s">
        <v>8273</v>
      </c>
      <c r="C5481">
        <v>2011</v>
      </c>
      <c r="D5481" s="3">
        <v>40633</v>
      </c>
      <c r="E5481" s="3">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v>
      </c>
      <c r="T5481">
        <v>1</v>
      </c>
      <c r="U5481">
        <v>0.7</v>
      </c>
      <c r="V5481">
        <v>-1.3083</v>
      </c>
    </row>
    <row r="5482" spans="1:22" x14ac:dyDescent="0.3">
      <c r="A5482">
        <v>5481</v>
      </c>
      <c r="B5482" t="s">
        <v>8274</v>
      </c>
      <c r="C5482">
        <v>2014</v>
      </c>
      <c r="D5482" s="3">
        <v>41921</v>
      </c>
      <c r="E5482" s="3">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103.19199999999999</v>
      </c>
      <c r="T5482">
        <v>1</v>
      </c>
      <c r="U5482">
        <v>0.2</v>
      </c>
      <c r="V5482">
        <v>11.6091</v>
      </c>
    </row>
    <row r="5483" spans="1:22" x14ac:dyDescent="0.3">
      <c r="A5483">
        <v>5482</v>
      </c>
      <c r="B5483" t="s">
        <v>8274</v>
      </c>
      <c r="C5483">
        <v>2014</v>
      </c>
      <c r="D5483" s="3">
        <v>41921</v>
      </c>
      <c r="E5483" s="3">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6.48</v>
      </c>
    </row>
    <row r="5484" spans="1:22" x14ac:dyDescent="0.3">
      <c r="A5484">
        <v>5483</v>
      </c>
      <c r="B5484" t="s">
        <v>8274</v>
      </c>
      <c r="C5484">
        <v>2014</v>
      </c>
      <c r="D5484" s="3">
        <v>41921</v>
      </c>
      <c r="E5484" s="3">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8274</v>
      </c>
      <c r="C5485">
        <v>2014</v>
      </c>
      <c r="D5485" s="3">
        <v>41921</v>
      </c>
      <c r="E5485" s="3">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0.40679999999999999</v>
      </c>
    </row>
    <row r="5486" spans="1:22" x14ac:dyDescent="0.3">
      <c r="A5486">
        <v>5485</v>
      </c>
      <c r="B5486" t="s">
        <v>8275</v>
      </c>
      <c r="C5486">
        <v>2014</v>
      </c>
      <c r="D5486" s="3">
        <v>41670</v>
      </c>
      <c r="E5486" s="3">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419.13600000000002</v>
      </c>
      <c r="T5486">
        <v>4</v>
      </c>
      <c r="U5486">
        <v>0.2</v>
      </c>
      <c r="V5486">
        <v>-68.1096</v>
      </c>
    </row>
    <row r="5487" spans="1:22" x14ac:dyDescent="0.3">
      <c r="A5487">
        <v>5486</v>
      </c>
      <c r="B5487" t="s">
        <v>8278</v>
      </c>
      <c r="C5487">
        <v>2011</v>
      </c>
      <c r="D5487" s="3">
        <v>40889</v>
      </c>
      <c r="E5487" s="3">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7.6284000000000001</v>
      </c>
    </row>
    <row r="5488" spans="1:22" x14ac:dyDescent="0.3">
      <c r="A5488">
        <v>5487</v>
      </c>
      <c r="B5488" t="s">
        <v>8279</v>
      </c>
      <c r="C5488">
        <v>2012</v>
      </c>
      <c r="D5488" s="3">
        <v>41206</v>
      </c>
      <c r="E5488" s="3">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3.5920000000000001</v>
      </c>
      <c r="T5488">
        <v>4</v>
      </c>
      <c r="U5488">
        <v>0.8</v>
      </c>
      <c r="V5488">
        <v>-6.2859999999999996</v>
      </c>
    </row>
    <row r="5489" spans="1:22" x14ac:dyDescent="0.3">
      <c r="A5489">
        <v>5488</v>
      </c>
      <c r="B5489" t="s">
        <v>8280</v>
      </c>
      <c r="C5489">
        <v>2014</v>
      </c>
      <c r="D5489" s="3">
        <v>41731</v>
      </c>
      <c r="E5489" s="3">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23.975999999999999</v>
      </c>
      <c r="T5489">
        <v>3</v>
      </c>
      <c r="U5489">
        <v>0.2</v>
      </c>
      <c r="V5489">
        <v>-5.6943000000000001</v>
      </c>
    </row>
    <row r="5490" spans="1:22" x14ac:dyDescent="0.3">
      <c r="A5490">
        <v>5489</v>
      </c>
      <c r="B5490" t="s">
        <v>8280</v>
      </c>
      <c r="C5490">
        <v>2014</v>
      </c>
      <c r="D5490" s="3">
        <v>41731</v>
      </c>
      <c r="E5490" s="3">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8280</v>
      </c>
      <c r="C5491">
        <v>2014</v>
      </c>
      <c r="D5491" s="3">
        <v>41731</v>
      </c>
      <c r="E5491" s="3">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v>
      </c>
    </row>
    <row r="5492" spans="1:22" x14ac:dyDescent="0.3">
      <c r="A5492">
        <v>5491</v>
      </c>
      <c r="B5492" t="s">
        <v>8280</v>
      </c>
      <c r="C5492">
        <v>2014</v>
      </c>
      <c r="D5492" s="3">
        <v>41731</v>
      </c>
      <c r="E5492" s="3">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v>
      </c>
      <c r="T5492">
        <v>3</v>
      </c>
      <c r="U5492">
        <v>0.2</v>
      </c>
      <c r="V5492">
        <v>-19.105799999999999</v>
      </c>
    </row>
    <row r="5493" spans="1:22" x14ac:dyDescent="0.3">
      <c r="A5493">
        <v>5492</v>
      </c>
      <c r="B5493" t="s">
        <v>8281</v>
      </c>
      <c r="C5493">
        <v>2014</v>
      </c>
      <c r="D5493" s="3">
        <v>41666</v>
      </c>
      <c r="E5493" s="3">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1.8160000000000001</v>
      </c>
    </row>
    <row r="5494" spans="1:22" x14ac:dyDescent="0.3">
      <c r="A5494">
        <v>5493</v>
      </c>
      <c r="B5494" t="s">
        <v>8282</v>
      </c>
      <c r="C5494">
        <v>2011</v>
      </c>
      <c r="D5494" s="3">
        <v>40875</v>
      </c>
      <c r="E5494" s="3">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0.1472</v>
      </c>
    </row>
    <row r="5495" spans="1:22" x14ac:dyDescent="0.3">
      <c r="A5495">
        <v>5494</v>
      </c>
      <c r="B5495" t="s">
        <v>8282</v>
      </c>
      <c r="C5495">
        <v>2011</v>
      </c>
      <c r="D5495" s="3">
        <v>40875</v>
      </c>
      <c r="E5495" s="3">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8282</v>
      </c>
      <c r="C5496">
        <v>2011</v>
      </c>
      <c r="D5496" s="3">
        <v>40875</v>
      </c>
      <c r="E5496" s="3">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-4.8391999999999999</v>
      </c>
    </row>
    <row r="5497" spans="1:22" x14ac:dyDescent="0.3">
      <c r="A5497">
        <v>5496</v>
      </c>
      <c r="B5497" t="s">
        <v>8283</v>
      </c>
      <c r="C5497">
        <v>2012</v>
      </c>
      <c r="D5497" s="3">
        <v>41156</v>
      </c>
      <c r="E5497" s="3">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7.6559999999999997</v>
      </c>
      <c r="T5497">
        <v>4</v>
      </c>
      <c r="U5497">
        <v>0.7</v>
      </c>
      <c r="V5497">
        <v>-6.1247999999999996</v>
      </c>
    </row>
    <row r="5498" spans="1:22" x14ac:dyDescent="0.3">
      <c r="A5498">
        <v>5497</v>
      </c>
      <c r="B5498" t="s">
        <v>8284</v>
      </c>
      <c r="C5498">
        <v>2014</v>
      </c>
      <c r="D5498" s="3">
        <v>41803</v>
      </c>
      <c r="E5498" s="3">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v>
      </c>
      <c r="T5498">
        <v>2</v>
      </c>
      <c r="U5498">
        <v>0.2</v>
      </c>
      <c r="V5498">
        <v>19.175999999999998</v>
      </c>
    </row>
    <row r="5499" spans="1:22" x14ac:dyDescent="0.3">
      <c r="A5499">
        <v>5498</v>
      </c>
      <c r="B5499" t="s">
        <v>8285</v>
      </c>
      <c r="C5499">
        <v>2014</v>
      </c>
      <c r="D5499" s="3">
        <v>41836</v>
      </c>
      <c r="E5499" s="3">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1.9024000000000001</v>
      </c>
    </row>
    <row r="5500" spans="1:22" x14ac:dyDescent="0.3">
      <c r="A5500">
        <v>5499</v>
      </c>
      <c r="B5500" t="s">
        <v>8285</v>
      </c>
      <c r="C5500">
        <v>2014</v>
      </c>
      <c r="D5500" s="3">
        <v>41836</v>
      </c>
      <c r="E5500" s="3">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8285</v>
      </c>
      <c r="C5501">
        <v>2014</v>
      </c>
      <c r="D5501" s="3">
        <v>41836</v>
      </c>
      <c r="E5501" s="3">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8285</v>
      </c>
      <c r="C5502">
        <v>2014</v>
      </c>
      <c r="D5502" s="3">
        <v>41836</v>
      </c>
      <c r="E5502" s="3">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8285</v>
      </c>
      <c r="C5503">
        <v>2014</v>
      </c>
      <c r="D5503" s="3">
        <v>41836</v>
      </c>
      <c r="E5503" s="3">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4.3903999999999996</v>
      </c>
    </row>
    <row r="5504" spans="1:22" x14ac:dyDescent="0.3">
      <c r="A5504">
        <v>5503</v>
      </c>
      <c r="B5504" t="s">
        <v>8286</v>
      </c>
      <c r="C5504">
        <v>2014</v>
      </c>
      <c r="D5504" s="3">
        <v>41946</v>
      </c>
      <c r="E5504" s="3">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0.66239999999999999</v>
      </c>
    </row>
    <row r="5505" spans="1:22" x14ac:dyDescent="0.3">
      <c r="A5505">
        <v>5504</v>
      </c>
      <c r="B5505" t="s">
        <v>8286</v>
      </c>
      <c r="C5505">
        <v>2014</v>
      </c>
      <c r="D5505" s="3">
        <v>41946</v>
      </c>
      <c r="E5505" s="3">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20.135999999999999</v>
      </c>
      <c r="T5505">
        <v>3</v>
      </c>
      <c r="U5505">
        <v>0.2</v>
      </c>
      <c r="V5505">
        <v>1.2585</v>
      </c>
    </row>
    <row r="5506" spans="1:22" x14ac:dyDescent="0.3">
      <c r="A5506">
        <v>5505</v>
      </c>
      <c r="B5506" t="s">
        <v>8286</v>
      </c>
      <c r="C5506">
        <v>2014</v>
      </c>
      <c r="D5506" s="3">
        <v>41946</v>
      </c>
      <c r="E5506" s="3">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2.8782000000000001</v>
      </c>
    </row>
    <row r="5507" spans="1:22" x14ac:dyDescent="0.3">
      <c r="A5507">
        <v>5506</v>
      </c>
      <c r="B5507" t="s">
        <v>8286</v>
      </c>
      <c r="C5507">
        <v>2014</v>
      </c>
      <c r="D5507" s="3">
        <v>41946</v>
      </c>
      <c r="E5507" s="3">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859.2</v>
      </c>
      <c r="T5507">
        <v>4</v>
      </c>
      <c r="U5507">
        <v>0.4</v>
      </c>
      <c r="V5507">
        <v>-186.16</v>
      </c>
    </row>
    <row r="5508" spans="1:22" x14ac:dyDescent="0.3">
      <c r="A5508">
        <v>5507</v>
      </c>
      <c r="B5508" t="s">
        <v>8289</v>
      </c>
      <c r="C5508">
        <v>2013</v>
      </c>
      <c r="D5508" s="3">
        <v>41556</v>
      </c>
      <c r="E5508" s="3">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27.882000000000001</v>
      </c>
    </row>
    <row r="5509" spans="1:22" x14ac:dyDescent="0.3">
      <c r="A5509">
        <v>5508</v>
      </c>
      <c r="B5509" t="s">
        <v>8290</v>
      </c>
      <c r="C5509">
        <v>2013</v>
      </c>
      <c r="D5509" s="3">
        <v>41373</v>
      </c>
      <c r="E5509" s="3">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8.6015999999999995</v>
      </c>
    </row>
    <row r="5510" spans="1:22" x14ac:dyDescent="0.3">
      <c r="A5510">
        <v>5509</v>
      </c>
      <c r="B5510" t="s">
        <v>8291</v>
      </c>
      <c r="C5510">
        <v>2012</v>
      </c>
      <c r="D5510" s="3">
        <v>41190</v>
      </c>
      <c r="E5510" s="3">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62.737000000000002</v>
      </c>
    </row>
    <row r="5511" spans="1:22" x14ac:dyDescent="0.3">
      <c r="A5511">
        <v>5510</v>
      </c>
      <c r="B5511" t="s">
        <v>8292</v>
      </c>
      <c r="C5511">
        <v>2014</v>
      </c>
      <c r="D5511" s="3">
        <v>41775</v>
      </c>
      <c r="E5511" s="3">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19.137599999999999</v>
      </c>
    </row>
    <row r="5512" spans="1:22" x14ac:dyDescent="0.3">
      <c r="A5512">
        <v>5511</v>
      </c>
      <c r="B5512" t="s">
        <v>8292</v>
      </c>
      <c r="C5512">
        <v>2014</v>
      </c>
      <c r="D5512" s="3">
        <v>41775</v>
      </c>
      <c r="E5512" s="3">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v>
      </c>
      <c r="T5512">
        <v>2</v>
      </c>
      <c r="U5512">
        <v>0.2</v>
      </c>
      <c r="V5512">
        <v>3.4750000000000001</v>
      </c>
    </row>
    <row r="5513" spans="1:22" x14ac:dyDescent="0.3">
      <c r="A5513">
        <v>5512</v>
      </c>
      <c r="B5513" t="s">
        <v>8293</v>
      </c>
      <c r="C5513">
        <v>2011</v>
      </c>
      <c r="D5513" s="3">
        <v>40599</v>
      </c>
      <c r="E5513" s="3">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11.102399999999999</v>
      </c>
    </row>
    <row r="5514" spans="1:22" x14ac:dyDescent="0.3">
      <c r="A5514">
        <v>5513</v>
      </c>
      <c r="B5514" t="s">
        <v>8293</v>
      </c>
      <c r="C5514">
        <v>2011</v>
      </c>
      <c r="D5514" s="3">
        <v>40599</v>
      </c>
      <c r="E5514" s="3">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v>
      </c>
      <c r="T5514">
        <v>3</v>
      </c>
      <c r="U5514">
        <v>0.2</v>
      </c>
      <c r="V5514">
        <v>7.6868999999999996</v>
      </c>
    </row>
    <row r="5515" spans="1:22" x14ac:dyDescent="0.3">
      <c r="A5515">
        <v>5514</v>
      </c>
      <c r="B5515" t="s">
        <v>8294</v>
      </c>
      <c r="C5515">
        <v>2012</v>
      </c>
      <c r="D5515" s="3">
        <v>41059</v>
      </c>
      <c r="E5515" s="3">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239.97</v>
      </c>
      <c r="T5515">
        <v>3</v>
      </c>
      <c r="U5515">
        <v>0</v>
      </c>
      <c r="V5515">
        <v>2.3997000000000002</v>
      </c>
    </row>
    <row r="5516" spans="1:22" x14ac:dyDescent="0.3">
      <c r="A5516">
        <v>5515</v>
      </c>
      <c r="B5516" t="s">
        <v>8294</v>
      </c>
      <c r="C5516">
        <v>2012</v>
      </c>
      <c r="D5516" s="3">
        <v>41059</v>
      </c>
      <c r="E5516" s="3">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
      <c r="A5517">
        <v>5516</v>
      </c>
      <c r="B5517" t="s">
        <v>8294</v>
      </c>
      <c r="C5517">
        <v>2012</v>
      </c>
      <c r="D5517" s="3">
        <v>41059</v>
      </c>
      <c r="E5517" s="3">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v>
      </c>
      <c r="T5517">
        <v>3</v>
      </c>
      <c r="U5517">
        <v>0</v>
      </c>
      <c r="V5517">
        <v>3.8654999999999999</v>
      </c>
    </row>
    <row r="5518" spans="1:22" x14ac:dyDescent="0.3">
      <c r="A5518">
        <v>5517</v>
      </c>
      <c r="B5518" t="s">
        <v>8296</v>
      </c>
      <c r="C5518">
        <v>2013</v>
      </c>
      <c r="D5518" s="3">
        <v>41597</v>
      </c>
      <c r="E5518" s="3">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
      <c r="A5519">
        <v>5518</v>
      </c>
      <c r="B5519" t="s">
        <v>8297</v>
      </c>
      <c r="C5519">
        <v>2014</v>
      </c>
      <c r="D5519" s="3">
        <v>41978</v>
      </c>
      <c r="E5519" s="3">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239.96</v>
      </c>
      <c r="T5519">
        <v>10</v>
      </c>
      <c r="U5519">
        <v>0.3</v>
      </c>
      <c r="V5519">
        <v>-10.284000000000001</v>
      </c>
    </row>
    <row r="5520" spans="1:22" x14ac:dyDescent="0.3">
      <c r="A5520">
        <v>5519</v>
      </c>
      <c r="B5520" t="s">
        <v>8297</v>
      </c>
      <c r="C5520">
        <v>2014</v>
      </c>
      <c r="D5520" s="3">
        <v>41978</v>
      </c>
      <c r="E5520" s="3">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6.8460000000000001</v>
      </c>
    </row>
    <row r="5521" spans="1:22" x14ac:dyDescent="0.3">
      <c r="A5521">
        <v>5520</v>
      </c>
      <c r="B5521" t="s">
        <v>8297</v>
      </c>
      <c r="C5521">
        <v>2014</v>
      </c>
      <c r="D5521" s="3">
        <v>41978</v>
      </c>
      <c r="E5521" s="3">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13.391999999999999</v>
      </c>
      <c r="T5521">
        <v>3</v>
      </c>
      <c r="U5521">
        <v>0.2</v>
      </c>
      <c r="V5521">
        <v>3.1806000000000001</v>
      </c>
    </row>
    <row r="5522" spans="1:22" x14ac:dyDescent="0.3">
      <c r="A5522">
        <v>5521</v>
      </c>
      <c r="B5522" t="s">
        <v>8297</v>
      </c>
      <c r="C5522">
        <v>2014</v>
      </c>
      <c r="D5522" s="3">
        <v>41978</v>
      </c>
      <c r="E5522" s="3">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
      <c r="A5523">
        <v>5522</v>
      </c>
      <c r="B5523" t="s">
        <v>8297</v>
      </c>
      <c r="C5523">
        <v>2014</v>
      </c>
      <c r="D5523" s="3">
        <v>41978</v>
      </c>
      <c r="E5523" s="3">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-28.796399999999998</v>
      </c>
    </row>
    <row r="5524" spans="1:22" x14ac:dyDescent="0.3">
      <c r="A5524">
        <v>5523</v>
      </c>
      <c r="B5524" t="s">
        <v>8298</v>
      </c>
      <c r="C5524">
        <v>2013</v>
      </c>
      <c r="D5524" s="3">
        <v>41431</v>
      </c>
      <c r="E5524" s="3">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v>
      </c>
      <c r="T5524">
        <v>6</v>
      </c>
      <c r="U5524">
        <v>0.2</v>
      </c>
      <c r="V5524">
        <v>7.0044000000000004</v>
      </c>
    </row>
    <row r="5525" spans="1:22" x14ac:dyDescent="0.3">
      <c r="A5525">
        <v>5524</v>
      </c>
      <c r="B5525" t="s">
        <v>8298</v>
      </c>
      <c r="C5525">
        <v>2013</v>
      </c>
      <c r="D5525" s="3">
        <v>41431</v>
      </c>
      <c r="E5525" s="3">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v>
      </c>
    </row>
    <row r="5526" spans="1:22" x14ac:dyDescent="0.3">
      <c r="A5526">
        <v>5525</v>
      </c>
      <c r="B5526" t="s">
        <v>8299</v>
      </c>
      <c r="C5526">
        <v>2013</v>
      </c>
      <c r="D5526" s="3">
        <v>41619</v>
      </c>
      <c r="E5526" s="3">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36.928800000000003</v>
      </c>
    </row>
    <row r="5527" spans="1:22" x14ac:dyDescent="0.3">
      <c r="A5527">
        <v>5526</v>
      </c>
      <c r="B5527" t="s">
        <v>8300</v>
      </c>
      <c r="C5527">
        <v>2014</v>
      </c>
      <c r="D5527" s="3">
        <v>41760</v>
      </c>
      <c r="E5527" s="3">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8301</v>
      </c>
      <c r="C5528">
        <v>2014</v>
      </c>
      <c r="D5528" s="3">
        <v>41754</v>
      </c>
      <c r="E5528" s="3">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8303</v>
      </c>
      <c r="C5529">
        <v>2012</v>
      </c>
      <c r="D5529" s="3">
        <v>41037</v>
      </c>
      <c r="E5529" s="3">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18.211200000000002</v>
      </c>
    </row>
    <row r="5530" spans="1:22" x14ac:dyDescent="0.3">
      <c r="A5530">
        <v>5529</v>
      </c>
      <c r="B5530" t="s">
        <v>8304</v>
      </c>
      <c r="C5530">
        <v>2012</v>
      </c>
      <c r="D5530" s="3">
        <v>40999</v>
      </c>
      <c r="E5530" s="3">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27.986000000000001</v>
      </c>
    </row>
    <row r="5531" spans="1:22" x14ac:dyDescent="0.3">
      <c r="A5531">
        <v>5530</v>
      </c>
      <c r="B5531" t="s">
        <v>8305</v>
      </c>
      <c r="C5531">
        <v>2014</v>
      </c>
      <c r="D5531" s="3">
        <v>41858</v>
      </c>
      <c r="E5531" s="3">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40.3536</v>
      </c>
    </row>
    <row r="5532" spans="1:22" x14ac:dyDescent="0.3">
      <c r="A5532">
        <v>5531</v>
      </c>
      <c r="B5532" t="s">
        <v>8307</v>
      </c>
      <c r="C5532">
        <v>2014</v>
      </c>
      <c r="D5532" s="3">
        <v>41976</v>
      </c>
      <c r="E5532" s="3">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743.98800000000006</v>
      </c>
    </row>
    <row r="5533" spans="1:22" x14ac:dyDescent="0.3">
      <c r="A5533">
        <v>5532</v>
      </c>
      <c r="B5533" t="s">
        <v>8310</v>
      </c>
      <c r="C5533">
        <v>2013</v>
      </c>
      <c r="D5533" s="3">
        <v>41432</v>
      </c>
      <c r="E5533" s="3">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75.574799999999996</v>
      </c>
    </row>
    <row r="5534" spans="1:22" x14ac:dyDescent="0.3">
      <c r="A5534">
        <v>5533</v>
      </c>
      <c r="B5534" t="s">
        <v>8310</v>
      </c>
      <c r="C5534">
        <v>2013</v>
      </c>
      <c r="D5534" s="3">
        <v>41432</v>
      </c>
      <c r="E5534" s="3">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26.85</v>
      </c>
      <c r="T5534">
        <v>3</v>
      </c>
      <c r="U5534">
        <v>0</v>
      </c>
      <c r="V5534">
        <v>5.1014999999999997</v>
      </c>
    </row>
    <row r="5535" spans="1:22" x14ac:dyDescent="0.3">
      <c r="A5535">
        <v>5534</v>
      </c>
      <c r="B5535" t="s">
        <v>8310</v>
      </c>
      <c r="C5535">
        <v>2013</v>
      </c>
      <c r="D5535" s="3">
        <v>41432</v>
      </c>
      <c r="E5535" s="3">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8310</v>
      </c>
      <c r="C5536">
        <v>2013</v>
      </c>
      <c r="D5536" s="3">
        <v>41432</v>
      </c>
      <c r="E5536" s="3">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28.171800000000001</v>
      </c>
    </row>
    <row r="5537" spans="1:22" x14ac:dyDescent="0.3">
      <c r="A5537">
        <v>5536</v>
      </c>
      <c r="B5537" t="s">
        <v>8310</v>
      </c>
      <c r="C5537">
        <v>2013</v>
      </c>
      <c r="D5537" s="3">
        <v>41432</v>
      </c>
      <c r="E5537" s="3">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8310</v>
      </c>
      <c r="C5538">
        <v>2013</v>
      </c>
      <c r="D5538" s="3">
        <v>41432</v>
      </c>
      <c r="E5538" s="3">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5.6016000000000004</v>
      </c>
    </row>
    <row r="5539" spans="1:22" x14ac:dyDescent="0.3">
      <c r="A5539">
        <v>5538</v>
      </c>
      <c r="B5539" t="s">
        <v>8310</v>
      </c>
      <c r="C5539">
        <v>2013</v>
      </c>
      <c r="D5539" s="3">
        <v>41432</v>
      </c>
      <c r="E5539" s="3">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6.2207999999999997</v>
      </c>
    </row>
    <row r="5540" spans="1:22" x14ac:dyDescent="0.3">
      <c r="A5540">
        <v>5539</v>
      </c>
      <c r="B5540" t="s">
        <v>8311</v>
      </c>
      <c r="C5540">
        <v>2012</v>
      </c>
      <c r="D5540" s="3">
        <v>41012</v>
      </c>
      <c r="E5540" s="3">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8313</v>
      </c>
      <c r="C5541">
        <v>2014</v>
      </c>
      <c r="D5541" s="3">
        <v>41782</v>
      </c>
      <c r="E5541" s="3">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8313</v>
      </c>
      <c r="C5542">
        <v>2014</v>
      </c>
      <c r="D5542" s="3">
        <v>41782</v>
      </c>
      <c r="E5542" s="3">
        <v>41786</v>
      </c>
      <c r="F5542" t="s">
        <v>50</v>
      </c>
      <c r="G5542" t="s">
        <v>824</v>
      </c>
      <c r="H5542" t="s">
        <v>825</v>
      </c>
      <c r="I5542" t="s">
        <v>26</v>
      </c>
      <c r="J5542" t="s">
        <v>27</v>
      </c>
      <c r="K5542" t="s">
        <v>303</v>
      </c>
      <c r="L5542" t="s">
        <v>211</v>
      </c>
      <c r="M5542">
        <v>60653</v>
      </c>
      <c r="N5542" t="s">
        <v>105</v>
      </c>
      <c r="O5542" t="s">
        <v>545</v>
      </c>
      <c r="P5542" t="s">
        <v>46</v>
      </c>
      <c r="Q5542" t="s">
        <v>75</v>
      </c>
      <c r="R5542" t="s">
        <v>546</v>
      </c>
      <c r="S5542">
        <v>1.5920000000000001</v>
      </c>
      <c r="T5542">
        <v>2</v>
      </c>
      <c r="U5542">
        <v>0.8</v>
      </c>
      <c r="V5542">
        <v>-2.6267999999999998</v>
      </c>
    </row>
    <row r="5543" spans="1:22" x14ac:dyDescent="0.3">
      <c r="A5543">
        <v>5542</v>
      </c>
      <c r="B5543" t="s">
        <v>8313</v>
      </c>
      <c r="C5543">
        <v>2014</v>
      </c>
      <c r="D5543" s="3">
        <v>41782</v>
      </c>
      <c r="E5543" s="3">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2.5137</v>
      </c>
    </row>
    <row r="5544" spans="1:22" x14ac:dyDescent="0.3">
      <c r="A5544">
        <v>5543</v>
      </c>
      <c r="B5544" t="s">
        <v>8314</v>
      </c>
      <c r="C5544">
        <v>2013</v>
      </c>
      <c r="D5544" s="3">
        <v>41628</v>
      </c>
      <c r="E5544" s="3">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-218.8656</v>
      </c>
    </row>
    <row r="5545" spans="1:22" x14ac:dyDescent="0.3">
      <c r="A5545">
        <v>5544</v>
      </c>
      <c r="B5545" t="s">
        <v>8314</v>
      </c>
      <c r="C5545">
        <v>2013</v>
      </c>
      <c r="D5545" s="3">
        <v>41628</v>
      </c>
      <c r="E5545" s="3">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v>
      </c>
      <c r="T5545">
        <v>6</v>
      </c>
      <c r="U5545">
        <v>0.7</v>
      </c>
      <c r="V5545">
        <v>-7.6559999999999997</v>
      </c>
    </row>
    <row r="5546" spans="1:22" x14ac:dyDescent="0.3">
      <c r="A5546">
        <v>5545</v>
      </c>
      <c r="B5546" t="s">
        <v>8314</v>
      </c>
      <c r="C5546">
        <v>2013</v>
      </c>
      <c r="D5546" s="3">
        <v>41628</v>
      </c>
      <c r="E5546" s="3">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-4.1711999999999998</v>
      </c>
    </row>
    <row r="5547" spans="1:22" x14ac:dyDescent="0.3">
      <c r="A5547">
        <v>5546</v>
      </c>
      <c r="B5547" t="s">
        <v>8317</v>
      </c>
      <c r="C5547">
        <v>2014</v>
      </c>
      <c r="D5547" s="3">
        <v>41905</v>
      </c>
      <c r="E5547" s="3">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17.524000000000001</v>
      </c>
    </row>
    <row r="5548" spans="1:22" x14ac:dyDescent="0.3">
      <c r="A5548">
        <v>5547</v>
      </c>
      <c r="B5548" t="s">
        <v>8318</v>
      </c>
      <c r="C5548">
        <v>2014</v>
      </c>
      <c r="D5548" s="3">
        <v>41890</v>
      </c>
      <c r="E5548" s="3">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v>
      </c>
    </row>
    <row r="5549" spans="1:22" x14ac:dyDescent="0.3">
      <c r="A5549">
        <v>5548</v>
      </c>
      <c r="B5549" t="s">
        <v>8318</v>
      </c>
      <c r="C5549">
        <v>2014</v>
      </c>
      <c r="D5549" s="3">
        <v>41890</v>
      </c>
      <c r="E5549" s="3">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47.46</v>
      </c>
    </row>
    <row r="5550" spans="1:22" x14ac:dyDescent="0.3">
      <c r="A5550">
        <v>5549</v>
      </c>
      <c r="B5550" t="s">
        <v>8320</v>
      </c>
      <c r="C5550">
        <v>2011</v>
      </c>
      <c r="D5550" s="3">
        <v>40875</v>
      </c>
      <c r="E5550" s="3">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v>
      </c>
    </row>
    <row r="5551" spans="1:22" x14ac:dyDescent="0.3">
      <c r="A5551">
        <v>5550</v>
      </c>
      <c r="B5551" t="s">
        <v>8320</v>
      </c>
      <c r="C5551">
        <v>2011</v>
      </c>
      <c r="D5551" s="3">
        <v>40875</v>
      </c>
      <c r="E5551" s="3">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139.93</v>
      </c>
      <c r="T5551">
        <v>7</v>
      </c>
      <c r="U5551">
        <v>0</v>
      </c>
      <c r="V5551">
        <v>34.982500000000002</v>
      </c>
    </row>
    <row r="5552" spans="1:22" x14ac:dyDescent="0.3">
      <c r="A5552">
        <v>5551</v>
      </c>
      <c r="B5552" t="s">
        <v>8321</v>
      </c>
      <c r="C5552">
        <v>2011</v>
      </c>
      <c r="D5552" s="3">
        <v>40859</v>
      </c>
      <c r="E5552" s="3">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0.33400000000000002</v>
      </c>
    </row>
    <row r="5553" spans="1:22" x14ac:dyDescent="0.3">
      <c r="A5553">
        <v>5552</v>
      </c>
      <c r="B5553" t="s">
        <v>8321</v>
      </c>
      <c r="C5553">
        <v>2011</v>
      </c>
      <c r="D5553" s="3">
        <v>40859</v>
      </c>
      <c r="E5553" s="3">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16.655999999999999</v>
      </c>
      <c r="T5553">
        <v>6</v>
      </c>
      <c r="U5553">
        <v>0.2</v>
      </c>
      <c r="V5553">
        <v>-3.1230000000000002</v>
      </c>
    </row>
    <row r="5554" spans="1:22" x14ac:dyDescent="0.3">
      <c r="A5554">
        <v>5553</v>
      </c>
      <c r="B5554" t="s">
        <v>8321</v>
      </c>
      <c r="C5554">
        <v>2011</v>
      </c>
      <c r="D5554" s="3">
        <v>40859</v>
      </c>
      <c r="E5554" s="3">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v>
      </c>
      <c r="T5554">
        <v>3</v>
      </c>
      <c r="U5554">
        <v>0.2</v>
      </c>
      <c r="V5554">
        <v>20.8719</v>
      </c>
    </row>
    <row r="5555" spans="1:22" x14ac:dyDescent="0.3">
      <c r="A5555">
        <v>5554</v>
      </c>
      <c r="B5555" t="s">
        <v>8321</v>
      </c>
      <c r="C5555">
        <v>2011</v>
      </c>
      <c r="D5555" s="3">
        <v>40859</v>
      </c>
      <c r="E5555" s="3">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36.287999999999997</v>
      </c>
      <c r="T5555">
        <v>7</v>
      </c>
      <c r="U5555">
        <v>0.2</v>
      </c>
      <c r="V5555">
        <v>12.700799999999999</v>
      </c>
    </row>
    <row r="5556" spans="1:22" x14ac:dyDescent="0.3">
      <c r="A5556">
        <v>5555</v>
      </c>
      <c r="B5556" t="s">
        <v>8321</v>
      </c>
      <c r="C5556">
        <v>2011</v>
      </c>
      <c r="D5556" s="3">
        <v>40859</v>
      </c>
      <c r="E5556" s="3">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67.993200000000002</v>
      </c>
      <c r="T5556">
        <v>1</v>
      </c>
      <c r="U5556">
        <v>0.32</v>
      </c>
      <c r="V5556">
        <v>-12.998699999999999</v>
      </c>
    </row>
    <row r="5557" spans="1:22" x14ac:dyDescent="0.3">
      <c r="A5557">
        <v>5556</v>
      </c>
      <c r="B5557" t="s">
        <v>8322</v>
      </c>
      <c r="C5557">
        <v>2014</v>
      </c>
      <c r="D5557" s="3">
        <v>41915</v>
      </c>
      <c r="E5557" s="3">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3.4544000000000001</v>
      </c>
    </row>
    <row r="5558" spans="1:22" x14ac:dyDescent="0.3">
      <c r="A5558">
        <v>5557</v>
      </c>
      <c r="B5558" t="s">
        <v>8323</v>
      </c>
      <c r="C5558">
        <v>2012</v>
      </c>
      <c r="D5558" s="3">
        <v>41257</v>
      </c>
      <c r="E5558" s="3">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1.9712000000000001</v>
      </c>
    </row>
    <row r="5559" spans="1:22" x14ac:dyDescent="0.3">
      <c r="A5559">
        <v>5558</v>
      </c>
      <c r="B5559" t="s">
        <v>8323</v>
      </c>
      <c r="C5559">
        <v>2012</v>
      </c>
      <c r="D5559" s="3">
        <v>41257</v>
      </c>
      <c r="E5559" s="3">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15.763999999999999</v>
      </c>
    </row>
    <row r="5560" spans="1:22" x14ac:dyDescent="0.3">
      <c r="A5560">
        <v>5559</v>
      </c>
      <c r="B5560" t="s">
        <v>8324</v>
      </c>
      <c r="C5560">
        <v>2012</v>
      </c>
      <c r="D5560" s="3">
        <v>41249</v>
      </c>
      <c r="E5560" s="3">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3.1103999999999998</v>
      </c>
    </row>
    <row r="5561" spans="1:22" x14ac:dyDescent="0.3">
      <c r="A5561">
        <v>5560</v>
      </c>
      <c r="B5561" t="s">
        <v>8324</v>
      </c>
      <c r="C5561">
        <v>2012</v>
      </c>
      <c r="D5561" s="3">
        <v>41249</v>
      </c>
      <c r="E5561" s="3">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v>
      </c>
      <c r="T5561">
        <v>5</v>
      </c>
      <c r="U5561">
        <v>0</v>
      </c>
      <c r="V5561">
        <v>238.65299999999999</v>
      </c>
    </row>
    <row r="5562" spans="1:22" x14ac:dyDescent="0.3">
      <c r="A5562">
        <v>5561</v>
      </c>
      <c r="B5562" t="s">
        <v>8324</v>
      </c>
      <c r="C5562">
        <v>2012</v>
      </c>
      <c r="D5562" s="3">
        <v>41249</v>
      </c>
      <c r="E5562" s="3">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v>
      </c>
      <c r="T5562">
        <v>3</v>
      </c>
      <c r="U5562">
        <v>0</v>
      </c>
      <c r="V5562">
        <v>6.8723999999999998</v>
      </c>
    </row>
    <row r="5563" spans="1:22" x14ac:dyDescent="0.3">
      <c r="A5563">
        <v>5562</v>
      </c>
      <c r="B5563" t="s">
        <v>8327</v>
      </c>
      <c r="C5563">
        <v>2014</v>
      </c>
      <c r="D5563" s="3">
        <v>41730</v>
      </c>
      <c r="E5563" s="3">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8327</v>
      </c>
      <c r="C5564">
        <v>2014</v>
      </c>
      <c r="D5564" s="3">
        <v>41730</v>
      </c>
      <c r="E5564" s="3">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8327</v>
      </c>
      <c r="C5565">
        <v>2014</v>
      </c>
      <c r="D5565" s="3">
        <v>41730</v>
      </c>
      <c r="E5565" s="3">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8328</v>
      </c>
      <c r="C5566">
        <v>2014</v>
      </c>
      <c r="D5566" s="3">
        <v>41712</v>
      </c>
      <c r="E5566" s="3">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v>
      </c>
      <c r="T5566">
        <v>4</v>
      </c>
      <c r="U5566">
        <v>0.2</v>
      </c>
      <c r="V5566">
        <v>2.1888000000000001</v>
      </c>
    </row>
    <row r="5567" spans="1:22" x14ac:dyDescent="0.3">
      <c r="A5567">
        <v>5566</v>
      </c>
      <c r="B5567" t="s">
        <v>8328</v>
      </c>
      <c r="C5567">
        <v>2014</v>
      </c>
      <c r="D5567" s="3">
        <v>41712</v>
      </c>
      <c r="E5567" s="3">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8.9993999999999996</v>
      </c>
    </row>
    <row r="5568" spans="1:22" x14ac:dyDescent="0.3">
      <c r="A5568">
        <v>5567</v>
      </c>
      <c r="B5568" t="s">
        <v>8328</v>
      </c>
      <c r="C5568">
        <v>2014</v>
      </c>
      <c r="D5568" s="3">
        <v>41712</v>
      </c>
      <c r="E5568" s="3">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v>
      </c>
      <c r="T5568">
        <v>5</v>
      </c>
      <c r="U5568">
        <v>0.2</v>
      </c>
      <c r="V5568">
        <v>1.86</v>
      </c>
    </row>
    <row r="5569" spans="1:22" x14ac:dyDescent="0.3">
      <c r="A5569">
        <v>5568</v>
      </c>
      <c r="B5569" t="s">
        <v>8328</v>
      </c>
      <c r="C5569">
        <v>2014</v>
      </c>
      <c r="D5569" s="3">
        <v>41712</v>
      </c>
      <c r="E5569" s="3">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-2.5648</v>
      </c>
    </row>
    <row r="5570" spans="1:22" x14ac:dyDescent="0.3">
      <c r="A5570">
        <v>5569</v>
      </c>
      <c r="B5570" t="s">
        <v>8328</v>
      </c>
      <c r="C5570">
        <v>2014</v>
      </c>
      <c r="D5570" s="3">
        <v>41712</v>
      </c>
      <c r="E5570" s="3">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335.99439999999998</v>
      </c>
    </row>
    <row r="5571" spans="1:22" x14ac:dyDescent="0.3">
      <c r="A5571">
        <v>5570</v>
      </c>
      <c r="B5571" t="s">
        <v>8328</v>
      </c>
      <c r="C5571">
        <v>2014</v>
      </c>
      <c r="D5571" s="3">
        <v>41712</v>
      </c>
      <c r="E5571" s="3">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v>
      </c>
      <c r="T5571">
        <v>3</v>
      </c>
      <c r="U5571">
        <v>0.2</v>
      </c>
      <c r="V5571">
        <v>5.6375999999999999</v>
      </c>
    </row>
    <row r="5572" spans="1:22" x14ac:dyDescent="0.3">
      <c r="A5572">
        <v>5571</v>
      </c>
      <c r="B5572" t="s">
        <v>8328</v>
      </c>
      <c r="C5572">
        <v>2014</v>
      </c>
      <c r="D5572" s="3">
        <v>41712</v>
      </c>
      <c r="E5572" s="3">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v>
      </c>
      <c r="T5572">
        <v>1</v>
      </c>
      <c r="U5572">
        <v>0.2</v>
      </c>
      <c r="V5572">
        <v>-7.3014999999999999</v>
      </c>
    </row>
    <row r="5573" spans="1:22" x14ac:dyDescent="0.3">
      <c r="A5573">
        <v>5572</v>
      </c>
      <c r="B5573" t="s">
        <v>8331</v>
      </c>
      <c r="C5573">
        <v>2011</v>
      </c>
      <c r="D5573" s="3">
        <v>40882</v>
      </c>
      <c r="E5573" s="3">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35.661299999999997</v>
      </c>
    </row>
    <row r="5574" spans="1:22" x14ac:dyDescent="0.3">
      <c r="A5574">
        <v>5573</v>
      </c>
      <c r="B5574" t="s">
        <v>8331</v>
      </c>
      <c r="C5574">
        <v>2011</v>
      </c>
      <c r="D5574" s="3">
        <v>40882</v>
      </c>
      <c r="E5574" s="3">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v>
      </c>
      <c r="T5574">
        <v>4</v>
      </c>
      <c r="U5574">
        <v>0.7</v>
      </c>
      <c r="V5574">
        <v>-23.952000000000002</v>
      </c>
    </row>
    <row r="5575" spans="1:22" x14ac:dyDescent="0.3">
      <c r="A5575">
        <v>5574</v>
      </c>
      <c r="B5575" t="s">
        <v>8331</v>
      </c>
      <c r="C5575">
        <v>2011</v>
      </c>
      <c r="D5575" s="3">
        <v>40882</v>
      </c>
      <c r="E5575" s="3">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5.6783999999999999</v>
      </c>
    </row>
    <row r="5576" spans="1:22" x14ac:dyDescent="0.3">
      <c r="A5576">
        <v>5575</v>
      </c>
      <c r="B5576" t="s">
        <v>8331</v>
      </c>
      <c r="C5576">
        <v>2011</v>
      </c>
      <c r="D5576" s="3">
        <v>40882</v>
      </c>
      <c r="E5576" s="3">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-9.1844999999999999</v>
      </c>
    </row>
    <row r="5577" spans="1:22" x14ac:dyDescent="0.3">
      <c r="A5577">
        <v>5576</v>
      </c>
      <c r="B5577" t="s">
        <v>8331</v>
      </c>
      <c r="C5577">
        <v>2011</v>
      </c>
      <c r="D5577" s="3">
        <v>40882</v>
      </c>
      <c r="E5577" s="3">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179.94</v>
      </c>
      <c r="T5577">
        <v>2</v>
      </c>
      <c r="U5577">
        <v>0.4</v>
      </c>
      <c r="V5577">
        <v>-44.984999999999999</v>
      </c>
    </row>
    <row r="5578" spans="1:22" x14ac:dyDescent="0.3">
      <c r="A5578">
        <v>5577</v>
      </c>
      <c r="B5578" t="s">
        <v>8336</v>
      </c>
      <c r="C5578">
        <v>2013</v>
      </c>
      <c r="D5578" s="3">
        <v>41621</v>
      </c>
      <c r="E5578" s="3">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8336</v>
      </c>
      <c r="C5579">
        <v>2013</v>
      </c>
      <c r="D5579" s="3">
        <v>41621</v>
      </c>
      <c r="E5579" s="3">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56.52</v>
      </c>
      <c r="T5579">
        <v>3</v>
      </c>
      <c r="U5579">
        <v>0</v>
      </c>
      <c r="V5579">
        <v>15.8256</v>
      </c>
    </row>
    <row r="5580" spans="1:22" x14ac:dyDescent="0.3">
      <c r="A5580">
        <v>5579</v>
      </c>
      <c r="B5580" t="s">
        <v>8337</v>
      </c>
      <c r="C5580">
        <v>2014</v>
      </c>
      <c r="D5580" s="3">
        <v>41892</v>
      </c>
      <c r="E5580" s="3">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1.9024000000000001</v>
      </c>
    </row>
    <row r="5581" spans="1:22" x14ac:dyDescent="0.3">
      <c r="A5581">
        <v>5580</v>
      </c>
      <c r="B5581" t="s">
        <v>8337</v>
      </c>
      <c r="C5581">
        <v>2014</v>
      </c>
      <c r="D5581" s="3">
        <v>41892</v>
      </c>
      <c r="E5581" s="3">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-15.244999999999999</v>
      </c>
    </row>
    <row r="5582" spans="1:22" x14ac:dyDescent="0.3">
      <c r="A5582">
        <v>5581</v>
      </c>
      <c r="B5582" t="s">
        <v>8337</v>
      </c>
      <c r="C5582">
        <v>2014</v>
      </c>
      <c r="D5582" s="3">
        <v>41892</v>
      </c>
      <c r="E5582" s="3">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v>
      </c>
    </row>
    <row r="5583" spans="1:22" x14ac:dyDescent="0.3">
      <c r="A5583">
        <v>5582</v>
      </c>
      <c r="B5583" t="s">
        <v>8338</v>
      </c>
      <c r="C5583">
        <v>2014</v>
      </c>
      <c r="D5583" s="3">
        <v>41917</v>
      </c>
      <c r="E5583" s="3">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8.5914000000000001</v>
      </c>
    </row>
    <row r="5584" spans="1:22" x14ac:dyDescent="0.3">
      <c r="A5584">
        <v>5583</v>
      </c>
      <c r="B5584" t="s">
        <v>8339</v>
      </c>
      <c r="C5584">
        <v>2013</v>
      </c>
      <c r="D5584" s="3">
        <v>41404</v>
      </c>
      <c r="E5584" s="3">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v>
      </c>
    </row>
    <row r="5585" spans="1:22" x14ac:dyDescent="0.3">
      <c r="A5585">
        <v>5584</v>
      </c>
      <c r="B5585" t="s">
        <v>8340</v>
      </c>
      <c r="C5585">
        <v>2011</v>
      </c>
      <c r="D5585" s="3">
        <v>40892</v>
      </c>
      <c r="E5585" s="3">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1.9712000000000001</v>
      </c>
    </row>
    <row r="5586" spans="1:22" x14ac:dyDescent="0.3">
      <c r="A5586">
        <v>5585</v>
      </c>
      <c r="B5586" t="s">
        <v>8341</v>
      </c>
      <c r="C5586">
        <v>2014</v>
      </c>
      <c r="D5586" s="3">
        <v>41974</v>
      </c>
      <c r="E5586" s="3">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1.6712</v>
      </c>
    </row>
    <row r="5587" spans="1:22" x14ac:dyDescent="0.3">
      <c r="A5587">
        <v>5586</v>
      </c>
      <c r="B5587" t="s">
        <v>8341</v>
      </c>
      <c r="C5587">
        <v>2014</v>
      </c>
      <c r="D5587" s="3">
        <v>41974</v>
      </c>
      <c r="E5587" s="3">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546.05999999999995</v>
      </c>
      <c r="T5587">
        <v>3</v>
      </c>
      <c r="U5587">
        <v>0</v>
      </c>
      <c r="V5587">
        <v>163.81800000000001</v>
      </c>
    </row>
    <row r="5588" spans="1:22" x14ac:dyDescent="0.3">
      <c r="A5588">
        <v>5587</v>
      </c>
      <c r="B5588" t="s">
        <v>8341</v>
      </c>
      <c r="C5588">
        <v>2014</v>
      </c>
      <c r="D5588" s="3">
        <v>41974</v>
      </c>
      <c r="E5588" s="3">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5.3898000000000001</v>
      </c>
    </row>
    <row r="5589" spans="1:22" x14ac:dyDescent="0.3">
      <c r="A5589">
        <v>5588</v>
      </c>
      <c r="B5589" t="s">
        <v>8346</v>
      </c>
      <c r="C5589">
        <v>2012</v>
      </c>
      <c r="D5589" s="3">
        <v>40987</v>
      </c>
      <c r="E5589" s="3">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v>
      </c>
    </row>
    <row r="5590" spans="1:22" x14ac:dyDescent="0.3">
      <c r="A5590">
        <v>5589</v>
      </c>
      <c r="B5590" t="s">
        <v>8347</v>
      </c>
      <c r="C5590">
        <v>2011</v>
      </c>
      <c r="D5590" s="3">
        <v>40743</v>
      </c>
      <c r="E5590" s="3">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8348</v>
      </c>
      <c r="C5591">
        <v>2013</v>
      </c>
      <c r="D5591" s="3">
        <v>41617</v>
      </c>
      <c r="E5591" s="3">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9.5340000000000007</v>
      </c>
    </row>
    <row r="5592" spans="1:22" x14ac:dyDescent="0.3">
      <c r="A5592">
        <v>5591</v>
      </c>
      <c r="B5592" t="s">
        <v>8348</v>
      </c>
      <c r="C5592">
        <v>2013</v>
      </c>
      <c r="D5592" s="3">
        <v>41617</v>
      </c>
      <c r="E5592" s="3">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81.047399999999996</v>
      </c>
    </row>
    <row r="5593" spans="1:22" x14ac:dyDescent="0.3">
      <c r="A5593">
        <v>5592</v>
      </c>
      <c r="B5593" t="s">
        <v>8349</v>
      </c>
      <c r="C5593">
        <v>2011</v>
      </c>
      <c r="D5593" s="3">
        <v>40829</v>
      </c>
      <c r="E5593" s="3">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27.0578</v>
      </c>
    </row>
    <row r="5594" spans="1:22" x14ac:dyDescent="0.3">
      <c r="A5594">
        <v>5593</v>
      </c>
      <c r="B5594" t="s">
        <v>8349</v>
      </c>
      <c r="C5594">
        <v>2011</v>
      </c>
      <c r="D5594" s="3">
        <v>40829</v>
      </c>
      <c r="E5594" s="3">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8350</v>
      </c>
      <c r="C5595">
        <v>2014</v>
      </c>
      <c r="D5595" s="3">
        <v>41963</v>
      </c>
      <c r="E5595" s="3">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59.912999999999997</v>
      </c>
      <c r="T5595">
        <v>7</v>
      </c>
      <c r="U5595">
        <v>0.7</v>
      </c>
      <c r="V5595">
        <v>-45.933300000000003</v>
      </c>
    </row>
    <row r="5596" spans="1:22" x14ac:dyDescent="0.3">
      <c r="A5596">
        <v>5595</v>
      </c>
      <c r="B5596" t="s">
        <v>8351</v>
      </c>
      <c r="C5596">
        <v>2014</v>
      </c>
      <c r="D5596" s="3">
        <v>41907</v>
      </c>
      <c r="E5596" s="3">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v>
      </c>
    </row>
    <row r="5597" spans="1:22" x14ac:dyDescent="0.3">
      <c r="A5597">
        <v>5596</v>
      </c>
      <c r="B5597" t="s">
        <v>8351</v>
      </c>
      <c r="C5597">
        <v>2014</v>
      </c>
      <c r="D5597" s="3">
        <v>41907</v>
      </c>
      <c r="E5597" s="3">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437.85</v>
      </c>
      <c r="T5597">
        <v>3</v>
      </c>
      <c r="U5597">
        <v>0</v>
      </c>
      <c r="V5597">
        <v>131.35499999999999</v>
      </c>
    </row>
    <row r="5598" spans="1:22" x14ac:dyDescent="0.3">
      <c r="A5598">
        <v>5597</v>
      </c>
      <c r="B5598" t="s">
        <v>8352</v>
      </c>
      <c r="C5598">
        <v>2012</v>
      </c>
      <c r="D5598" s="3">
        <v>41177</v>
      </c>
      <c r="E5598" s="3">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32.251399999999997</v>
      </c>
    </row>
    <row r="5599" spans="1:22" x14ac:dyDescent="0.3">
      <c r="A5599">
        <v>5598</v>
      </c>
      <c r="B5599" t="s">
        <v>8355</v>
      </c>
      <c r="C5599">
        <v>2014</v>
      </c>
      <c r="D5599" s="3">
        <v>41684</v>
      </c>
      <c r="E5599" s="3">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8355</v>
      </c>
      <c r="C5600">
        <v>2014</v>
      </c>
      <c r="D5600" s="3">
        <v>41684</v>
      </c>
      <c r="E5600" s="3">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10.71</v>
      </c>
      <c r="T5600">
        <v>3</v>
      </c>
      <c r="U5600">
        <v>0</v>
      </c>
      <c r="V5600">
        <v>2.7846000000000002</v>
      </c>
    </row>
    <row r="5601" spans="1:22" x14ac:dyDescent="0.3">
      <c r="A5601">
        <v>5600</v>
      </c>
      <c r="B5601" t="s">
        <v>8356</v>
      </c>
      <c r="C5601">
        <v>2011</v>
      </c>
      <c r="D5601" s="3">
        <v>40819</v>
      </c>
      <c r="E5601" s="3">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55.984000000000002</v>
      </c>
      <c r="T5601">
        <v>2</v>
      </c>
      <c r="U5601">
        <v>0.2</v>
      </c>
      <c r="V5601">
        <v>4.1988000000000003</v>
      </c>
    </row>
    <row r="5602" spans="1:22" x14ac:dyDescent="0.3">
      <c r="A5602">
        <v>5601</v>
      </c>
      <c r="B5602" t="s">
        <v>8356</v>
      </c>
      <c r="C5602">
        <v>2011</v>
      </c>
      <c r="D5602" s="3">
        <v>40819</v>
      </c>
      <c r="E5602" s="3">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v>
      </c>
      <c r="T5602">
        <v>5</v>
      </c>
      <c r="U5602">
        <v>0.2</v>
      </c>
      <c r="V5602">
        <v>4.8869999999999996</v>
      </c>
    </row>
    <row r="5603" spans="1:22" x14ac:dyDescent="0.3">
      <c r="A5603">
        <v>5602</v>
      </c>
      <c r="B5603" t="s">
        <v>8356</v>
      </c>
      <c r="C5603">
        <v>2011</v>
      </c>
      <c r="D5603" s="3">
        <v>40819</v>
      </c>
      <c r="E5603" s="3">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-3.5621999999999998</v>
      </c>
    </row>
    <row r="5604" spans="1:22" x14ac:dyDescent="0.3">
      <c r="A5604">
        <v>5603</v>
      </c>
      <c r="B5604" t="s">
        <v>8359</v>
      </c>
      <c r="C5604">
        <v>2013</v>
      </c>
      <c r="D5604" s="3">
        <v>41514</v>
      </c>
      <c r="E5604" s="3">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1.0620000000000001</v>
      </c>
    </row>
    <row r="5605" spans="1:22" x14ac:dyDescent="0.3">
      <c r="A5605">
        <v>5604</v>
      </c>
      <c r="B5605" t="s">
        <v>8359</v>
      </c>
      <c r="C5605">
        <v>2013</v>
      </c>
      <c r="D5605" s="3">
        <v>41514</v>
      </c>
      <c r="E5605" s="3">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v>
      </c>
      <c r="T5605">
        <v>5</v>
      </c>
      <c r="U5605">
        <v>0.2</v>
      </c>
      <c r="V5605">
        <v>27.972000000000001</v>
      </c>
    </row>
    <row r="5606" spans="1:22" x14ac:dyDescent="0.3">
      <c r="A5606">
        <v>5605</v>
      </c>
      <c r="B5606" t="s">
        <v>8362</v>
      </c>
      <c r="C5606">
        <v>2012</v>
      </c>
      <c r="D5606" s="3">
        <v>41246</v>
      </c>
      <c r="E5606" s="3">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206.6232</v>
      </c>
    </row>
    <row r="5607" spans="1:22" x14ac:dyDescent="0.3">
      <c r="A5607">
        <v>5606</v>
      </c>
      <c r="B5607" t="s">
        <v>8363</v>
      </c>
      <c r="C5607">
        <v>2013</v>
      </c>
      <c r="D5607" s="3">
        <v>41538</v>
      </c>
      <c r="E5607" s="3">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1.0680000000000001</v>
      </c>
    </row>
    <row r="5608" spans="1:22" x14ac:dyDescent="0.3">
      <c r="A5608">
        <v>5607</v>
      </c>
      <c r="B5608" t="s">
        <v>8363</v>
      </c>
      <c r="C5608">
        <v>2013</v>
      </c>
      <c r="D5608" s="3">
        <v>41538</v>
      </c>
      <c r="E5608" s="3">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-11.069100000000001</v>
      </c>
    </row>
    <row r="5609" spans="1:22" x14ac:dyDescent="0.3">
      <c r="A5609">
        <v>5608</v>
      </c>
      <c r="B5609" t="s">
        <v>8364</v>
      </c>
      <c r="C5609">
        <v>2014</v>
      </c>
      <c r="D5609" s="3">
        <v>41724</v>
      </c>
      <c r="E5609" s="3">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2.9834999999999998</v>
      </c>
    </row>
    <row r="5610" spans="1:22" x14ac:dyDescent="0.3">
      <c r="A5610">
        <v>5609</v>
      </c>
      <c r="B5610" t="s">
        <v>8365</v>
      </c>
      <c r="C5610">
        <v>2012</v>
      </c>
      <c r="D5610" s="3">
        <v>41249</v>
      </c>
      <c r="E5610" s="3">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8366</v>
      </c>
      <c r="C5611">
        <v>2014</v>
      </c>
      <c r="D5611" s="3">
        <v>41883</v>
      </c>
      <c r="E5611" s="3">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217.767</v>
      </c>
    </row>
    <row r="5612" spans="1:22" x14ac:dyDescent="0.3">
      <c r="A5612">
        <v>5611</v>
      </c>
      <c r="B5612" t="s">
        <v>8369</v>
      </c>
      <c r="C5612">
        <v>2012</v>
      </c>
      <c r="D5612" s="3">
        <v>41187</v>
      </c>
      <c r="E5612" s="3">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v>
      </c>
      <c r="T5612">
        <v>3</v>
      </c>
      <c r="U5612">
        <v>0.2</v>
      </c>
      <c r="V5612">
        <v>-4.641</v>
      </c>
    </row>
    <row r="5613" spans="1:22" x14ac:dyDescent="0.3">
      <c r="A5613">
        <v>5612</v>
      </c>
      <c r="B5613" t="s">
        <v>8370</v>
      </c>
      <c r="C5613">
        <v>2014</v>
      </c>
      <c r="D5613" s="3">
        <v>41870</v>
      </c>
      <c r="E5613" s="3">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371.31599999999997</v>
      </c>
    </row>
    <row r="5614" spans="1:22" x14ac:dyDescent="0.3">
      <c r="A5614">
        <v>5613</v>
      </c>
      <c r="B5614" t="s">
        <v>8370</v>
      </c>
      <c r="C5614">
        <v>2014</v>
      </c>
      <c r="D5614" s="3">
        <v>41870</v>
      </c>
      <c r="E5614" s="3">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224.42400000000001</v>
      </c>
    </row>
    <row r="5615" spans="1:22" x14ac:dyDescent="0.3">
      <c r="A5615">
        <v>5614</v>
      </c>
      <c r="B5615" t="s">
        <v>8371</v>
      </c>
      <c r="C5615">
        <v>2013</v>
      </c>
      <c r="D5615" s="3">
        <v>41307</v>
      </c>
      <c r="E5615" s="3">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5.8979999999999997</v>
      </c>
    </row>
    <row r="5616" spans="1:22" x14ac:dyDescent="0.3">
      <c r="A5616">
        <v>5615</v>
      </c>
      <c r="B5616" t="s">
        <v>8374</v>
      </c>
      <c r="C5616">
        <v>2013</v>
      </c>
      <c r="D5616" s="3">
        <v>41510</v>
      </c>
      <c r="E5616" s="3">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21.3</v>
      </c>
      <c r="T5616">
        <v>5</v>
      </c>
      <c r="U5616">
        <v>0</v>
      </c>
      <c r="V5616">
        <v>8.7330000000000005</v>
      </c>
    </row>
    <row r="5617" spans="1:22" x14ac:dyDescent="0.3">
      <c r="A5617">
        <v>5616</v>
      </c>
      <c r="B5617" t="s">
        <v>8374</v>
      </c>
      <c r="C5617">
        <v>2013</v>
      </c>
      <c r="D5617" s="3">
        <v>41510</v>
      </c>
      <c r="E5617" s="3">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281.01600000000002</v>
      </c>
    </row>
    <row r="5618" spans="1:22" x14ac:dyDescent="0.3">
      <c r="A5618">
        <v>5617</v>
      </c>
      <c r="B5618" t="s">
        <v>8374</v>
      </c>
      <c r="C5618">
        <v>2013</v>
      </c>
      <c r="D5618" s="3">
        <v>41510</v>
      </c>
      <c r="E5618" s="3">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29.34</v>
      </c>
      <c r="T5618">
        <v>6</v>
      </c>
      <c r="U5618">
        <v>0</v>
      </c>
      <c r="V5618">
        <v>7.9218000000000002</v>
      </c>
    </row>
    <row r="5619" spans="1:22" x14ac:dyDescent="0.3">
      <c r="A5619">
        <v>5618</v>
      </c>
      <c r="B5619" t="s">
        <v>8375</v>
      </c>
      <c r="C5619">
        <v>2014</v>
      </c>
      <c r="D5619" s="3">
        <v>41821</v>
      </c>
      <c r="E5619" s="3">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5.3680000000000003</v>
      </c>
    </row>
    <row r="5620" spans="1:22" x14ac:dyDescent="0.3">
      <c r="A5620">
        <v>5619</v>
      </c>
      <c r="B5620" t="s">
        <v>8376</v>
      </c>
      <c r="C5620">
        <v>2012</v>
      </c>
      <c r="D5620" s="3">
        <v>41170</v>
      </c>
      <c r="E5620" s="3">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8377</v>
      </c>
      <c r="C5621">
        <v>2013</v>
      </c>
      <c r="D5621" s="3">
        <v>41543</v>
      </c>
      <c r="E5621" s="3">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8377</v>
      </c>
      <c r="C5622">
        <v>2013</v>
      </c>
      <c r="D5622" s="3">
        <v>41543</v>
      </c>
      <c r="E5622" s="3">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1.0336000000000001</v>
      </c>
    </row>
    <row r="5623" spans="1:22" x14ac:dyDescent="0.3">
      <c r="A5623">
        <v>5622</v>
      </c>
      <c r="B5623" t="s">
        <v>8377</v>
      </c>
      <c r="C5623">
        <v>2013</v>
      </c>
      <c r="D5623" s="3">
        <v>41543</v>
      </c>
      <c r="E5623" s="3">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v>
      </c>
    </row>
    <row r="5624" spans="1:22" x14ac:dyDescent="0.3">
      <c r="A5624">
        <v>5623</v>
      </c>
      <c r="B5624" t="s">
        <v>8377</v>
      </c>
      <c r="C5624">
        <v>2013</v>
      </c>
      <c r="D5624" s="3">
        <v>41543</v>
      </c>
      <c r="E5624" s="3">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v>
      </c>
    </row>
    <row r="5625" spans="1:22" x14ac:dyDescent="0.3">
      <c r="A5625">
        <v>5624</v>
      </c>
      <c r="B5625" t="s">
        <v>8378</v>
      </c>
      <c r="C5625">
        <v>2013</v>
      </c>
      <c r="D5625" s="3">
        <v>41572</v>
      </c>
      <c r="E5625" s="3">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8378</v>
      </c>
      <c r="C5626">
        <v>2013</v>
      </c>
      <c r="D5626" s="3">
        <v>41572</v>
      </c>
      <c r="E5626" s="3">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21.598800000000001</v>
      </c>
    </row>
    <row r="5627" spans="1:22" x14ac:dyDescent="0.3">
      <c r="A5627">
        <v>5626</v>
      </c>
      <c r="B5627" t="s">
        <v>8379</v>
      </c>
      <c r="C5627">
        <v>2011</v>
      </c>
      <c r="D5627" s="3">
        <v>40815</v>
      </c>
      <c r="E5627" s="3">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8379</v>
      </c>
      <c r="C5628">
        <v>2011</v>
      </c>
      <c r="D5628" s="3">
        <v>40815</v>
      </c>
      <c r="E5628" s="3">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399.29939999999999</v>
      </c>
    </row>
    <row r="5629" spans="1:22" x14ac:dyDescent="0.3">
      <c r="A5629">
        <v>5628</v>
      </c>
      <c r="B5629" t="s">
        <v>8380</v>
      </c>
      <c r="C5629">
        <v>2014</v>
      </c>
      <c r="D5629" s="3">
        <v>41817</v>
      </c>
      <c r="E5629" s="3">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v>
      </c>
      <c r="T5629">
        <v>6</v>
      </c>
      <c r="U5629">
        <v>0.2</v>
      </c>
      <c r="V5629">
        <v>4.6818</v>
      </c>
    </row>
    <row r="5630" spans="1:22" x14ac:dyDescent="0.3">
      <c r="A5630">
        <v>5629</v>
      </c>
      <c r="B5630" t="s">
        <v>8380</v>
      </c>
      <c r="C5630">
        <v>2014</v>
      </c>
      <c r="D5630" s="3">
        <v>41817</v>
      </c>
      <c r="E5630" s="3">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-13.6776</v>
      </c>
    </row>
    <row r="5631" spans="1:22" x14ac:dyDescent="0.3">
      <c r="A5631">
        <v>5630</v>
      </c>
      <c r="B5631" t="s">
        <v>8383</v>
      </c>
      <c r="C5631">
        <v>2013</v>
      </c>
      <c r="D5631" s="3">
        <v>41508</v>
      </c>
      <c r="E5631" s="3">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815.29200000000003</v>
      </c>
      <c r="T5631">
        <v>9</v>
      </c>
      <c r="U5631">
        <v>0.4</v>
      </c>
      <c r="V5631">
        <v>-339.70499999999998</v>
      </c>
    </row>
    <row r="5632" spans="1:22" x14ac:dyDescent="0.3">
      <c r="A5632">
        <v>5631</v>
      </c>
      <c r="B5632" t="s">
        <v>8384</v>
      </c>
      <c r="C5632">
        <v>2011</v>
      </c>
      <c r="D5632" s="3">
        <v>40586</v>
      </c>
      <c r="E5632" s="3">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v>
      </c>
      <c r="T5632">
        <v>3</v>
      </c>
      <c r="U5632">
        <v>0</v>
      </c>
      <c r="V5632">
        <v>103.158</v>
      </c>
    </row>
    <row r="5633" spans="1:22" x14ac:dyDescent="0.3">
      <c r="A5633">
        <v>5632</v>
      </c>
      <c r="B5633" t="s">
        <v>8384</v>
      </c>
      <c r="C5633">
        <v>2011</v>
      </c>
      <c r="D5633" s="3">
        <v>40586</v>
      </c>
      <c r="E5633" s="3">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75.373199999999997</v>
      </c>
    </row>
    <row r="5634" spans="1:22" x14ac:dyDescent="0.3">
      <c r="A5634">
        <v>5633</v>
      </c>
      <c r="B5634" t="s">
        <v>8384</v>
      </c>
      <c r="C5634">
        <v>2011</v>
      </c>
      <c r="D5634" s="3">
        <v>40586</v>
      </c>
      <c r="E5634" s="3">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8.2062000000000008</v>
      </c>
    </row>
    <row r="5635" spans="1:22" x14ac:dyDescent="0.3">
      <c r="A5635">
        <v>5634</v>
      </c>
      <c r="B5635" t="s">
        <v>8385</v>
      </c>
      <c r="C5635">
        <v>2013</v>
      </c>
      <c r="D5635" s="3">
        <v>41541</v>
      </c>
      <c r="E5635" s="3">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3.6848000000000001</v>
      </c>
    </row>
    <row r="5636" spans="1:22" x14ac:dyDescent="0.3">
      <c r="A5636">
        <v>5635</v>
      </c>
      <c r="B5636" t="s">
        <v>8386</v>
      </c>
      <c r="C5636">
        <v>2012</v>
      </c>
      <c r="D5636" s="3">
        <v>41248</v>
      </c>
      <c r="E5636" s="3">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152.80000000000001</v>
      </c>
      <c r="T5636">
        <v>5</v>
      </c>
      <c r="U5636">
        <v>0</v>
      </c>
      <c r="V5636">
        <v>76.400000000000006</v>
      </c>
    </row>
    <row r="5637" spans="1:22" x14ac:dyDescent="0.3">
      <c r="A5637">
        <v>5636</v>
      </c>
      <c r="B5637" t="s">
        <v>8388</v>
      </c>
      <c r="C5637">
        <v>2014</v>
      </c>
      <c r="D5637" s="3">
        <v>41886</v>
      </c>
      <c r="E5637" s="3">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8388</v>
      </c>
      <c r="C5638">
        <v>2014</v>
      </c>
      <c r="D5638" s="3">
        <v>41886</v>
      </c>
      <c r="E5638" s="3">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284.97000000000003</v>
      </c>
      <c r="T5638">
        <v>3</v>
      </c>
      <c r="U5638">
        <v>0</v>
      </c>
      <c r="V5638">
        <v>85.491</v>
      </c>
    </row>
    <row r="5639" spans="1:22" x14ac:dyDescent="0.3">
      <c r="A5639">
        <v>5638</v>
      </c>
      <c r="B5639" t="s">
        <v>8390</v>
      </c>
      <c r="C5639">
        <v>2014</v>
      </c>
      <c r="D5639" s="3">
        <v>41725</v>
      </c>
      <c r="E5639" s="3">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
      <c r="A5640">
        <v>5639</v>
      </c>
      <c r="B5640" t="s">
        <v>8393</v>
      </c>
      <c r="C5640">
        <v>2011</v>
      </c>
      <c r="D5640" s="3">
        <v>40898</v>
      </c>
      <c r="E5640" s="3">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149.148</v>
      </c>
    </row>
    <row r="5641" spans="1:22" x14ac:dyDescent="0.3">
      <c r="A5641">
        <v>5640</v>
      </c>
      <c r="B5641" t="s">
        <v>8393</v>
      </c>
      <c r="C5641">
        <v>2011</v>
      </c>
      <c r="D5641" s="3">
        <v>40898</v>
      </c>
      <c r="E5641" s="3">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v>
      </c>
      <c r="T5641">
        <v>3</v>
      </c>
      <c r="U5641">
        <v>0.2</v>
      </c>
      <c r="V5641">
        <v>35.76</v>
      </c>
    </row>
    <row r="5642" spans="1:22" x14ac:dyDescent="0.3">
      <c r="A5642">
        <v>5641</v>
      </c>
      <c r="B5642" t="s">
        <v>8394</v>
      </c>
      <c r="C5642">
        <v>2011</v>
      </c>
      <c r="D5642" s="3">
        <v>40809</v>
      </c>
      <c r="E5642" s="3">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v>
      </c>
    </row>
    <row r="5643" spans="1:22" x14ac:dyDescent="0.3">
      <c r="A5643">
        <v>5642</v>
      </c>
      <c r="B5643" t="s">
        <v>8395</v>
      </c>
      <c r="C5643">
        <v>2014</v>
      </c>
      <c r="D5643" s="3">
        <v>41732</v>
      </c>
      <c r="E5643" s="3">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2.8912</v>
      </c>
    </row>
    <row r="5644" spans="1:22" x14ac:dyDescent="0.3">
      <c r="A5644">
        <v>5643</v>
      </c>
      <c r="B5644" t="s">
        <v>8396</v>
      </c>
      <c r="C5644">
        <v>2013</v>
      </c>
      <c r="D5644" s="3">
        <v>41366</v>
      </c>
      <c r="E5644" s="3">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3.0975999999999999</v>
      </c>
    </row>
    <row r="5645" spans="1:22" x14ac:dyDescent="0.3">
      <c r="A5645">
        <v>5644</v>
      </c>
      <c r="B5645" t="s">
        <v>8397</v>
      </c>
      <c r="C5645">
        <v>2012</v>
      </c>
      <c r="D5645" s="3">
        <v>41044</v>
      </c>
      <c r="E5645" s="3">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8.7905999999999995</v>
      </c>
    </row>
    <row r="5646" spans="1:22" x14ac:dyDescent="0.3">
      <c r="A5646">
        <v>5645</v>
      </c>
      <c r="B5646" t="s">
        <v>8398</v>
      </c>
      <c r="C5646">
        <v>2014</v>
      </c>
      <c r="D5646" s="3">
        <v>41722</v>
      </c>
      <c r="E5646" s="3">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11.297000000000001</v>
      </c>
    </row>
    <row r="5647" spans="1:22" x14ac:dyDescent="0.3">
      <c r="A5647">
        <v>5646</v>
      </c>
      <c r="B5647" t="s">
        <v>8399</v>
      </c>
      <c r="C5647">
        <v>2014</v>
      </c>
      <c r="D5647" s="3">
        <v>41744</v>
      </c>
      <c r="E5647" s="3">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8400</v>
      </c>
      <c r="C5648">
        <v>2012</v>
      </c>
      <c r="D5648" s="3">
        <v>40912</v>
      </c>
      <c r="E5648" s="3">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8401</v>
      </c>
      <c r="C5649">
        <v>2014</v>
      </c>
      <c r="D5649" s="3">
        <v>41946</v>
      </c>
      <c r="E5649" s="3">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8402</v>
      </c>
      <c r="C5650">
        <v>2014</v>
      </c>
      <c r="D5650" s="3">
        <v>41838</v>
      </c>
      <c r="E5650" s="3">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v>
      </c>
      <c r="T5650">
        <v>5</v>
      </c>
      <c r="U5650">
        <v>0</v>
      </c>
      <c r="V5650">
        <v>15.552</v>
      </c>
    </row>
    <row r="5651" spans="1:22" x14ac:dyDescent="0.3">
      <c r="A5651">
        <v>5650</v>
      </c>
      <c r="B5651" t="s">
        <v>8402</v>
      </c>
      <c r="C5651">
        <v>2014</v>
      </c>
      <c r="D5651" s="3">
        <v>41838</v>
      </c>
      <c r="E5651" s="3">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
      <c r="A5652">
        <v>5651</v>
      </c>
      <c r="B5652" t="s">
        <v>8402</v>
      </c>
      <c r="C5652">
        <v>2014</v>
      </c>
      <c r="D5652" s="3">
        <v>41838</v>
      </c>
      <c r="E5652" s="3">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
      <c r="A5653">
        <v>5652</v>
      </c>
      <c r="B5653" t="s">
        <v>8402</v>
      </c>
      <c r="C5653">
        <v>2014</v>
      </c>
      <c r="D5653" s="3">
        <v>41838</v>
      </c>
      <c r="E5653" s="3">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210.73500000000001</v>
      </c>
    </row>
    <row r="5654" spans="1:22" x14ac:dyDescent="0.3">
      <c r="A5654">
        <v>5653</v>
      </c>
      <c r="B5654" t="s">
        <v>8404</v>
      </c>
      <c r="C5654">
        <v>2014</v>
      </c>
      <c r="D5654" s="3">
        <v>41919</v>
      </c>
      <c r="E5654" s="3">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
      <c r="A5655">
        <v>5654</v>
      </c>
      <c r="B5655" t="s">
        <v>8405</v>
      </c>
      <c r="C5655">
        <v>2011</v>
      </c>
      <c r="D5655" s="3">
        <v>40851</v>
      </c>
      <c r="E5655" s="3">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0.79379999999999995</v>
      </c>
    </row>
    <row r="5656" spans="1:22" x14ac:dyDescent="0.3">
      <c r="A5656">
        <v>5655</v>
      </c>
      <c r="B5656" t="s">
        <v>8406</v>
      </c>
      <c r="C5656">
        <v>2013</v>
      </c>
      <c r="D5656" s="3">
        <v>41627</v>
      </c>
      <c r="E5656" s="3">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v>
      </c>
      <c r="T5656">
        <v>4</v>
      </c>
      <c r="U5656">
        <v>0.7</v>
      </c>
      <c r="V5656">
        <v>-30.16</v>
      </c>
    </row>
    <row r="5657" spans="1:22" x14ac:dyDescent="0.3">
      <c r="A5657">
        <v>5656</v>
      </c>
      <c r="B5657" t="s">
        <v>8406</v>
      </c>
      <c r="C5657">
        <v>2013</v>
      </c>
      <c r="D5657" s="3">
        <v>41627</v>
      </c>
      <c r="E5657" s="3">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2.3359999999999999</v>
      </c>
    </row>
    <row r="5658" spans="1:22" x14ac:dyDescent="0.3">
      <c r="A5658">
        <v>5657</v>
      </c>
      <c r="B5658" t="s">
        <v>8406</v>
      </c>
      <c r="C5658">
        <v>2013</v>
      </c>
      <c r="D5658" s="3">
        <v>41627</v>
      </c>
      <c r="E5658" s="3">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v>
      </c>
      <c r="T5658">
        <v>2</v>
      </c>
      <c r="U5658">
        <v>0.2</v>
      </c>
      <c r="V5658">
        <v>3.7856000000000001</v>
      </c>
    </row>
    <row r="5659" spans="1:22" x14ac:dyDescent="0.3">
      <c r="A5659">
        <v>5658</v>
      </c>
      <c r="B5659" t="s">
        <v>8406</v>
      </c>
      <c r="C5659">
        <v>2013</v>
      </c>
      <c r="D5659" s="3">
        <v>41627</v>
      </c>
      <c r="E5659" s="3">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v>
      </c>
      <c r="T5659">
        <v>3</v>
      </c>
      <c r="U5659">
        <v>0.2</v>
      </c>
      <c r="V5659">
        <v>-8.4581999999999997</v>
      </c>
    </row>
    <row r="5660" spans="1:22" x14ac:dyDescent="0.3">
      <c r="A5660">
        <v>5659</v>
      </c>
      <c r="B5660" t="s">
        <v>8406</v>
      </c>
      <c r="C5660">
        <v>2013</v>
      </c>
      <c r="D5660" s="3">
        <v>41627</v>
      </c>
      <c r="E5660" s="3">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-264.21499999999997</v>
      </c>
    </row>
    <row r="5661" spans="1:22" x14ac:dyDescent="0.3">
      <c r="A5661">
        <v>5660</v>
      </c>
      <c r="B5661" t="s">
        <v>8406</v>
      </c>
      <c r="C5661">
        <v>2013</v>
      </c>
      <c r="D5661" s="3">
        <v>41627</v>
      </c>
      <c r="E5661" s="3">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v>
      </c>
      <c r="T5661">
        <v>4</v>
      </c>
      <c r="U5661">
        <v>0.2</v>
      </c>
      <c r="V5661">
        <v>5.1791999999999998</v>
      </c>
    </row>
    <row r="5662" spans="1:22" x14ac:dyDescent="0.3">
      <c r="A5662">
        <v>5661</v>
      </c>
      <c r="B5662" t="s">
        <v>8406</v>
      </c>
      <c r="C5662">
        <v>2013</v>
      </c>
      <c r="D5662" s="3">
        <v>41627</v>
      </c>
      <c r="E5662" s="3">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
      <c r="A5663">
        <v>5662</v>
      </c>
      <c r="B5663" t="s">
        <v>8407</v>
      </c>
      <c r="C5663">
        <v>2013</v>
      </c>
      <c r="D5663" s="3">
        <v>41542</v>
      </c>
      <c r="E5663" s="3">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7.5039999999999996</v>
      </c>
    </row>
    <row r="5664" spans="1:22" x14ac:dyDescent="0.3">
      <c r="A5664">
        <v>5663</v>
      </c>
      <c r="B5664" t="s">
        <v>8407</v>
      </c>
      <c r="C5664">
        <v>2013</v>
      </c>
      <c r="D5664" s="3">
        <v>41542</v>
      </c>
      <c r="E5664" s="3">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511.05599999999998</v>
      </c>
      <c r="T5664">
        <v>9</v>
      </c>
      <c r="U5664">
        <v>0.2</v>
      </c>
      <c r="V5664">
        <v>-95.822999999999993</v>
      </c>
    </row>
    <row r="5665" spans="1:22" x14ac:dyDescent="0.3">
      <c r="A5665">
        <v>5664</v>
      </c>
      <c r="B5665" t="s">
        <v>8408</v>
      </c>
      <c r="C5665">
        <v>2013</v>
      </c>
      <c r="D5665" s="3">
        <v>41477</v>
      </c>
      <c r="E5665" s="3">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18.655999999999999</v>
      </c>
      <c r="T5665">
        <v>2</v>
      </c>
      <c r="U5665">
        <v>0.2</v>
      </c>
      <c r="V5665">
        <v>1.3992</v>
      </c>
    </row>
    <row r="5666" spans="1:22" x14ac:dyDescent="0.3">
      <c r="A5666">
        <v>5665</v>
      </c>
      <c r="B5666" t="s">
        <v>8408</v>
      </c>
      <c r="C5666">
        <v>2013</v>
      </c>
      <c r="D5666" s="3">
        <v>41477</v>
      </c>
      <c r="E5666" s="3">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11.087999999999999</v>
      </c>
      <c r="T5666">
        <v>7</v>
      </c>
      <c r="U5666">
        <v>0.7</v>
      </c>
      <c r="V5666">
        <v>-8.1311999999999998</v>
      </c>
    </row>
    <row r="5667" spans="1:22" x14ac:dyDescent="0.3">
      <c r="A5667">
        <v>5666</v>
      </c>
      <c r="B5667" t="s">
        <v>8408</v>
      </c>
      <c r="C5667">
        <v>2013</v>
      </c>
      <c r="D5667" s="3">
        <v>41477</v>
      </c>
      <c r="E5667" s="3">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4.1680000000000001</v>
      </c>
    </row>
    <row r="5668" spans="1:22" x14ac:dyDescent="0.3">
      <c r="A5668">
        <v>5667</v>
      </c>
      <c r="B5668" t="s">
        <v>8408</v>
      </c>
      <c r="C5668">
        <v>2013</v>
      </c>
      <c r="D5668" s="3">
        <v>41477</v>
      </c>
      <c r="E5668" s="3">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8.7051999999999996</v>
      </c>
    </row>
    <row r="5669" spans="1:22" x14ac:dyDescent="0.3">
      <c r="A5669">
        <v>5668</v>
      </c>
      <c r="B5669" t="s">
        <v>8411</v>
      </c>
      <c r="C5669">
        <v>2013</v>
      </c>
      <c r="D5669" s="3">
        <v>41437</v>
      </c>
      <c r="E5669" s="3">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6.8714000000000004</v>
      </c>
    </row>
    <row r="5670" spans="1:22" x14ac:dyDescent="0.3">
      <c r="A5670">
        <v>5669</v>
      </c>
      <c r="B5670" t="s">
        <v>8411</v>
      </c>
      <c r="C5670">
        <v>2013</v>
      </c>
      <c r="D5670" s="3">
        <v>41437</v>
      </c>
      <c r="E5670" s="3">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17.544799999999999</v>
      </c>
    </row>
    <row r="5671" spans="1:22" x14ac:dyDescent="0.3">
      <c r="A5671">
        <v>5670</v>
      </c>
      <c r="B5671" t="s">
        <v>8411</v>
      </c>
      <c r="C5671">
        <v>2013</v>
      </c>
      <c r="D5671" s="3">
        <v>41437</v>
      </c>
      <c r="E5671" s="3">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v>
      </c>
    </row>
    <row r="5672" spans="1:22" x14ac:dyDescent="0.3">
      <c r="A5672">
        <v>5671</v>
      </c>
      <c r="B5672" t="s">
        <v>8412</v>
      </c>
      <c r="C5672">
        <v>2012</v>
      </c>
      <c r="D5672" s="3">
        <v>41069</v>
      </c>
      <c r="E5672" s="3">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92.393600000000006</v>
      </c>
    </row>
    <row r="5673" spans="1:22" x14ac:dyDescent="0.3">
      <c r="A5673">
        <v>5672</v>
      </c>
      <c r="B5673" t="s">
        <v>8412</v>
      </c>
      <c r="C5673">
        <v>2012</v>
      </c>
      <c r="D5673" s="3">
        <v>41069</v>
      </c>
      <c r="E5673" s="3">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8.7735000000000003</v>
      </c>
    </row>
    <row r="5674" spans="1:22" x14ac:dyDescent="0.3">
      <c r="A5674">
        <v>5673</v>
      </c>
      <c r="B5674" t="s">
        <v>8414</v>
      </c>
      <c r="C5674">
        <v>2014</v>
      </c>
      <c r="D5674" s="3">
        <v>41940</v>
      </c>
      <c r="E5674" s="3">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v>
      </c>
      <c r="T5674">
        <v>2</v>
      </c>
      <c r="U5674">
        <v>0.2</v>
      </c>
      <c r="V5674">
        <v>5.5439999999999996</v>
      </c>
    </row>
    <row r="5675" spans="1:22" x14ac:dyDescent="0.3">
      <c r="A5675">
        <v>5674</v>
      </c>
      <c r="B5675" t="s">
        <v>8414</v>
      </c>
      <c r="C5675">
        <v>2014</v>
      </c>
      <c r="D5675" s="3">
        <v>41940</v>
      </c>
      <c r="E5675" s="3">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2.64</v>
      </c>
    </row>
    <row r="5676" spans="1:22" x14ac:dyDescent="0.3">
      <c r="A5676">
        <v>5675</v>
      </c>
      <c r="B5676" t="s">
        <v>8415</v>
      </c>
      <c r="C5676">
        <v>2013</v>
      </c>
      <c r="D5676" s="3">
        <v>41296</v>
      </c>
      <c r="E5676" s="3">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6.2207999999999997</v>
      </c>
    </row>
    <row r="5677" spans="1:22" x14ac:dyDescent="0.3">
      <c r="A5677">
        <v>5676</v>
      </c>
      <c r="B5677" t="s">
        <v>8416</v>
      </c>
      <c r="C5677">
        <v>2011</v>
      </c>
      <c r="D5677" s="3">
        <v>40691</v>
      </c>
      <c r="E5677" s="3">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57.408000000000001</v>
      </c>
      <c r="T5677">
        <v>6</v>
      </c>
      <c r="U5677">
        <v>0.2</v>
      </c>
      <c r="V5677">
        <v>5.7408000000000001</v>
      </c>
    </row>
    <row r="5678" spans="1:22" x14ac:dyDescent="0.3">
      <c r="A5678">
        <v>5677</v>
      </c>
      <c r="B5678" t="s">
        <v>8416</v>
      </c>
      <c r="C5678">
        <v>2011</v>
      </c>
      <c r="D5678" s="3">
        <v>40691</v>
      </c>
      <c r="E5678" s="3">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2.2080000000000002</v>
      </c>
    </row>
    <row r="5679" spans="1:22" x14ac:dyDescent="0.3">
      <c r="A5679">
        <v>5678</v>
      </c>
      <c r="B5679" t="s">
        <v>8417</v>
      </c>
      <c r="C5679">
        <v>2011</v>
      </c>
      <c r="D5679" s="3">
        <v>40906</v>
      </c>
      <c r="E5679" s="3">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-50.668799999999997</v>
      </c>
    </row>
    <row r="5680" spans="1:22" x14ac:dyDescent="0.3">
      <c r="A5680">
        <v>5679</v>
      </c>
      <c r="B5680" t="s">
        <v>8418</v>
      </c>
      <c r="C5680">
        <v>2013</v>
      </c>
      <c r="D5680" s="3">
        <v>41484</v>
      </c>
      <c r="E5680" s="3">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20.440000000000001</v>
      </c>
      <c r="T5680">
        <v>7</v>
      </c>
      <c r="U5680">
        <v>0</v>
      </c>
      <c r="V5680">
        <v>9.1980000000000004</v>
      </c>
    </row>
    <row r="5681" spans="1:22" x14ac:dyDescent="0.3">
      <c r="A5681">
        <v>5680</v>
      </c>
      <c r="B5681" t="s">
        <v>8418</v>
      </c>
      <c r="C5681">
        <v>2013</v>
      </c>
      <c r="D5681" s="3">
        <v>41484</v>
      </c>
      <c r="E5681" s="3">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8420</v>
      </c>
      <c r="C5682">
        <v>2013</v>
      </c>
      <c r="D5682" s="3">
        <v>41542</v>
      </c>
      <c r="E5682" s="3">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2.9348000000000001</v>
      </c>
    </row>
    <row r="5683" spans="1:22" x14ac:dyDescent="0.3">
      <c r="A5683">
        <v>5682</v>
      </c>
      <c r="B5683" t="s">
        <v>8420</v>
      </c>
      <c r="C5683">
        <v>2013</v>
      </c>
      <c r="D5683" s="3">
        <v>41542</v>
      </c>
      <c r="E5683" s="3">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3.1103999999999998</v>
      </c>
    </row>
    <row r="5684" spans="1:22" x14ac:dyDescent="0.3">
      <c r="A5684">
        <v>5683</v>
      </c>
      <c r="B5684" t="s">
        <v>8421</v>
      </c>
      <c r="C5684">
        <v>2011</v>
      </c>
      <c r="D5684" s="3">
        <v>40635</v>
      </c>
      <c r="E5684" s="3">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
      <c r="A5685">
        <v>5684</v>
      </c>
      <c r="B5685" t="s">
        <v>8421</v>
      </c>
      <c r="C5685">
        <v>2011</v>
      </c>
      <c r="D5685" s="3">
        <v>40635</v>
      </c>
      <c r="E5685" s="3">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293.98039999999997</v>
      </c>
    </row>
    <row r="5686" spans="1:22" x14ac:dyDescent="0.3">
      <c r="A5686">
        <v>5685</v>
      </c>
      <c r="B5686" t="s">
        <v>8421</v>
      </c>
      <c r="C5686">
        <v>2011</v>
      </c>
      <c r="D5686" s="3">
        <v>40635</v>
      </c>
      <c r="E5686" s="3">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8422</v>
      </c>
      <c r="C5687">
        <v>2012</v>
      </c>
      <c r="D5687" s="3">
        <v>41218</v>
      </c>
      <c r="E5687" s="3">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35.6526</v>
      </c>
    </row>
    <row r="5688" spans="1:22" x14ac:dyDescent="0.3">
      <c r="A5688">
        <v>5687</v>
      </c>
      <c r="B5688" t="s">
        <v>8423</v>
      </c>
      <c r="C5688">
        <v>2011</v>
      </c>
      <c r="D5688" s="3">
        <v>40752</v>
      </c>
      <c r="E5688" s="3">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v>
      </c>
      <c r="T5688">
        <v>5</v>
      </c>
      <c r="U5688">
        <v>0.2</v>
      </c>
      <c r="V5688">
        <v>5.1909999999999998</v>
      </c>
    </row>
    <row r="5689" spans="1:22" x14ac:dyDescent="0.3">
      <c r="A5689">
        <v>5688</v>
      </c>
      <c r="B5689" t="s">
        <v>8423</v>
      </c>
      <c r="C5689">
        <v>2011</v>
      </c>
      <c r="D5689" s="3">
        <v>40752</v>
      </c>
      <c r="E5689" s="3">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12.988799999999999</v>
      </c>
    </row>
    <row r="5690" spans="1:22" x14ac:dyDescent="0.3">
      <c r="A5690">
        <v>5689</v>
      </c>
      <c r="B5690" t="s">
        <v>8423</v>
      </c>
      <c r="C5690">
        <v>2011</v>
      </c>
      <c r="D5690" s="3">
        <v>40752</v>
      </c>
      <c r="E5690" s="3">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8424</v>
      </c>
      <c r="C5691">
        <v>2012</v>
      </c>
      <c r="D5691" s="3">
        <v>41269</v>
      </c>
      <c r="E5691" s="3">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
      <c r="A5692">
        <v>5691</v>
      </c>
      <c r="B5692" t="s">
        <v>8425</v>
      </c>
      <c r="C5692">
        <v>2012</v>
      </c>
      <c r="D5692" s="3">
        <v>41253</v>
      </c>
      <c r="E5692" s="3">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9.3024000000000004</v>
      </c>
    </row>
    <row r="5693" spans="1:22" x14ac:dyDescent="0.3">
      <c r="A5693">
        <v>5692</v>
      </c>
      <c r="B5693" t="s">
        <v>8425</v>
      </c>
      <c r="C5693">
        <v>2012</v>
      </c>
      <c r="D5693" s="3">
        <v>41253</v>
      </c>
      <c r="E5693" s="3">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20.585000000000001</v>
      </c>
    </row>
    <row r="5694" spans="1:22" x14ac:dyDescent="0.3">
      <c r="A5694">
        <v>5693</v>
      </c>
      <c r="B5694" t="s">
        <v>8425</v>
      </c>
      <c r="C5694">
        <v>2012</v>
      </c>
      <c r="D5694" s="3">
        <v>41253</v>
      </c>
      <c r="E5694" s="3">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8425</v>
      </c>
      <c r="C5695">
        <v>2012</v>
      </c>
      <c r="D5695" s="3">
        <v>41253</v>
      </c>
      <c r="E5695" s="3">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v>
      </c>
      <c r="T5695">
        <v>5</v>
      </c>
      <c r="U5695">
        <v>0</v>
      </c>
      <c r="V5695">
        <v>12.672000000000001</v>
      </c>
    </row>
    <row r="5696" spans="1:22" x14ac:dyDescent="0.3">
      <c r="A5696">
        <v>5695</v>
      </c>
      <c r="B5696" t="s">
        <v>8425</v>
      </c>
      <c r="C5696">
        <v>2012</v>
      </c>
      <c r="D5696" s="3">
        <v>41253</v>
      </c>
      <c r="E5696" s="3">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542.94000000000005</v>
      </c>
      <c r="T5696">
        <v>3</v>
      </c>
      <c r="U5696">
        <v>0</v>
      </c>
      <c r="V5696">
        <v>141.1644</v>
      </c>
    </row>
    <row r="5697" spans="1:22" x14ac:dyDescent="0.3">
      <c r="A5697">
        <v>5696</v>
      </c>
      <c r="B5697" t="s">
        <v>8426</v>
      </c>
      <c r="C5697">
        <v>2013</v>
      </c>
      <c r="D5697" s="3">
        <v>41400</v>
      </c>
      <c r="E5697" s="3">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71.087999999999994</v>
      </c>
      <c r="T5697">
        <v>2</v>
      </c>
      <c r="U5697">
        <v>0.2</v>
      </c>
      <c r="V5697">
        <v>-1.7771999999999999</v>
      </c>
    </row>
    <row r="5698" spans="1:22" x14ac:dyDescent="0.3">
      <c r="A5698">
        <v>5697</v>
      </c>
      <c r="B5698" t="s">
        <v>8427</v>
      </c>
      <c r="C5698">
        <v>2014</v>
      </c>
      <c r="D5698" s="3">
        <v>41927</v>
      </c>
      <c r="E5698" s="3">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27.396000000000001</v>
      </c>
      <c r="T5698">
        <v>9</v>
      </c>
      <c r="U5698">
        <v>0.8</v>
      </c>
      <c r="V5698">
        <v>-42.463799999999999</v>
      </c>
    </row>
    <row r="5699" spans="1:22" x14ac:dyDescent="0.3">
      <c r="A5699">
        <v>5698</v>
      </c>
      <c r="B5699" t="s">
        <v>8427</v>
      </c>
      <c r="C5699">
        <v>2014</v>
      </c>
      <c r="D5699" s="3">
        <v>41927</v>
      </c>
      <c r="E5699" s="3">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13.456</v>
      </c>
      <c r="T5699">
        <v>1</v>
      </c>
      <c r="U5699">
        <v>0.8</v>
      </c>
      <c r="V5699">
        <v>-23.547999999999998</v>
      </c>
    </row>
    <row r="5700" spans="1:22" x14ac:dyDescent="0.3">
      <c r="A5700">
        <v>5699</v>
      </c>
      <c r="B5700" t="s">
        <v>8428</v>
      </c>
      <c r="C5700">
        <v>2013</v>
      </c>
      <c r="D5700" s="3">
        <v>41584</v>
      </c>
      <c r="E5700" s="3">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v>
      </c>
      <c r="T5700">
        <v>1</v>
      </c>
      <c r="U5700">
        <v>0.2</v>
      </c>
      <c r="V5700">
        <v>4.4400000000000004</v>
      </c>
    </row>
    <row r="5701" spans="1:22" x14ac:dyDescent="0.3">
      <c r="A5701">
        <v>5700</v>
      </c>
      <c r="B5701" t="s">
        <v>8429</v>
      </c>
      <c r="C5701">
        <v>2014</v>
      </c>
      <c r="D5701" s="3">
        <v>41947</v>
      </c>
      <c r="E5701" s="3">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17.581199999999999</v>
      </c>
    </row>
    <row r="5702" spans="1:22" x14ac:dyDescent="0.3">
      <c r="A5702">
        <v>5701</v>
      </c>
      <c r="B5702" t="s">
        <v>8430</v>
      </c>
      <c r="C5702">
        <v>2013</v>
      </c>
      <c r="D5702" s="3">
        <v>41603</v>
      </c>
      <c r="E5702" s="3">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15.282</v>
      </c>
    </row>
    <row r="5703" spans="1:22" x14ac:dyDescent="0.3">
      <c r="A5703">
        <v>5702</v>
      </c>
      <c r="B5703" t="s">
        <v>8430</v>
      </c>
      <c r="C5703">
        <v>2013</v>
      </c>
      <c r="D5703" s="3">
        <v>41603</v>
      </c>
      <c r="E5703" s="3">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v>
      </c>
      <c r="T5703">
        <v>5</v>
      </c>
      <c r="U5703">
        <v>0.2</v>
      </c>
      <c r="V5703">
        <v>-22.743500000000001</v>
      </c>
    </row>
    <row r="5704" spans="1:22" x14ac:dyDescent="0.3">
      <c r="A5704">
        <v>5703</v>
      </c>
      <c r="B5704" t="s">
        <v>8431</v>
      </c>
      <c r="C5704">
        <v>2011</v>
      </c>
      <c r="D5704" s="3">
        <v>40891</v>
      </c>
      <c r="E5704" s="3">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0.29520000000000002</v>
      </c>
    </row>
    <row r="5705" spans="1:22" x14ac:dyDescent="0.3">
      <c r="A5705">
        <v>5704</v>
      </c>
      <c r="B5705" t="s">
        <v>8431</v>
      </c>
      <c r="C5705">
        <v>2011</v>
      </c>
      <c r="D5705" s="3">
        <v>40891</v>
      </c>
      <c r="E5705" s="3">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-52.336500000000001</v>
      </c>
    </row>
    <row r="5706" spans="1:22" x14ac:dyDescent="0.3">
      <c r="A5706">
        <v>5705</v>
      </c>
      <c r="B5706" t="s">
        <v>8431</v>
      </c>
      <c r="C5706">
        <v>2011</v>
      </c>
      <c r="D5706" s="3">
        <v>40891</v>
      </c>
      <c r="E5706" s="3">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42.893500000000003</v>
      </c>
    </row>
    <row r="5707" spans="1:22" x14ac:dyDescent="0.3">
      <c r="A5707">
        <v>5706</v>
      </c>
      <c r="B5707" t="s">
        <v>8432</v>
      </c>
      <c r="C5707">
        <v>2011</v>
      </c>
      <c r="D5707" s="3">
        <v>40850</v>
      </c>
      <c r="E5707" s="3">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3.3755999999999999</v>
      </c>
    </row>
    <row r="5708" spans="1:22" x14ac:dyDescent="0.3">
      <c r="A5708">
        <v>5707</v>
      </c>
      <c r="B5708" t="s">
        <v>8433</v>
      </c>
      <c r="C5708">
        <v>2014</v>
      </c>
      <c r="D5708" s="3">
        <v>41905</v>
      </c>
      <c r="E5708" s="3">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14.563800000000001</v>
      </c>
    </row>
    <row r="5709" spans="1:22" x14ac:dyDescent="0.3">
      <c r="A5709">
        <v>5708</v>
      </c>
      <c r="B5709" t="s">
        <v>8434</v>
      </c>
      <c r="C5709">
        <v>2012</v>
      </c>
      <c r="D5709" s="3">
        <v>41037</v>
      </c>
      <c r="E5709" s="3">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8434</v>
      </c>
      <c r="C5710">
        <v>2012</v>
      </c>
      <c r="D5710" s="3">
        <v>41037</v>
      </c>
      <c r="E5710" s="3">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7.1585999999999999</v>
      </c>
    </row>
    <row r="5711" spans="1:22" x14ac:dyDescent="0.3">
      <c r="A5711">
        <v>5710</v>
      </c>
      <c r="B5711" t="s">
        <v>8434</v>
      </c>
      <c r="C5711">
        <v>2012</v>
      </c>
      <c r="D5711" s="3">
        <v>41037</v>
      </c>
      <c r="E5711" s="3">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v>
      </c>
      <c r="T5711">
        <v>2</v>
      </c>
      <c r="U5711">
        <v>0.1</v>
      </c>
      <c r="V5711">
        <v>21.294</v>
      </c>
    </row>
    <row r="5712" spans="1:22" x14ac:dyDescent="0.3">
      <c r="A5712">
        <v>5711</v>
      </c>
      <c r="B5712" t="s">
        <v>8434</v>
      </c>
      <c r="C5712">
        <v>2012</v>
      </c>
      <c r="D5712" s="3">
        <v>41037</v>
      </c>
      <c r="E5712" s="3">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8434</v>
      </c>
      <c r="C5713">
        <v>2012</v>
      </c>
      <c r="D5713" s="3">
        <v>41037</v>
      </c>
      <c r="E5713" s="3">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
      <c r="A5714">
        <v>5713</v>
      </c>
      <c r="B5714" t="s">
        <v>8435</v>
      </c>
      <c r="C5714">
        <v>2014</v>
      </c>
      <c r="D5714" s="3">
        <v>41852</v>
      </c>
      <c r="E5714" s="3">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4.1391</v>
      </c>
    </row>
    <row r="5715" spans="1:22" x14ac:dyDescent="0.3">
      <c r="A5715">
        <v>5714</v>
      </c>
      <c r="B5715" t="s">
        <v>8436</v>
      </c>
      <c r="C5715">
        <v>2011</v>
      </c>
      <c r="D5715" s="3">
        <v>40603</v>
      </c>
      <c r="E5715" s="3">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5.94</v>
      </c>
      <c r="T5715">
        <v>3</v>
      </c>
      <c r="U5715">
        <v>0</v>
      </c>
      <c r="V5715">
        <v>1.6037999999999999</v>
      </c>
    </row>
    <row r="5716" spans="1:22" x14ac:dyDescent="0.3">
      <c r="A5716">
        <v>5715</v>
      </c>
      <c r="B5716" t="s">
        <v>8437</v>
      </c>
      <c r="C5716">
        <v>2014</v>
      </c>
      <c r="D5716" s="3">
        <v>41908</v>
      </c>
      <c r="E5716" s="3">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177.55</v>
      </c>
      <c r="T5716">
        <v>5</v>
      </c>
      <c r="U5716">
        <v>0</v>
      </c>
      <c r="V5716">
        <v>47.938499999999998</v>
      </c>
    </row>
    <row r="5717" spans="1:22" x14ac:dyDescent="0.3">
      <c r="A5717">
        <v>5716</v>
      </c>
      <c r="B5717" t="s">
        <v>8438</v>
      </c>
      <c r="C5717">
        <v>2012</v>
      </c>
      <c r="D5717" s="3">
        <v>41191</v>
      </c>
      <c r="E5717" s="3">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619.95000000000005</v>
      </c>
      <c r="T5717">
        <v>5</v>
      </c>
      <c r="U5717">
        <v>0</v>
      </c>
      <c r="V5717">
        <v>111.59099999999999</v>
      </c>
    </row>
    <row r="5718" spans="1:22" x14ac:dyDescent="0.3">
      <c r="A5718">
        <v>5717</v>
      </c>
      <c r="B5718" t="s">
        <v>8438</v>
      </c>
      <c r="C5718">
        <v>2012</v>
      </c>
      <c r="D5718" s="3">
        <v>41191</v>
      </c>
      <c r="E5718" s="3">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v>
      </c>
      <c r="T5718">
        <v>3</v>
      </c>
      <c r="U5718">
        <v>0</v>
      </c>
      <c r="V5718">
        <v>8.4564000000000004</v>
      </c>
    </row>
    <row r="5719" spans="1:22" x14ac:dyDescent="0.3">
      <c r="A5719">
        <v>5718</v>
      </c>
      <c r="B5719" t="s">
        <v>8438</v>
      </c>
      <c r="C5719">
        <v>2012</v>
      </c>
      <c r="D5719" s="3">
        <v>41191</v>
      </c>
      <c r="E5719" s="3">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57.96</v>
      </c>
      <c r="T5719">
        <v>7</v>
      </c>
      <c r="U5719">
        <v>0</v>
      </c>
      <c r="V5719">
        <v>27.241199999999999</v>
      </c>
    </row>
    <row r="5720" spans="1:22" x14ac:dyDescent="0.3">
      <c r="A5720">
        <v>5719</v>
      </c>
      <c r="B5720" t="s">
        <v>8438</v>
      </c>
      <c r="C5720">
        <v>2012</v>
      </c>
      <c r="D5720" s="3">
        <v>41191</v>
      </c>
      <c r="E5720" s="3">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5.2271999999999998</v>
      </c>
    </row>
    <row r="5721" spans="1:22" x14ac:dyDescent="0.3">
      <c r="A5721">
        <v>5720</v>
      </c>
      <c r="B5721" t="s">
        <v>8439</v>
      </c>
      <c r="C5721">
        <v>2014</v>
      </c>
      <c r="D5721" s="3">
        <v>41728</v>
      </c>
      <c r="E5721" s="3">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21.164000000000001</v>
      </c>
    </row>
    <row r="5722" spans="1:22" x14ac:dyDescent="0.3">
      <c r="A5722">
        <v>5721</v>
      </c>
      <c r="B5722" t="s">
        <v>8440</v>
      </c>
      <c r="C5722">
        <v>2012</v>
      </c>
      <c r="D5722" s="3">
        <v>41227</v>
      </c>
      <c r="E5722" s="3">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2.2890000000000001</v>
      </c>
    </row>
    <row r="5723" spans="1:22" x14ac:dyDescent="0.3">
      <c r="A5723">
        <v>5722</v>
      </c>
      <c r="B5723" t="s">
        <v>8440</v>
      </c>
      <c r="C5723">
        <v>2012</v>
      </c>
      <c r="D5723" s="3">
        <v>41227</v>
      </c>
      <c r="E5723" s="3">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91.176000000000002</v>
      </c>
      <c r="T5723">
        <v>3</v>
      </c>
      <c r="U5723">
        <v>0.2</v>
      </c>
      <c r="V5723">
        <v>4.5587999999999997</v>
      </c>
    </row>
    <row r="5724" spans="1:22" x14ac:dyDescent="0.3">
      <c r="A5724">
        <v>5723</v>
      </c>
      <c r="B5724" t="s">
        <v>8440</v>
      </c>
      <c r="C5724">
        <v>2012</v>
      </c>
      <c r="D5724" s="3">
        <v>41227</v>
      </c>
      <c r="E5724" s="3">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159.96799999999999</v>
      </c>
      <c r="T5724">
        <v>4</v>
      </c>
      <c r="U5724">
        <v>0.2</v>
      </c>
      <c r="V5724">
        <v>29.994</v>
      </c>
    </row>
    <row r="5725" spans="1:22" x14ac:dyDescent="0.3">
      <c r="A5725">
        <v>5724</v>
      </c>
      <c r="B5725" t="s">
        <v>8441</v>
      </c>
      <c r="C5725">
        <v>2013</v>
      </c>
      <c r="D5725" s="3">
        <v>41544</v>
      </c>
      <c r="E5725" s="3">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6.2207999999999997</v>
      </c>
    </row>
    <row r="5726" spans="1:22" x14ac:dyDescent="0.3">
      <c r="A5726">
        <v>5725</v>
      </c>
      <c r="B5726" t="s">
        <v>8442</v>
      </c>
      <c r="C5726">
        <v>2011</v>
      </c>
      <c r="D5726" s="3">
        <v>40808</v>
      </c>
      <c r="E5726" s="3">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8443</v>
      </c>
      <c r="C5727">
        <v>2012</v>
      </c>
      <c r="D5727" s="3">
        <v>41177</v>
      </c>
      <c r="E5727" s="3">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395.96039999999999</v>
      </c>
    </row>
    <row r="5728" spans="1:22" x14ac:dyDescent="0.3">
      <c r="A5728">
        <v>5727</v>
      </c>
      <c r="B5728" t="s">
        <v>8444</v>
      </c>
      <c r="C5728">
        <v>2012</v>
      </c>
      <c r="D5728" s="3">
        <v>41033</v>
      </c>
      <c r="E5728" s="3">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118.29300000000001</v>
      </c>
    </row>
    <row r="5729" spans="1:22" x14ac:dyDescent="0.3">
      <c r="A5729">
        <v>5728</v>
      </c>
      <c r="B5729" t="s">
        <v>8445</v>
      </c>
      <c r="C5729">
        <v>2014</v>
      </c>
      <c r="D5729" s="3">
        <v>41982</v>
      </c>
      <c r="E5729" s="3">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178.11</v>
      </c>
      <c r="T5729">
        <v>3</v>
      </c>
      <c r="U5729">
        <v>0</v>
      </c>
      <c r="V5729">
        <v>32.059800000000003</v>
      </c>
    </row>
    <row r="5730" spans="1:22" x14ac:dyDescent="0.3">
      <c r="A5730">
        <v>5729</v>
      </c>
      <c r="B5730" t="s">
        <v>8445</v>
      </c>
      <c r="C5730">
        <v>2014</v>
      </c>
      <c r="D5730" s="3">
        <v>41982</v>
      </c>
      <c r="E5730" s="3">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v>
      </c>
    </row>
    <row r="5731" spans="1:22" x14ac:dyDescent="0.3">
      <c r="A5731">
        <v>5730</v>
      </c>
      <c r="B5731" t="s">
        <v>8445</v>
      </c>
      <c r="C5731">
        <v>2014</v>
      </c>
      <c r="D5731" s="3">
        <v>41982</v>
      </c>
      <c r="E5731" s="3">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28.087599999999998</v>
      </c>
    </row>
    <row r="5732" spans="1:22" x14ac:dyDescent="0.3">
      <c r="A5732">
        <v>5731</v>
      </c>
      <c r="B5732" t="s">
        <v>8445</v>
      </c>
      <c r="C5732">
        <v>2014</v>
      </c>
      <c r="D5732" s="3">
        <v>41982</v>
      </c>
      <c r="E5732" s="3">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41.392800000000001</v>
      </c>
    </row>
    <row r="5733" spans="1:22" x14ac:dyDescent="0.3">
      <c r="A5733">
        <v>5732</v>
      </c>
      <c r="B5733" t="s">
        <v>8445</v>
      </c>
      <c r="C5733">
        <v>2014</v>
      </c>
      <c r="D5733" s="3">
        <v>41982</v>
      </c>
      <c r="E5733" s="3">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12.6592</v>
      </c>
    </row>
    <row r="5734" spans="1:22" x14ac:dyDescent="0.3">
      <c r="A5734">
        <v>5733</v>
      </c>
      <c r="B5734" t="s">
        <v>8446</v>
      </c>
      <c r="C5734">
        <v>2014</v>
      </c>
      <c r="D5734" s="3">
        <v>41820</v>
      </c>
      <c r="E5734" s="3">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185.2578</v>
      </c>
    </row>
    <row r="5735" spans="1:22" x14ac:dyDescent="0.3">
      <c r="A5735">
        <v>5734</v>
      </c>
      <c r="B5735" t="s">
        <v>8446</v>
      </c>
      <c r="C5735">
        <v>2014</v>
      </c>
      <c r="D5735" s="3">
        <v>41820</v>
      </c>
      <c r="E5735" s="3">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v>
      </c>
    </row>
    <row r="5736" spans="1:22" x14ac:dyDescent="0.3">
      <c r="A5736">
        <v>5735</v>
      </c>
      <c r="B5736" t="s">
        <v>8446</v>
      </c>
      <c r="C5736">
        <v>2014</v>
      </c>
      <c r="D5736" s="3">
        <v>41820</v>
      </c>
      <c r="E5736" s="3">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8.5543999999999993</v>
      </c>
    </row>
    <row r="5737" spans="1:22" x14ac:dyDescent="0.3">
      <c r="A5737">
        <v>5736</v>
      </c>
      <c r="B5737" t="s">
        <v>8448</v>
      </c>
      <c r="C5737">
        <v>2011</v>
      </c>
      <c r="D5737" s="3">
        <v>40723</v>
      </c>
      <c r="E5737" s="3">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13.92</v>
      </c>
      <c r="T5737">
        <v>3</v>
      </c>
      <c r="U5737">
        <v>0.2</v>
      </c>
      <c r="V5737">
        <v>4.8719999999999999</v>
      </c>
    </row>
    <row r="5738" spans="1:22" x14ac:dyDescent="0.3">
      <c r="A5738">
        <v>5737</v>
      </c>
      <c r="B5738" t="s">
        <v>8449</v>
      </c>
      <c r="C5738">
        <v>2011</v>
      </c>
      <c r="D5738" s="3">
        <v>40564</v>
      </c>
      <c r="E5738" s="3">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8449</v>
      </c>
      <c r="C5739">
        <v>2011</v>
      </c>
      <c r="D5739" s="3">
        <v>40564</v>
      </c>
      <c r="E5739" s="3">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5.79</v>
      </c>
    </row>
    <row r="5740" spans="1:22" x14ac:dyDescent="0.3">
      <c r="A5740">
        <v>5739</v>
      </c>
      <c r="B5740" t="s">
        <v>8450</v>
      </c>
      <c r="C5740">
        <v>2014</v>
      </c>
      <c r="D5740" s="3">
        <v>41640</v>
      </c>
      <c r="E5740" s="3">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38.375999999999998</v>
      </c>
      <c r="T5740">
        <v>3</v>
      </c>
      <c r="U5740">
        <v>0.2</v>
      </c>
      <c r="V5740">
        <v>13.4316</v>
      </c>
    </row>
    <row r="5741" spans="1:22" x14ac:dyDescent="0.3">
      <c r="A5741">
        <v>5740</v>
      </c>
      <c r="B5741" t="s">
        <v>8451</v>
      </c>
      <c r="C5741">
        <v>2014</v>
      </c>
      <c r="D5741" s="3">
        <v>41727</v>
      </c>
      <c r="E5741" s="3">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6.3503999999999996</v>
      </c>
    </row>
    <row r="5742" spans="1:22" x14ac:dyDescent="0.3">
      <c r="A5742">
        <v>5741</v>
      </c>
      <c r="B5742" t="s">
        <v>8451</v>
      </c>
      <c r="C5742">
        <v>2014</v>
      </c>
      <c r="D5742" s="3">
        <v>41727</v>
      </c>
      <c r="E5742" s="3">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8451</v>
      </c>
      <c r="C5743">
        <v>2014</v>
      </c>
      <c r="D5743" s="3">
        <v>41727</v>
      </c>
      <c r="E5743" s="3">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53.271999999999998</v>
      </c>
    </row>
    <row r="5744" spans="1:22" x14ac:dyDescent="0.3">
      <c r="A5744">
        <v>5743</v>
      </c>
      <c r="B5744" t="s">
        <v>8451</v>
      </c>
      <c r="C5744">
        <v>2014</v>
      </c>
      <c r="D5744" s="3">
        <v>41727</v>
      </c>
      <c r="E5744" s="3">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8451</v>
      </c>
      <c r="C5745">
        <v>2014</v>
      </c>
      <c r="D5745" s="3">
        <v>41727</v>
      </c>
      <c r="E5745" s="3">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8451</v>
      </c>
      <c r="C5746">
        <v>2014</v>
      </c>
      <c r="D5746" s="3">
        <v>41727</v>
      </c>
      <c r="E5746" s="3">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7.9547999999999996</v>
      </c>
    </row>
    <row r="5747" spans="1:22" x14ac:dyDescent="0.3">
      <c r="A5747">
        <v>5746</v>
      </c>
      <c r="B5747" t="s">
        <v>8451</v>
      </c>
      <c r="C5747">
        <v>2014</v>
      </c>
      <c r="D5747" s="3">
        <v>41727</v>
      </c>
      <c r="E5747" s="3">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v>
      </c>
      <c r="T5747">
        <v>7</v>
      </c>
      <c r="U5747">
        <v>0</v>
      </c>
      <c r="V5747">
        <v>6.8992000000000004</v>
      </c>
    </row>
    <row r="5748" spans="1:22" x14ac:dyDescent="0.3">
      <c r="A5748">
        <v>5747</v>
      </c>
      <c r="B5748" t="s">
        <v>8452</v>
      </c>
      <c r="C5748">
        <v>2013</v>
      </c>
      <c r="D5748" s="3">
        <v>41617</v>
      </c>
      <c r="E5748" s="3">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v>
      </c>
      <c r="T5748">
        <v>2</v>
      </c>
      <c r="U5748">
        <v>0.2</v>
      </c>
      <c r="V5748">
        <v>31.198</v>
      </c>
    </row>
    <row r="5749" spans="1:22" x14ac:dyDescent="0.3">
      <c r="A5749">
        <v>5748</v>
      </c>
      <c r="B5749" t="s">
        <v>8452</v>
      </c>
      <c r="C5749">
        <v>2013</v>
      </c>
      <c r="D5749" s="3">
        <v>41617</v>
      </c>
      <c r="E5749" s="3">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17.8794</v>
      </c>
    </row>
    <row r="5750" spans="1:22" x14ac:dyDescent="0.3">
      <c r="A5750">
        <v>5749</v>
      </c>
      <c r="B5750" t="s">
        <v>8452</v>
      </c>
      <c r="C5750">
        <v>2013</v>
      </c>
      <c r="D5750" s="3">
        <v>41617</v>
      </c>
      <c r="E5750" s="3">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16.559999999999999</v>
      </c>
      <c r="T5750">
        <v>3</v>
      </c>
      <c r="U5750">
        <v>0.2</v>
      </c>
      <c r="V5750">
        <v>-2.484</v>
      </c>
    </row>
    <row r="5751" spans="1:22" x14ac:dyDescent="0.3">
      <c r="A5751">
        <v>5750</v>
      </c>
      <c r="B5751" t="s">
        <v>8453</v>
      </c>
      <c r="C5751">
        <v>2014</v>
      </c>
      <c r="D5751" s="3">
        <v>41962</v>
      </c>
      <c r="E5751" s="3">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36.725499999999997</v>
      </c>
    </row>
    <row r="5752" spans="1:22" x14ac:dyDescent="0.3">
      <c r="A5752">
        <v>5751</v>
      </c>
      <c r="B5752" t="s">
        <v>8454</v>
      </c>
      <c r="C5752">
        <v>2011</v>
      </c>
      <c r="D5752" s="3">
        <v>40693</v>
      </c>
      <c r="E5752" s="3">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v>
      </c>
    </row>
    <row r="5753" spans="1:22" x14ac:dyDescent="0.3">
      <c r="A5753">
        <v>5752</v>
      </c>
      <c r="B5753" t="s">
        <v>8456</v>
      </c>
      <c r="C5753">
        <v>2013</v>
      </c>
      <c r="D5753" s="3">
        <v>41296</v>
      </c>
      <c r="E5753" s="3">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v>
      </c>
      <c r="T5753">
        <v>3</v>
      </c>
      <c r="U5753">
        <v>0</v>
      </c>
      <c r="V5753">
        <v>22.2</v>
      </c>
    </row>
    <row r="5754" spans="1:22" x14ac:dyDescent="0.3">
      <c r="A5754">
        <v>5753</v>
      </c>
      <c r="B5754" t="s">
        <v>8456</v>
      </c>
      <c r="C5754">
        <v>2013</v>
      </c>
      <c r="D5754" s="3">
        <v>41296</v>
      </c>
      <c r="E5754" s="3">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9.4990000000000006</v>
      </c>
    </row>
    <row r="5755" spans="1:22" x14ac:dyDescent="0.3">
      <c r="A5755">
        <v>5754</v>
      </c>
      <c r="B5755" t="s">
        <v>8459</v>
      </c>
      <c r="C5755">
        <v>2013</v>
      </c>
      <c r="D5755" s="3">
        <v>41308</v>
      </c>
      <c r="E5755" s="3">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8460</v>
      </c>
      <c r="C5756">
        <v>2012</v>
      </c>
      <c r="D5756" s="3">
        <v>40997</v>
      </c>
      <c r="E5756" s="3">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1.4456</v>
      </c>
    </row>
    <row r="5757" spans="1:22" x14ac:dyDescent="0.3">
      <c r="A5757">
        <v>5756</v>
      </c>
      <c r="B5757" t="s">
        <v>8461</v>
      </c>
      <c r="C5757">
        <v>2011</v>
      </c>
      <c r="D5757" s="3">
        <v>40830</v>
      </c>
      <c r="E5757" s="3">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3.16</v>
      </c>
      <c r="T5757">
        <v>4</v>
      </c>
      <c r="U5757">
        <v>0.8</v>
      </c>
      <c r="V5757">
        <v>-8.532</v>
      </c>
    </row>
    <row r="5758" spans="1:22" x14ac:dyDescent="0.3">
      <c r="A5758">
        <v>5757</v>
      </c>
      <c r="B5758" t="s">
        <v>8461</v>
      </c>
      <c r="C5758">
        <v>2011</v>
      </c>
      <c r="D5758" s="3">
        <v>40830</v>
      </c>
      <c r="E5758" s="3">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8462</v>
      </c>
      <c r="C5759">
        <v>2012</v>
      </c>
      <c r="D5759" s="3">
        <v>41132</v>
      </c>
      <c r="E5759" s="3">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v>
      </c>
    </row>
    <row r="5760" spans="1:22" x14ac:dyDescent="0.3">
      <c r="A5760">
        <v>5759</v>
      </c>
      <c r="B5760" t="s">
        <v>8465</v>
      </c>
      <c r="C5760">
        <v>2012</v>
      </c>
      <c r="D5760" s="3">
        <v>41235</v>
      </c>
      <c r="E5760" s="3">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-1.9791000000000001</v>
      </c>
    </row>
    <row r="5761" spans="1:22" x14ac:dyDescent="0.3">
      <c r="A5761">
        <v>5760</v>
      </c>
      <c r="B5761" t="s">
        <v>8466</v>
      </c>
      <c r="C5761">
        <v>2013</v>
      </c>
      <c r="D5761" s="3">
        <v>41639</v>
      </c>
      <c r="E5761" s="3">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125.14319999999999</v>
      </c>
    </row>
    <row r="5762" spans="1:22" x14ac:dyDescent="0.3">
      <c r="A5762">
        <v>5761</v>
      </c>
      <c r="B5762" t="s">
        <v>8466</v>
      </c>
      <c r="C5762">
        <v>2013</v>
      </c>
      <c r="D5762" s="3">
        <v>41639</v>
      </c>
      <c r="E5762" s="3">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2.1545999999999998</v>
      </c>
    </row>
    <row r="5763" spans="1:22" x14ac:dyDescent="0.3">
      <c r="A5763">
        <v>5762</v>
      </c>
      <c r="B5763" t="s">
        <v>8467</v>
      </c>
      <c r="C5763">
        <v>2014</v>
      </c>
      <c r="D5763" s="3">
        <v>41864</v>
      </c>
      <c r="E5763" s="3">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542.94000000000005</v>
      </c>
      <c r="T5763">
        <v>3</v>
      </c>
      <c r="U5763">
        <v>0</v>
      </c>
      <c r="V5763">
        <v>152.0232</v>
      </c>
    </row>
    <row r="5764" spans="1:22" x14ac:dyDescent="0.3">
      <c r="A5764">
        <v>5763</v>
      </c>
      <c r="B5764" t="s">
        <v>8467</v>
      </c>
      <c r="C5764">
        <v>2014</v>
      </c>
      <c r="D5764" s="3">
        <v>41864</v>
      </c>
      <c r="E5764" s="3">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8469</v>
      </c>
      <c r="C5765">
        <v>2012</v>
      </c>
      <c r="D5765" s="3">
        <v>41216</v>
      </c>
      <c r="E5765" s="3">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v>
      </c>
      <c r="T5765">
        <v>10</v>
      </c>
      <c r="U5765">
        <v>0.1</v>
      </c>
      <c r="V5765">
        <v>209.274</v>
      </c>
    </row>
    <row r="5766" spans="1:22" x14ac:dyDescent="0.3">
      <c r="A5766">
        <v>5765</v>
      </c>
      <c r="B5766" t="s">
        <v>8470</v>
      </c>
      <c r="C5766">
        <v>2012</v>
      </c>
      <c r="D5766" s="3">
        <v>41162</v>
      </c>
      <c r="E5766" s="3">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17.693999999999999</v>
      </c>
    </row>
    <row r="5767" spans="1:22" x14ac:dyDescent="0.3">
      <c r="A5767">
        <v>5766</v>
      </c>
      <c r="B5767" t="s">
        <v>8471</v>
      </c>
      <c r="C5767">
        <v>2011</v>
      </c>
      <c r="D5767" s="3">
        <v>40855</v>
      </c>
      <c r="E5767" s="3">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25.0182</v>
      </c>
    </row>
    <row r="5768" spans="1:22" x14ac:dyDescent="0.3">
      <c r="A5768">
        <v>5767</v>
      </c>
      <c r="B5768" t="s">
        <v>8473</v>
      </c>
      <c r="C5768">
        <v>2013</v>
      </c>
      <c r="D5768" s="3">
        <v>41556</v>
      </c>
      <c r="E5768" s="3">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60.143999999999998</v>
      </c>
      <c r="T5768">
        <v>6</v>
      </c>
      <c r="U5768">
        <v>0.2</v>
      </c>
      <c r="V5768">
        <v>20.2986</v>
      </c>
    </row>
    <row r="5769" spans="1:22" x14ac:dyDescent="0.3">
      <c r="A5769">
        <v>5768</v>
      </c>
      <c r="B5769" t="s">
        <v>8474</v>
      </c>
      <c r="C5769">
        <v>2014</v>
      </c>
      <c r="D5769" s="3">
        <v>41891</v>
      </c>
      <c r="E5769" s="3">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20.234999999999999</v>
      </c>
    </row>
    <row r="5770" spans="1:22" x14ac:dyDescent="0.3">
      <c r="A5770">
        <v>5769</v>
      </c>
      <c r="B5770" t="s">
        <v>8475</v>
      </c>
      <c r="C5770">
        <v>2012</v>
      </c>
      <c r="D5770" s="3">
        <v>40964</v>
      </c>
      <c r="E5770" s="3">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8475</v>
      </c>
      <c r="C5771">
        <v>2012</v>
      </c>
      <c r="D5771" s="3">
        <v>40964</v>
      </c>
      <c r="E5771" s="3">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10.224</v>
      </c>
    </row>
    <row r="5772" spans="1:22" x14ac:dyDescent="0.3">
      <c r="A5772">
        <v>5771</v>
      </c>
      <c r="B5772" t="s">
        <v>8476</v>
      </c>
      <c r="C5772">
        <v>2012</v>
      </c>
      <c r="D5772" s="3">
        <v>41176</v>
      </c>
      <c r="E5772" s="3">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8476</v>
      </c>
      <c r="C5773">
        <v>2012</v>
      </c>
      <c r="D5773" s="3">
        <v>41176</v>
      </c>
      <c r="E5773" s="3">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335.85480000000001</v>
      </c>
    </row>
    <row r="5774" spans="1:22" x14ac:dyDescent="0.3">
      <c r="A5774">
        <v>5773</v>
      </c>
      <c r="B5774" t="s">
        <v>8477</v>
      </c>
      <c r="C5774">
        <v>2012</v>
      </c>
      <c r="D5774" s="3">
        <v>41239</v>
      </c>
      <c r="E5774" s="3">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8478</v>
      </c>
      <c r="C5775">
        <v>2013</v>
      </c>
      <c r="D5775" s="3">
        <v>41518</v>
      </c>
      <c r="E5775" s="3">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v>
      </c>
      <c r="T5775">
        <v>2</v>
      </c>
      <c r="U5775">
        <v>0.2</v>
      </c>
      <c r="V5775">
        <v>2.3967999999999998</v>
      </c>
    </row>
    <row r="5776" spans="1:22" x14ac:dyDescent="0.3">
      <c r="A5776">
        <v>5775</v>
      </c>
      <c r="B5776" t="s">
        <v>8479</v>
      </c>
      <c r="C5776">
        <v>2013</v>
      </c>
      <c r="D5776" s="3">
        <v>41377</v>
      </c>
      <c r="E5776" s="3">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638.28800000000001</v>
      </c>
      <c r="T5776">
        <v>7</v>
      </c>
      <c r="U5776">
        <v>0.2</v>
      </c>
      <c r="V5776">
        <v>-31.914400000000001</v>
      </c>
    </row>
    <row r="5777" spans="1:22" x14ac:dyDescent="0.3">
      <c r="A5777">
        <v>5776</v>
      </c>
      <c r="B5777" t="s">
        <v>8479</v>
      </c>
      <c r="C5777">
        <v>2013</v>
      </c>
      <c r="D5777" s="3">
        <v>41377</v>
      </c>
      <c r="E5777" s="3">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v>
      </c>
      <c r="T5777">
        <v>1</v>
      </c>
      <c r="U5777">
        <v>0.2</v>
      </c>
      <c r="V5777">
        <v>4.6227999999999998</v>
      </c>
    </row>
    <row r="5778" spans="1:22" x14ac:dyDescent="0.3">
      <c r="A5778">
        <v>5777</v>
      </c>
      <c r="B5778" t="s">
        <v>8480</v>
      </c>
      <c r="C5778">
        <v>2013</v>
      </c>
      <c r="D5778" s="3">
        <v>41613</v>
      </c>
      <c r="E5778" s="3">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8481</v>
      </c>
      <c r="C5779">
        <v>2013</v>
      </c>
      <c r="D5779" s="3">
        <v>41613</v>
      </c>
      <c r="E5779" s="3">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50.328000000000003</v>
      </c>
    </row>
    <row r="5780" spans="1:22" x14ac:dyDescent="0.3">
      <c r="A5780">
        <v>5779</v>
      </c>
      <c r="B5780" t="s">
        <v>8482</v>
      </c>
      <c r="C5780">
        <v>2011</v>
      </c>
      <c r="D5780" s="3">
        <v>40858</v>
      </c>
      <c r="E5780" s="3">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7.9248000000000003</v>
      </c>
    </row>
    <row r="5781" spans="1:22" x14ac:dyDescent="0.3">
      <c r="A5781">
        <v>5780</v>
      </c>
      <c r="B5781" t="s">
        <v>8482</v>
      </c>
      <c r="C5781">
        <v>2011</v>
      </c>
      <c r="D5781" s="3">
        <v>40858</v>
      </c>
      <c r="E5781" s="3">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v>
      </c>
      <c r="T5781">
        <v>1</v>
      </c>
      <c r="U5781">
        <v>0.2</v>
      </c>
      <c r="V5781">
        <v>11.264799999999999</v>
      </c>
    </row>
    <row r="5782" spans="1:22" x14ac:dyDescent="0.3">
      <c r="A5782">
        <v>5781</v>
      </c>
      <c r="B5782" t="s">
        <v>8483</v>
      </c>
      <c r="C5782">
        <v>2012</v>
      </c>
      <c r="D5782" s="3">
        <v>41001</v>
      </c>
      <c r="E5782" s="3">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
      <c r="A5783">
        <v>5782</v>
      </c>
      <c r="B5783" t="s">
        <v>8486</v>
      </c>
      <c r="C5783">
        <v>2012</v>
      </c>
      <c r="D5783" s="3">
        <v>41255</v>
      </c>
      <c r="E5783" s="3">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8486</v>
      </c>
      <c r="C5784">
        <v>2012</v>
      </c>
      <c r="D5784" s="3">
        <v>41255</v>
      </c>
      <c r="E5784" s="3">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8486</v>
      </c>
      <c r="C5785">
        <v>2012</v>
      </c>
      <c r="D5785" s="3">
        <v>41255</v>
      </c>
      <c r="E5785" s="3">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16.398</v>
      </c>
    </row>
    <row r="5786" spans="1:22" x14ac:dyDescent="0.3">
      <c r="A5786">
        <v>5785</v>
      </c>
      <c r="B5786" t="s">
        <v>8488</v>
      </c>
      <c r="C5786">
        <v>2014</v>
      </c>
      <c r="D5786" s="3">
        <v>41915</v>
      </c>
      <c r="E5786" s="3">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8488</v>
      </c>
      <c r="C5787">
        <v>2014</v>
      </c>
      <c r="D5787" s="3">
        <v>41915</v>
      </c>
      <c r="E5787" s="3">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4.3956</v>
      </c>
    </row>
    <row r="5788" spans="1:22" x14ac:dyDescent="0.3">
      <c r="A5788">
        <v>5787</v>
      </c>
      <c r="B5788" t="s">
        <v>8488</v>
      </c>
      <c r="C5788">
        <v>2014</v>
      </c>
      <c r="D5788" s="3">
        <v>41915</v>
      </c>
      <c r="E5788" s="3">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8488</v>
      </c>
      <c r="C5789">
        <v>2014</v>
      </c>
      <c r="D5789" s="3">
        <v>41915</v>
      </c>
      <c r="E5789" s="3">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95.144000000000005</v>
      </c>
      <c r="T5789">
        <v>7</v>
      </c>
      <c r="U5789">
        <v>0.2</v>
      </c>
      <c r="V5789">
        <v>10.7037</v>
      </c>
    </row>
    <row r="5790" spans="1:22" x14ac:dyDescent="0.3">
      <c r="A5790">
        <v>5789</v>
      </c>
      <c r="B5790" t="s">
        <v>8489</v>
      </c>
      <c r="C5790">
        <v>2014</v>
      </c>
      <c r="D5790" s="3">
        <v>41740</v>
      </c>
      <c r="E5790" s="3">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v>
      </c>
      <c r="T5790">
        <v>5</v>
      </c>
      <c r="U5790">
        <v>0.2</v>
      </c>
      <c r="V5790">
        <v>1.8480000000000001</v>
      </c>
    </row>
    <row r="5791" spans="1:22" x14ac:dyDescent="0.3">
      <c r="A5791">
        <v>5790</v>
      </c>
      <c r="B5791" t="s">
        <v>8489</v>
      </c>
      <c r="C5791">
        <v>2014</v>
      </c>
      <c r="D5791" s="3">
        <v>41740</v>
      </c>
      <c r="E5791" s="3">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4.4189999999999996</v>
      </c>
      <c r="T5791">
        <v>3</v>
      </c>
      <c r="U5791">
        <v>0.7</v>
      </c>
      <c r="V5791">
        <v>-3.0933000000000002</v>
      </c>
    </row>
    <row r="5792" spans="1:22" x14ac:dyDescent="0.3">
      <c r="A5792">
        <v>5791</v>
      </c>
      <c r="B5792" t="s">
        <v>8492</v>
      </c>
      <c r="C5792">
        <v>2014</v>
      </c>
      <c r="D5792" s="3">
        <v>41912</v>
      </c>
      <c r="E5792" s="3">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
      <c r="A5793">
        <v>5792</v>
      </c>
      <c r="B5793" t="s">
        <v>8492</v>
      </c>
      <c r="C5793">
        <v>2014</v>
      </c>
      <c r="D5793" s="3">
        <v>41912</v>
      </c>
      <c r="E5793" s="3">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8492</v>
      </c>
      <c r="C5794">
        <v>2014</v>
      </c>
      <c r="D5794" s="3">
        <v>41912</v>
      </c>
      <c r="E5794" s="3">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8492</v>
      </c>
      <c r="C5795">
        <v>2014</v>
      </c>
      <c r="D5795" s="3">
        <v>41912</v>
      </c>
      <c r="E5795" s="3">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15.525</v>
      </c>
    </row>
    <row r="5796" spans="1:22" x14ac:dyDescent="0.3">
      <c r="A5796">
        <v>5795</v>
      </c>
      <c r="B5796" t="s">
        <v>8492</v>
      </c>
      <c r="C5796">
        <v>2014</v>
      </c>
      <c r="D5796" s="3">
        <v>41912</v>
      </c>
      <c r="E5796" s="3">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46.671999999999997</v>
      </c>
      <c r="T5796">
        <v>2</v>
      </c>
      <c r="U5796">
        <v>0.2</v>
      </c>
      <c r="V5796">
        <v>16.3352</v>
      </c>
    </row>
    <row r="5797" spans="1:22" x14ac:dyDescent="0.3">
      <c r="A5797">
        <v>5796</v>
      </c>
      <c r="B5797" t="s">
        <v>8493</v>
      </c>
      <c r="C5797">
        <v>2011</v>
      </c>
      <c r="D5797" s="3">
        <v>40815</v>
      </c>
      <c r="E5797" s="3">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362.84039999999999</v>
      </c>
    </row>
    <row r="5798" spans="1:22" x14ac:dyDescent="0.3">
      <c r="A5798">
        <v>5797</v>
      </c>
      <c r="B5798" t="s">
        <v>8493</v>
      </c>
      <c r="C5798">
        <v>2011</v>
      </c>
      <c r="D5798" s="3">
        <v>40815</v>
      </c>
      <c r="E5798" s="3">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36.381599999999999</v>
      </c>
    </row>
    <row r="5799" spans="1:22" x14ac:dyDescent="0.3">
      <c r="A5799">
        <v>5798</v>
      </c>
      <c r="B5799" t="s">
        <v>8493</v>
      </c>
      <c r="C5799">
        <v>2011</v>
      </c>
      <c r="D5799" s="3">
        <v>40815</v>
      </c>
      <c r="E5799" s="3">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8.6940000000000008</v>
      </c>
    </row>
    <row r="5800" spans="1:22" x14ac:dyDescent="0.3">
      <c r="A5800">
        <v>5799</v>
      </c>
      <c r="B5800" t="s">
        <v>8493</v>
      </c>
      <c r="C5800">
        <v>2011</v>
      </c>
      <c r="D5800" s="3">
        <v>40815</v>
      </c>
      <c r="E5800" s="3">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8494</v>
      </c>
      <c r="C5801">
        <v>2011</v>
      </c>
      <c r="D5801" s="3">
        <v>40775</v>
      </c>
      <c r="E5801" s="3">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-6.0195999999999996</v>
      </c>
    </row>
    <row r="5802" spans="1:22" x14ac:dyDescent="0.3">
      <c r="A5802">
        <v>5801</v>
      </c>
      <c r="B5802" t="s">
        <v>8495</v>
      </c>
      <c r="C5802">
        <v>2011</v>
      </c>
      <c r="D5802" s="3">
        <v>40735</v>
      </c>
      <c r="E5802" s="3">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575.96799999999996</v>
      </c>
      <c r="T5802">
        <v>4</v>
      </c>
      <c r="U5802">
        <v>0.2</v>
      </c>
      <c r="V5802">
        <v>43.197600000000001</v>
      </c>
    </row>
    <row r="5803" spans="1:22" x14ac:dyDescent="0.3">
      <c r="A5803">
        <v>5802</v>
      </c>
      <c r="B5803" t="s">
        <v>8495</v>
      </c>
      <c r="C5803">
        <v>2011</v>
      </c>
      <c r="D5803" s="3">
        <v>40735</v>
      </c>
      <c r="E5803" s="3">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v>
      </c>
      <c r="T5803">
        <v>2</v>
      </c>
      <c r="U5803">
        <v>0.2</v>
      </c>
      <c r="V5803">
        <v>3.6288</v>
      </c>
    </row>
    <row r="5804" spans="1:22" x14ac:dyDescent="0.3">
      <c r="A5804">
        <v>5803</v>
      </c>
      <c r="B5804" t="s">
        <v>8496</v>
      </c>
      <c r="C5804">
        <v>2012</v>
      </c>
      <c r="D5804" s="3">
        <v>40990</v>
      </c>
      <c r="E5804" s="3">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v>
      </c>
      <c r="T5804">
        <v>2</v>
      </c>
      <c r="U5804">
        <v>0.2</v>
      </c>
      <c r="V5804">
        <v>1.1988000000000001</v>
      </c>
    </row>
    <row r="5805" spans="1:22" x14ac:dyDescent="0.3">
      <c r="A5805">
        <v>5804</v>
      </c>
      <c r="B5805" t="s">
        <v>8497</v>
      </c>
      <c r="C5805">
        <v>2014</v>
      </c>
      <c r="D5805" s="3">
        <v>41772</v>
      </c>
      <c r="E5805" s="3">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v>
      </c>
      <c r="T5805">
        <v>3</v>
      </c>
      <c r="U5805">
        <v>0.2</v>
      </c>
      <c r="V5805">
        <v>1.1556</v>
      </c>
    </row>
    <row r="5806" spans="1:22" x14ac:dyDescent="0.3">
      <c r="A5806">
        <v>5805</v>
      </c>
      <c r="B5806" t="s">
        <v>8498</v>
      </c>
      <c r="C5806">
        <v>2014</v>
      </c>
      <c r="D5806" s="3">
        <v>41957</v>
      </c>
      <c r="E5806" s="3">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6.1791999999999998</v>
      </c>
    </row>
    <row r="5807" spans="1:22" x14ac:dyDescent="0.3">
      <c r="A5807">
        <v>5806</v>
      </c>
      <c r="B5807" t="s">
        <v>8498</v>
      </c>
      <c r="C5807">
        <v>2014</v>
      </c>
      <c r="D5807" s="3">
        <v>41957</v>
      </c>
      <c r="E5807" s="3">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205.9992</v>
      </c>
      <c r="T5807">
        <v>3</v>
      </c>
      <c r="U5807">
        <v>0.32</v>
      </c>
      <c r="V5807">
        <v>-27.264600000000002</v>
      </c>
    </row>
    <row r="5808" spans="1:22" x14ac:dyDescent="0.3">
      <c r="A5808">
        <v>5807</v>
      </c>
      <c r="B5808" t="s">
        <v>8499</v>
      </c>
      <c r="C5808">
        <v>2013</v>
      </c>
      <c r="D5808" s="3">
        <v>41522</v>
      </c>
      <c r="E5808" s="3">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8499</v>
      </c>
      <c r="C5809">
        <v>2013</v>
      </c>
      <c r="D5809" s="3">
        <v>41522</v>
      </c>
      <c r="E5809" s="3">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8.7167999999999992</v>
      </c>
    </row>
    <row r="5810" spans="1:22" x14ac:dyDescent="0.3">
      <c r="A5810">
        <v>5809</v>
      </c>
      <c r="B5810" t="s">
        <v>8499</v>
      </c>
      <c r="C5810">
        <v>2013</v>
      </c>
      <c r="D5810" s="3">
        <v>41522</v>
      </c>
      <c r="E5810" s="3">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8.3328000000000007</v>
      </c>
    </row>
    <row r="5811" spans="1:22" x14ac:dyDescent="0.3">
      <c r="A5811">
        <v>5810</v>
      </c>
      <c r="B5811" t="s">
        <v>8500</v>
      </c>
      <c r="C5811">
        <v>2013</v>
      </c>
      <c r="D5811" s="3">
        <v>41311</v>
      </c>
      <c r="E5811" s="3">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132.22399999999999</v>
      </c>
      <c r="T5811">
        <v>4</v>
      </c>
      <c r="U5811">
        <v>0.2</v>
      </c>
      <c r="V5811">
        <v>-18.180800000000001</v>
      </c>
    </row>
    <row r="5812" spans="1:22" x14ac:dyDescent="0.3">
      <c r="A5812">
        <v>5811</v>
      </c>
      <c r="B5812" t="s">
        <v>8501</v>
      </c>
      <c r="C5812">
        <v>2012</v>
      </c>
      <c r="D5812" s="3">
        <v>40990</v>
      </c>
      <c r="E5812" s="3">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48.539200000000001</v>
      </c>
    </row>
    <row r="5813" spans="1:22" x14ac:dyDescent="0.3">
      <c r="A5813">
        <v>5812</v>
      </c>
      <c r="B5813" t="s">
        <v>8501</v>
      </c>
      <c r="C5813">
        <v>2012</v>
      </c>
      <c r="D5813" s="3">
        <v>40990</v>
      </c>
      <c r="E5813" s="3">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15.6332</v>
      </c>
    </row>
    <row r="5814" spans="1:22" x14ac:dyDescent="0.3">
      <c r="A5814">
        <v>5813</v>
      </c>
      <c r="B5814" t="s">
        <v>8501</v>
      </c>
      <c r="C5814">
        <v>2012</v>
      </c>
      <c r="D5814" s="3">
        <v>40990</v>
      </c>
      <c r="E5814" s="3">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185.99700000000001</v>
      </c>
    </row>
    <row r="5815" spans="1:22" x14ac:dyDescent="0.3">
      <c r="A5815">
        <v>5814</v>
      </c>
      <c r="B5815" t="s">
        <v>8504</v>
      </c>
      <c r="C5815">
        <v>2012</v>
      </c>
      <c r="D5815" s="3">
        <v>41092</v>
      </c>
      <c r="E5815" s="3">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
      <c r="A5816">
        <v>5815</v>
      </c>
      <c r="B5816" t="s">
        <v>8505</v>
      </c>
      <c r="C5816">
        <v>2012</v>
      </c>
      <c r="D5816" s="3">
        <v>41075</v>
      </c>
      <c r="E5816" s="3">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-0.72950000000000004</v>
      </c>
    </row>
    <row r="5817" spans="1:22" x14ac:dyDescent="0.3">
      <c r="A5817">
        <v>5816</v>
      </c>
      <c r="B5817" t="s">
        <v>8506</v>
      </c>
      <c r="C5817">
        <v>2011</v>
      </c>
      <c r="D5817" s="3">
        <v>40873</v>
      </c>
      <c r="E5817" s="3">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8506</v>
      </c>
      <c r="C5818">
        <v>2011</v>
      </c>
      <c r="D5818" s="3">
        <v>40873</v>
      </c>
      <c r="E5818" s="3">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8506</v>
      </c>
      <c r="C5819">
        <v>2011</v>
      </c>
      <c r="D5819" s="3">
        <v>40873</v>
      </c>
      <c r="E5819" s="3">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5.7671999999999999</v>
      </c>
    </row>
    <row r="5820" spans="1:22" x14ac:dyDescent="0.3">
      <c r="A5820">
        <v>5819</v>
      </c>
      <c r="B5820" t="s">
        <v>8506</v>
      </c>
      <c r="C5820">
        <v>2011</v>
      </c>
      <c r="D5820" s="3">
        <v>40873</v>
      </c>
      <c r="E5820" s="3">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93.15</v>
      </c>
      <c r="T5820">
        <v>9</v>
      </c>
      <c r="U5820">
        <v>0</v>
      </c>
      <c r="V5820">
        <v>44.712000000000003</v>
      </c>
    </row>
    <row r="5821" spans="1:22" x14ac:dyDescent="0.3">
      <c r="A5821">
        <v>5820</v>
      </c>
      <c r="B5821" t="s">
        <v>8506</v>
      </c>
      <c r="C5821">
        <v>2011</v>
      </c>
      <c r="D5821" s="3">
        <v>40873</v>
      </c>
      <c r="E5821" s="3">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8508</v>
      </c>
      <c r="C5822">
        <v>2014</v>
      </c>
      <c r="D5822" s="3">
        <v>41772</v>
      </c>
      <c r="E5822" s="3">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4.7724000000000002</v>
      </c>
    </row>
    <row r="5823" spans="1:22" x14ac:dyDescent="0.3">
      <c r="A5823">
        <v>5822</v>
      </c>
      <c r="B5823" t="s">
        <v>8508</v>
      </c>
      <c r="C5823">
        <v>2014</v>
      </c>
      <c r="D5823" s="3">
        <v>41772</v>
      </c>
      <c r="E5823" s="3">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8508</v>
      </c>
      <c r="C5824">
        <v>2014</v>
      </c>
      <c r="D5824" s="3">
        <v>41772</v>
      </c>
      <c r="E5824" s="3">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-10.705500000000001</v>
      </c>
    </row>
    <row r="5825" spans="1:22" x14ac:dyDescent="0.3">
      <c r="A5825">
        <v>5824</v>
      </c>
      <c r="B5825" t="s">
        <v>8508</v>
      </c>
      <c r="C5825">
        <v>2014</v>
      </c>
      <c r="D5825" s="3">
        <v>41772</v>
      </c>
      <c r="E5825" s="3">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19.167999999999999</v>
      </c>
      <c r="T5825">
        <v>4</v>
      </c>
      <c r="U5825">
        <v>0.2</v>
      </c>
      <c r="V5825">
        <v>6.4691999999999998</v>
      </c>
    </row>
    <row r="5826" spans="1:22" x14ac:dyDescent="0.3">
      <c r="A5826">
        <v>5825</v>
      </c>
      <c r="B5826" t="s">
        <v>8509</v>
      </c>
      <c r="C5826">
        <v>2011</v>
      </c>
      <c r="D5826" s="3">
        <v>40665</v>
      </c>
      <c r="E5826" s="3">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26.135999999999999</v>
      </c>
      <c r="T5826">
        <v>3</v>
      </c>
      <c r="U5826">
        <v>0.2</v>
      </c>
      <c r="V5826">
        <v>1.9601999999999999</v>
      </c>
    </row>
    <row r="5827" spans="1:22" x14ac:dyDescent="0.3">
      <c r="A5827">
        <v>5826</v>
      </c>
      <c r="B5827" t="s">
        <v>8510</v>
      </c>
      <c r="C5827">
        <v>2014</v>
      </c>
      <c r="D5827" s="3">
        <v>41886</v>
      </c>
      <c r="E5827" s="3">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201.31200000000001</v>
      </c>
    </row>
    <row r="5828" spans="1:22" x14ac:dyDescent="0.3">
      <c r="A5828">
        <v>5827</v>
      </c>
      <c r="B5828" t="s">
        <v>8510</v>
      </c>
      <c r="C5828">
        <v>2014</v>
      </c>
      <c r="D5828" s="3">
        <v>41886</v>
      </c>
      <c r="E5828" s="3">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
      <c r="A5829">
        <v>5828</v>
      </c>
      <c r="B5829" t="s">
        <v>8510</v>
      </c>
      <c r="C5829">
        <v>2014</v>
      </c>
      <c r="D5829" s="3">
        <v>41886</v>
      </c>
      <c r="E5829" s="3">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-8.0784000000000002</v>
      </c>
    </row>
    <row r="5830" spans="1:22" x14ac:dyDescent="0.3">
      <c r="A5830">
        <v>5829</v>
      </c>
      <c r="B5830" t="s">
        <v>8510</v>
      </c>
      <c r="C5830">
        <v>2014</v>
      </c>
      <c r="D5830" s="3">
        <v>41886</v>
      </c>
      <c r="E5830" s="3">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2.2240000000000002</v>
      </c>
    </row>
    <row r="5831" spans="1:22" x14ac:dyDescent="0.3">
      <c r="A5831">
        <v>5830</v>
      </c>
      <c r="B5831" t="s">
        <v>8511</v>
      </c>
      <c r="C5831">
        <v>2013</v>
      </c>
      <c r="D5831" s="3">
        <v>41612</v>
      </c>
      <c r="E5831" s="3">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104.75279999999999</v>
      </c>
    </row>
    <row r="5832" spans="1:22" x14ac:dyDescent="0.3">
      <c r="A5832">
        <v>5831</v>
      </c>
      <c r="B5832" t="s">
        <v>8511</v>
      </c>
      <c r="C5832">
        <v>2013</v>
      </c>
      <c r="D5832" s="3">
        <v>41612</v>
      </c>
      <c r="E5832" s="3">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8512</v>
      </c>
      <c r="C5833">
        <v>2012</v>
      </c>
      <c r="D5833" s="3">
        <v>41108</v>
      </c>
      <c r="E5833" s="3">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176.78639999999999</v>
      </c>
    </row>
    <row r="5834" spans="1:22" x14ac:dyDescent="0.3">
      <c r="A5834">
        <v>5833</v>
      </c>
      <c r="B5834" t="s">
        <v>8513</v>
      </c>
      <c r="C5834">
        <v>2013</v>
      </c>
      <c r="D5834" s="3">
        <v>41477</v>
      </c>
      <c r="E5834" s="3">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8513</v>
      </c>
      <c r="C5835">
        <v>2013</v>
      </c>
      <c r="D5835" s="3">
        <v>41477</v>
      </c>
      <c r="E5835" s="3">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8514</v>
      </c>
      <c r="C5836">
        <v>2012</v>
      </c>
      <c r="D5836" s="3">
        <v>41069</v>
      </c>
      <c r="E5836" s="3">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-42.8</v>
      </c>
    </row>
    <row r="5837" spans="1:22" x14ac:dyDescent="0.3">
      <c r="A5837">
        <v>5836</v>
      </c>
      <c r="B5837" t="s">
        <v>8514</v>
      </c>
      <c r="C5837">
        <v>2012</v>
      </c>
      <c r="D5837" s="3">
        <v>41069</v>
      </c>
      <c r="E5837" s="3">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8514</v>
      </c>
      <c r="C5838">
        <v>2012</v>
      </c>
      <c r="D5838" s="3">
        <v>41069</v>
      </c>
      <c r="E5838" s="3">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-8.1675000000000004</v>
      </c>
    </row>
    <row r="5839" spans="1:22" x14ac:dyDescent="0.3">
      <c r="A5839">
        <v>5838</v>
      </c>
      <c r="B5839" t="s">
        <v>8515</v>
      </c>
      <c r="C5839">
        <v>2014</v>
      </c>
      <c r="D5839" s="3">
        <v>41971</v>
      </c>
      <c r="E5839" s="3">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5.7568000000000001</v>
      </c>
    </row>
    <row r="5840" spans="1:22" x14ac:dyDescent="0.3">
      <c r="A5840">
        <v>5839</v>
      </c>
      <c r="B5840" t="s">
        <v>8520</v>
      </c>
      <c r="C5840">
        <v>2012</v>
      </c>
      <c r="D5840" s="3">
        <v>40995</v>
      </c>
      <c r="E5840" s="3">
        <v>41002</v>
      </c>
      <c r="F5840" t="s">
        <v>50</v>
      </c>
      <c r="G5840" t="s">
        <v>5247</v>
      </c>
      <c r="H5840" t="s">
        <v>5248</v>
      </c>
      <c r="I5840" t="s">
        <v>26</v>
      </c>
      <c r="J5840" t="s">
        <v>27</v>
      </c>
      <c r="K5840" t="s">
        <v>95</v>
      </c>
      <c r="L5840" t="s">
        <v>96</v>
      </c>
      <c r="M5840">
        <v>98115</v>
      </c>
      <c r="N5840" t="s">
        <v>44</v>
      </c>
      <c r="O5840" t="s">
        <v>8521</v>
      </c>
      <c r="P5840" t="s">
        <v>46</v>
      </c>
      <c r="Q5840" t="s">
        <v>59</v>
      </c>
      <c r="R5840" t="s">
        <v>8522</v>
      </c>
      <c r="S5840">
        <v>83.7</v>
      </c>
      <c r="T5840">
        <v>5</v>
      </c>
      <c r="U5840">
        <v>0</v>
      </c>
      <c r="V5840">
        <v>3.3479999999999999</v>
      </c>
    </row>
    <row r="5841" spans="1:22" x14ac:dyDescent="0.3">
      <c r="A5841">
        <v>5840</v>
      </c>
      <c r="B5841" t="s">
        <v>8523</v>
      </c>
      <c r="C5841">
        <v>2012</v>
      </c>
      <c r="D5841" s="3">
        <v>41174</v>
      </c>
      <c r="E5841" s="3">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v>
      </c>
      <c r="T5841">
        <v>5</v>
      </c>
      <c r="U5841">
        <v>0</v>
      </c>
      <c r="V5841">
        <v>15.552</v>
      </c>
    </row>
    <row r="5842" spans="1:22" x14ac:dyDescent="0.3">
      <c r="A5842">
        <v>5841</v>
      </c>
      <c r="B5842" t="s">
        <v>8523</v>
      </c>
      <c r="C5842">
        <v>2012</v>
      </c>
      <c r="D5842" s="3">
        <v>41174</v>
      </c>
      <c r="E5842" s="3">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11.035399999999999</v>
      </c>
    </row>
    <row r="5843" spans="1:22" x14ac:dyDescent="0.3">
      <c r="A5843">
        <v>5842</v>
      </c>
      <c r="B5843" t="s">
        <v>8524</v>
      </c>
      <c r="C5843">
        <v>2012</v>
      </c>
      <c r="D5843" s="3">
        <v>41230</v>
      </c>
      <c r="E5843" s="3">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415.96800000000002</v>
      </c>
      <c r="T5843">
        <v>4</v>
      </c>
      <c r="U5843">
        <v>0.2</v>
      </c>
      <c r="V5843">
        <v>51.996000000000002</v>
      </c>
    </row>
    <row r="5844" spans="1:22" x14ac:dyDescent="0.3">
      <c r="A5844">
        <v>5843</v>
      </c>
      <c r="B5844" t="s">
        <v>8524</v>
      </c>
      <c r="C5844">
        <v>2012</v>
      </c>
      <c r="D5844" s="3">
        <v>41230</v>
      </c>
      <c r="E5844" s="3">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6.0979999999999999</v>
      </c>
    </row>
    <row r="5845" spans="1:22" x14ac:dyDescent="0.3">
      <c r="A5845">
        <v>5844</v>
      </c>
      <c r="B5845" t="s">
        <v>8524</v>
      </c>
      <c r="C5845">
        <v>2012</v>
      </c>
      <c r="D5845" s="3">
        <v>41230</v>
      </c>
      <c r="E5845" s="3">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29.145600000000002</v>
      </c>
    </row>
    <row r="5846" spans="1:22" x14ac:dyDescent="0.3">
      <c r="A5846">
        <v>5845</v>
      </c>
      <c r="B5846" t="s">
        <v>8524</v>
      </c>
      <c r="C5846">
        <v>2012</v>
      </c>
      <c r="D5846" s="3">
        <v>41230</v>
      </c>
      <c r="E5846" s="3">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54.404699999999998</v>
      </c>
    </row>
    <row r="5847" spans="1:22" x14ac:dyDescent="0.3">
      <c r="A5847">
        <v>5846</v>
      </c>
      <c r="B5847" t="s">
        <v>8524</v>
      </c>
      <c r="C5847">
        <v>2012</v>
      </c>
      <c r="D5847" s="3">
        <v>41230</v>
      </c>
      <c r="E5847" s="3">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v>
      </c>
      <c r="T5847">
        <v>5</v>
      </c>
      <c r="U5847">
        <v>0</v>
      </c>
      <c r="V5847">
        <v>15.552</v>
      </c>
    </row>
    <row r="5848" spans="1:22" x14ac:dyDescent="0.3">
      <c r="A5848">
        <v>5847</v>
      </c>
      <c r="B5848" t="s">
        <v>8524</v>
      </c>
      <c r="C5848">
        <v>2012</v>
      </c>
      <c r="D5848" s="3">
        <v>41230</v>
      </c>
      <c r="E5848" s="3">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225.56800000000001</v>
      </c>
      <c r="T5848">
        <v>2</v>
      </c>
      <c r="U5848">
        <v>0.2</v>
      </c>
      <c r="V5848">
        <v>2.8195999999999999</v>
      </c>
    </row>
    <row r="5849" spans="1:22" x14ac:dyDescent="0.3">
      <c r="A5849">
        <v>5848</v>
      </c>
      <c r="B5849" t="s">
        <v>8524</v>
      </c>
      <c r="C5849">
        <v>2012</v>
      </c>
      <c r="D5849" s="3">
        <v>41230</v>
      </c>
      <c r="E5849" s="3">
        <v>41234</v>
      </c>
      <c r="F5849" t="s">
        <v>50</v>
      </c>
      <c r="G5849" t="s">
        <v>5038</v>
      </c>
      <c r="H5849" t="s">
        <v>5039</v>
      </c>
      <c r="I5849" t="s">
        <v>26</v>
      </c>
      <c r="J5849" t="s">
        <v>27</v>
      </c>
      <c r="K5849" t="s">
        <v>947</v>
      </c>
      <c r="L5849" t="s">
        <v>43</v>
      </c>
      <c r="M5849">
        <v>92105</v>
      </c>
      <c r="N5849" t="s">
        <v>44</v>
      </c>
      <c r="O5849" t="s">
        <v>4481</v>
      </c>
      <c r="P5849" t="s">
        <v>32</v>
      </c>
      <c r="Q5849" t="s">
        <v>65</v>
      </c>
      <c r="R5849" t="s">
        <v>4482</v>
      </c>
      <c r="S5849">
        <v>36.6</v>
      </c>
      <c r="T5849">
        <v>3</v>
      </c>
      <c r="U5849">
        <v>0</v>
      </c>
      <c r="V5849">
        <v>15.372</v>
      </c>
    </row>
    <row r="5850" spans="1:22" x14ac:dyDescent="0.3">
      <c r="A5850">
        <v>5849</v>
      </c>
      <c r="B5850" t="s">
        <v>8527</v>
      </c>
      <c r="C5850">
        <v>2012</v>
      </c>
      <c r="D5850" s="3">
        <v>41223</v>
      </c>
      <c r="E5850" s="3">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178.91</v>
      </c>
    </row>
    <row r="5851" spans="1:22" x14ac:dyDescent="0.3">
      <c r="A5851">
        <v>5850</v>
      </c>
      <c r="B5851" t="s">
        <v>8527</v>
      </c>
      <c r="C5851">
        <v>2012</v>
      </c>
      <c r="D5851" s="3">
        <v>41223</v>
      </c>
      <c r="E5851" s="3">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143.1918</v>
      </c>
    </row>
    <row r="5852" spans="1:22" x14ac:dyDescent="0.3">
      <c r="A5852">
        <v>5851</v>
      </c>
      <c r="B5852" t="s">
        <v>8527</v>
      </c>
      <c r="C5852">
        <v>2012</v>
      </c>
      <c r="D5852" s="3">
        <v>41223</v>
      </c>
      <c r="E5852" s="3">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
      <c r="A5853">
        <v>5852</v>
      </c>
      <c r="B5853" t="s">
        <v>8527</v>
      </c>
      <c r="C5853">
        <v>2012</v>
      </c>
      <c r="D5853" s="3">
        <v>41223</v>
      </c>
      <c r="E5853" s="3">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8527</v>
      </c>
      <c r="C5854">
        <v>2012</v>
      </c>
      <c r="D5854" s="3">
        <v>41223</v>
      </c>
      <c r="E5854" s="3">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v>
      </c>
    </row>
    <row r="5855" spans="1:22" x14ac:dyDescent="0.3">
      <c r="A5855">
        <v>5854</v>
      </c>
      <c r="B5855" t="s">
        <v>8528</v>
      </c>
      <c r="C5855">
        <v>2011</v>
      </c>
      <c r="D5855" s="3">
        <v>40796</v>
      </c>
      <c r="E5855" s="3">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8529</v>
      </c>
      <c r="C5856">
        <v>2012</v>
      </c>
      <c r="D5856" s="3">
        <v>41126</v>
      </c>
      <c r="E5856" s="3">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v>
      </c>
      <c r="T5856">
        <v>7</v>
      </c>
      <c r="U5856">
        <v>0.2</v>
      </c>
      <c r="V5856">
        <v>-1.2558</v>
      </c>
    </row>
    <row r="5857" spans="1:22" x14ac:dyDescent="0.3">
      <c r="A5857">
        <v>5856</v>
      </c>
      <c r="B5857" t="s">
        <v>8529</v>
      </c>
      <c r="C5857">
        <v>2012</v>
      </c>
      <c r="D5857" s="3">
        <v>41126</v>
      </c>
      <c r="E5857" s="3">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-4.8959999999999999</v>
      </c>
    </row>
    <row r="5858" spans="1:22" x14ac:dyDescent="0.3">
      <c r="A5858">
        <v>5857</v>
      </c>
      <c r="B5858" t="s">
        <v>8529</v>
      </c>
      <c r="C5858">
        <v>2012</v>
      </c>
      <c r="D5858" s="3">
        <v>41126</v>
      </c>
      <c r="E5858" s="3">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1.3620000000000001</v>
      </c>
      <c r="T5858">
        <v>1</v>
      </c>
      <c r="U5858">
        <v>0.8</v>
      </c>
      <c r="V5858">
        <v>-2.1791999999999998</v>
      </c>
    </row>
    <row r="5859" spans="1:22" x14ac:dyDescent="0.3">
      <c r="A5859">
        <v>5858</v>
      </c>
      <c r="B5859" t="s">
        <v>8529</v>
      </c>
      <c r="C5859">
        <v>2012</v>
      </c>
      <c r="D5859" s="3">
        <v>41126</v>
      </c>
      <c r="E5859" s="3">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v>
      </c>
    </row>
    <row r="5860" spans="1:22" x14ac:dyDescent="0.3">
      <c r="A5860">
        <v>5859</v>
      </c>
      <c r="B5860" t="s">
        <v>8530</v>
      </c>
      <c r="C5860">
        <v>2014</v>
      </c>
      <c r="D5860" s="3">
        <v>41886</v>
      </c>
      <c r="E5860" s="3">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239.666</v>
      </c>
      <c r="T5860">
        <v>2</v>
      </c>
      <c r="U5860">
        <v>0.15</v>
      </c>
      <c r="V5860">
        <v>14.098000000000001</v>
      </c>
    </row>
    <row r="5861" spans="1:22" x14ac:dyDescent="0.3">
      <c r="A5861">
        <v>5860</v>
      </c>
      <c r="B5861" t="s">
        <v>8531</v>
      </c>
      <c r="C5861">
        <v>2012</v>
      </c>
      <c r="D5861" s="3">
        <v>41214</v>
      </c>
      <c r="E5861" s="3">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45.293999999999997</v>
      </c>
    </row>
    <row r="5862" spans="1:22" x14ac:dyDescent="0.3">
      <c r="A5862">
        <v>5861</v>
      </c>
      <c r="B5862" t="s">
        <v>8533</v>
      </c>
      <c r="C5862">
        <v>2012</v>
      </c>
      <c r="D5862" s="3">
        <v>41028</v>
      </c>
      <c r="E5862" s="3">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v>
      </c>
      <c r="T5862">
        <v>2</v>
      </c>
      <c r="U5862">
        <v>0.2</v>
      </c>
      <c r="V5862">
        <v>2.8883999999999999</v>
      </c>
    </row>
    <row r="5863" spans="1:22" x14ac:dyDescent="0.3">
      <c r="A5863">
        <v>5862</v>
      </c>
      <c r="B5863" t="s">
        <v>8534</v>
      </c>
      <c r="C5863">
        <v>2013</v>
      </c>
      <c r="D5863" s="3">
        <v>41396</v>
      </c>
      <c r="E5863" s="3">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
      <c r="A5864">
        <v>5863</v>
      </c>
      <c r="B5864" t="s">
        <v>8534</v>
      </c>
      <c r="C5864">
        <v>2013</v>
      </c>
      <c r="D5864" s="3">
        <v>41396</v>
      </c>
      <c r="E5864" s="3">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
      <c r="A5865">
        <v>5864</v>
      </c>
      <c r="B5865" t="s">
        <v>8534</v>
      </c>
      <c r="C5865">
        <v>2013</v>
      </c>
      <c r="D5865" s="3">
        <v>41396</v>
      </c>
      <c r="E5865" s="3">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8537</v>
      </c>
      <c r="C5866">
        <v>2011</v>
      </c>
      <c r="D5866" s="3">
        <v>40760</v>
      </c>
      <c r="E5866" s="3">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v>
      </c>
    </row>
    <row r="5867" spans="1:22" x14ac:dyDescent="0.3">
      <c r="A5867">
        <v>5866</v>
      </c>
      <c r="B5867" t="s">
        <v>8537</v>
      </c>
      <c r="C5867">
        <v>2011</v>
      </c>
      <c r="D5867" s="3">
        <v>40760</v>
      </c>
      <c r="E5867" s="3">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
      <c r="A5868">
        <v>5867</v>
      </c>
      <c r="B5868" t="s">
        <v>8537</v>
      </c>
      <c r="C5868">
        <v>2011</v>
      </c>
      <c r="D5868" s="3">
        <v>40760</v>
      </c>
      <c r="E5868" s="3">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294.67099999999999</v>
      </c>
    </row>
    <row r="5869" spans="1:22" x14ac:dyDescent="0.3">
      <c r="A5869">
        <v>5868</v>
      </c>
      <c r="B5869" t="s">
        <v>8538</v>
      </c>
      <c r="C5869">
        <v>2013</v>
      </c>
      <c r="D5869" s="3">
        <v>41278</v>
      </c>
      <c r="E5869" s="3">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0.58399999999999996</v>
      </c>
    </row>
    <row r="5870" spans="1:22" x14ac:dyDescent="0.3">
      <c r="A5870">
        <v>5869</v>
      </c>
      <c r="B5870" t="s">
        <v>8538</v>
      </c>
      <c r="C5870">
        <v>2013</v>
      </c>
      <c r="D5870" s="3">
        <v>41278</v>
      </c>
      <c r="E5870" s="3">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v>
      </c>
      <c r="T5870">
        <v>6</v>
      </c>
      <c r="U5870">
        <v>0.7</v>
      </c>
      <c r="V5870">
        <v>-80.177999999999997</v>
      </c>
    </row>
    <row r="5871" spans="1:22" x14ac:dyDescent="0.3">
      <c r="A5871">
        <v>5870</v>
      </c>
      <c r="B5871" t="s">
        <v>8539</v>
      </c>
      <c r="C5871">
        <v>2013</v>
      </c>
      <c r="D5871" s="3">
        <v>41586</v>
      </c>
      <c r="E5871" s="3">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v>
      </c>
      <c r="T5871">
        <v>4</v>
      </c>
      <c r="U5871">
        <v>0.2</v>
      </c>
      <c r="V5871">
        <v>100.196</v>
      </c>
    </row>
    <row r="5872" spans="1:22" x14ac:dyDescent="0.3">
      <c r="A5872">
        <v>5871</v>
      </c>
      <c r="B5872" t="s">
        <v>8542</v>
      </c>
      <c r="C5872">
        <v>2013</v>
      </c>
      <c r="D5872" s="3">
        <v>41440</v>
      </c>
      <c r="E5872" s="3">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1293.4880000000001</v>
      </c>
      <c r="T5872">
        <v>7</v>
      </c>
      <c r="U5872">
        <v>0.2</v>
      </c>
      <c r="V5872">
        <v>80.843000000000004</v>
      </c>
    </row>
    <row r="5873" spans="1:22" x14ac:dyDescent="0.3">
      <c r="A5873">
        <v>5872</v>
      </c>
      <c r="B5873" t="s">
        <v>8543</v>
      </c>
      <c r="C5873">
        <v>2013</v>
      </c>
      <c r="D5873" s="3">
        <v>41542</v>
      </c>
      <c r="E5873" s="3">
        <v>41546</v>
      </c>
      <c r="F5873" t="s">
        <v>50</v>
      </c>
      <c r="G5873" t="s">
        <v>665</v>
      </c>
      <c r="H5873" t="s">
        <v>666</v>
      </c>
      <c r="I5873" t="s">
        <v>26</v>
      </c>
      <c r="J5873" t="s">
        <v>27</v>
      </c>
      <c r="K5873" t="s">
        <v>538</v>
      </c>
      <c r="L5873" t="s">
        <v>254</v>
      </c>
      <c r="M5873">
        <v>47401</v>
      </c>
      <c r="N5873" t="s">
        <v>105</v>
      </c>
      <c r="O5873" t="s">
        <v>460</v>
      </c>
      <c r="P5873" t="s">
        <v>32</v>
      </c>
      <c r="Q5873" t="s">
        <v>65</v>
      </c>
      <c r="R5873" t="s">
        <v>461</v>
      </c>
      <c r="S5873">
        <v>127.95</v>
      </c>
      <c r="T5873">
        <v>3</v>
      </c>
      <c r="U5873">
        <v>0</v>
      </c>
      <c r="V5873">
        <v>21.7515</v>
      </c>
    </row>
    <row r="5874" spans="1:22" x14ac:dyDescent="0.3">
      <c r="A5874">
        <v>5873</v>
      </c>
      <c r="B5874" t="s">
        <v>8544</v>
      </c>
      <c r="C5874">
        <v>2014</v>
      </c>
      <c r="D5874" s="3">
        <v>41729</v>
      </c>
      <c r="E5874" s="3">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16.732800000000001</v>
      </c>
    </row>
    <row r="5875" spans="1:22" x14ac:dyDescent="0.3">
      <c r="A5875">
        <v>5874</v>
      </c>
      <c r="B5875" t="s">
        <v>8545</v>
      </c>
      <c r="C5875">
        <v>2014</v>
      </c>
      <c r="D5875" s="3">
        <v>41795</v>
      </c>
      <c r="E5875" s="3">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8545</v>
      </c>
      <c r="C5876">
        <v>2014</v>
      </c>
      <c r="D5876" s="3">
        <v>41795</v>
      </c>
      <c r="E5876" s="3">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9.5399999999999991</v>
      </c>
      <c r="T5876">
        <v>3</v>
      </c>
      <c r="U5876">
        <v>0</v>
      </c>
      <c r="V5876">
        <v>4.3883999999999999</v>
      </c>
    </row>
    <row r="5877" spans="1:22" x14ac:dyDescent="0.3">
      <c r="A5877">
        <v>5876</v>
      </c>
      <c r="B5877" t="s">
        <v>8546</v>
      </c>
      <c r="C5877">
        <v>2012</v>
      </c>
      <c r="D5877" s="3">
        <v>41006</v>
      </c>
      <c r="E5877" s="3">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8547</v>
      </c>
      <c r="C5878">
        <v>2011</v>
      </c>
      <c r="D5878" s="3">
        <v>40684</v>
      </c>
      <c r="E5878" s="3">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447.86</v>
      </c>
      <c r="T5878">
        <v>7</v>
      </c>
      <c r="U5878">
        <v>0</v>
      </c>
      <c r="V5878">
        <v>219.45140000000001</v>
      </c>
    </row>
    <row r="5879" spans="1:22" x14ac:dyDescent="0.3">
      <c r="A5879">
        <v>5878</v>
      </c>
      <c r="B5879" t="s">
        <v>8547</v>
      </c>
      <c r="C5879">
        <v>2011</v>
      </c>
      <c r="D5879" s="3">
        <v>40684</v>
      </c>
      <c r="E5879" s="3">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8.7905999999999995</v>
      </c>
    </row>
    <row r="5880" spans="1:22" x14ac:dyDescent="0.3">
      <c r="A5880">
        <v>5879</v>
      </c>
      <c r="B5880" t="s">
        <v>8547</v>
      </c>
      <c r="C5880">
        <v>2011</v>
      </c>
      <c r="D5880" s="3">
        <v>40684</v>
      </c>
      <c r="E5880" s="3">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68.846400000000003</v>
      </c>
    </row>
    <row r="5881" spans="1:22" x14ac:dyDescent="0.3">
      <c r="A5881">
        <v>5880</v>
      </c>
      <c r="B5881" t="s">
        <v>8548</v>
      </c>
      <c r="C5881">
        <v>2013</v>
      </c>
      <c r="D5881" s="3">
        <v>41523</v>
      </c>
      <c r="E5881" s="3">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92.236800000000002</v>
      </c>
    </row>
    <row r="5882" spans="1:22" x14ac:dyDescent="0.3">
      <c r="A5882">
        <v>5881</v>
      </c>
      <c r="B5882" t="s">
        <v>8549</v>
      </c>
      <c r="C5882">
        <v>2013</v>
      </c>
      <c r="D5882" s="3">
        <v>41536</v>
      </c>
      <c r="E5882" s="3">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801.56799999999998</v>
      </c>
      <c r="T5882">
        <v>2</v>
      </c>
      <c r="U5882">
        <v>0.2</v>
      </c>
      <c r="V5882">
        <v>50.097999999999999</v>
      </c>
    </row>
    <row r="5883" spans="1:22" x14ac:dyDescent="0.3">
      <c r="A5883">
        <v>5882</v>
      </c>
      <c r="B5883" t="s">
        <v>8549</v>
      </c>
      <c r="C5883">
        <v>2013</v>
      </c>
      <c r="D5883" s="3">
        <v>41536</v>
      </c>
      <c r="E5883" s="3">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180.76589999999999</v>
      </c>
    </row>
    <row r="5884" spans="1:22" x14ac:dyDescent="0.3">
      <c r="A5884">
        <v>5883</v>
      </c>
      <c r="B5884" t="s">
        <v>8549</v>
      </c>
      <c r="C5884">
        <v>2013</v>
      </c>
      <c r="D5884" s="3">
        <v>41536</v>
      </c>
      <c r="E5884" s="3">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-99.621899999999997</v>
      </c>
    </row>
    <row r="5885" spans="1:22" x14ac:dyDescent="0.3">
      <c r="A5885">
        <v>5884</v>
      </c>
      <c r="B5885" t="s">
        <v>8550</v>
      </c>
      <c r="C5885">
        <v>2013</v>
      </c>
      <c r="D5885" s="3">
        <v>41347</v>
      </c>
      <c r="E5885" s="3">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7.3528000000000002</v>
      </c>
    </row>
    <row r="5886" spans="1:22" x14ac:dyDescent="0.3">
      <c r="A5886">
        <v>5885</v>
      </c>
      <c r="B5886" t="s">
        <v>8550</v>
      </c>
      <c r="C5886">
        <v>2013</v>
      </c>
      <c r="D5886" s="3">
        <v>41347</v>
      </c>
      <c r="E5886" s="3">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196.50360000000001</v>
      </c>
    </row>
    <row r="5887" spans="1:22" x14ac:dyDescent="0.3">
      <c r="A5887">
        <v>5886</v>
      </c>
      <c r="B5887" t="s">
        <v>8551</v>
      </c>
      <c r="C5887">
        <v>2011</v>
      </c>
      <c r="D5887" s="3">
        <v>40832</v>
      </c>
      <c r="E5887" s="3">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v>
      </c>
      <c r="T5887">
        <v>3</v>
      </c>
      <c r="U5887">
        <v>0.2</v>
      </c>
      <c r="V5887">
        <v>5.0232000000000001</v>
      </c>
    </row>
    <row r="5888" spans="1:22" x14ac:dyDescent="0.3">
      <c r="A5888">
        <v>5887</v>
      </c>
      <c r="B5888" t="s">
        <v>8551</v>
      </c>
      <c r="C5888">
        <v>2011</v>
      </c>
      <c r="D5888" s="3">
        <v>40832</v>
      </c>
      <c r="E5888" s="3">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86.385599999999997</v>
      </c>
    </row>
    <row r="5889" spans="1:22" x14ac:dyDescent="0.3">
      <c r="A5889">
        <v>5888</v>
      </c>
      <c r="B5889" t="s">
        <v>8552</v>
      </c>
      <c r="C5889">
        <v>2014</v>
      </c>
      <c r="D5889" s="3">
        <v>41921</v>
      </c>
      <c r="E5889" s="3">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
      <c r="A5890">
        <v>5889</v>
      </c>
      <c r="B5890" t="s">
        <v>8555</v>
      </c>
      <c r="C5890">
        <v>2012</v>
      </c>
      <c r="D5890" s="3">
        <v>41036</v>
      </c>
      <c r="E5890" s="3">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
      <c r="A5891">
        <v>5890</v>
      </c>
      <c r="B5891" t="s">
        <v>8559</v>
      </c>
      <c r="C5891">
        <v>2013</v>
      </c>
      <c r="D5891" s="3">
        <v>41379</v>
      </c>
      <c r="E5891" s="3">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11.7782</v>
      </c>
    </row>
    <row r="5892" spans="1:22" x14ac:dyDescent="0.3">
      <c r="A5892">
        <v>5891</v>
      </c>
      <c r="B5892" t="s">
        <v>8560</v>
      </c>
      <c r="C5892">
        <v>2013</v>
      </c>
      <c r="D5892" s="3">
        <v>41600</v>
      </c>
      <c r="E5892" s="3">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13.4512</v>
      </c>
    </row>
    <row r="5893" spans="1:22" x14ac:dyDescent="0.3">
      <c r="A5893">
        <v>5892</v>
      </c>
      <c r="B5893" t="s">
        <v>8560</v>
      </c>
      <c r="C5893">
        <v>2013</v>
      </c>
      <c r="D5893" s="3">
        <v>41600</v>
      </c>
      <c r="E5893" s="3">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1.6175999999999999</v>
      </c>
    </row>
    <row r="5894" spans="1:22" x14ac:dyDescent="0.3">
      <c r="A5894">
        <v>5893</v>
      </c>
      <c r="B5894" t="s">
        <v>8560</v>
      </c>
      <c r="C5894">
        <v>2013</v>
      </c>
      <c r="D5894" s="3">
        <v>41600</v>
      </c>
      <c r="E5894" s="3">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81.575999999999993</v>
      </c>
      <c r="T5894">
        <v>3</v>
      </c>
      <c r="U5894">
        <v>0.2</v>
      </c>
      <c r="V5894">
        <v>2.0394000000000001</v>
      </c>
    </row>
    <row r="5895" spans="1:22" x14ac:dyDescent="0.3">
      <c r="A5895">
        <v>5894</v>
      </c>
      <c r="B5895" t="s">
        <v>8561</v>
      </c>
      <c r="C5895">
        <v>2014</v>
      </c>
      <c r="D5895" s="3">
        <v>41893</v>
      </c>
      <c r="E5895" s="3">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1.3622000000000001</v>
      </c>
    </row>
    <row r="5896" spans="1:22" x14ac:dyDescent="0.3">
      <c r="A5896">
        <v>5895</v>
      </c>
      <c r="B5896" t="s">
        <v>8562</v>
      </c>
      <c r="C5896">
        <v>2014</v>
      </c>
      <c r="D5896" s="3">
        <v>41892</v>
      </c>
      <c r="E5896" s="3">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23.968800000000002</v>
      </c>
    </row>
    <row r="5897" spans="1:22" x14ac:dyDescent="0.3">
      <c r="A5897">
        <v>5896</v>
      </c>
      <c r="B5897" t="s">
        <v>8563</v>
      </c>
      <c r="C5897">
        <v>2011</v>
      </c>
      <c r="D5897" s="3">
        <v>40848</v>
      </c>
      <c r="E5897" s="3">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v>
      </c>
      <c r="T5897">
        <v>3</v>
      </c>
      <c r="U5897">
        <v>0</v>
      </c>
      <c r="V5897">
        <v>22.2</v>
      </c>
    </row>
    <row r="5898" spans="1:22" x14ac:dyDescent="0.3">
      <c r="A5898">
        <v>5897</v>
      </c>
      <c r="B5898" t="s">
        <v>8563</v>
      </c>
      <c r="C5898">
        <v>2011</v>
      </c>
      <c r="D5898" s="3">
        <v>40848</v>
      </c>
      <c r="E5898" s="3">
        <v>40855</v>
      </c>
      <c r="F5898" t="s">
        <v>50</v>
      </c>
      <c r="G5898" t="s">
        <v>4051</v>
      </c>
      <c r="H5898" t="s">
        <v>4052</v>
      </c>
      <c r="I5898" t="s">
        <v>102</v>
      </c>
      <c r="J5898" t="s">
        <v>27</v>
      </c>
      <c r="K5898" t="s">
        <v>42</v>
      </c>
      <c r="L5898" t="s">
        <v>43</v>
      </c>
      <c r="M5898">
        <v>90049</v>
      </c>
      <c r="N5898" t="s">
        <v>44</v>
      </c>
      <c r="O5898" t="s">
        <v>4450</v>
      </c>
      <c r="P5898" t="s">
        <v>46</v>
      </c>
      <c r="Q5898" t="s">
        <v>90</v>
      </c>
      <c r="R5898" t="s">
        <v>186</v>
      </c>
      <c r="S5898">
        <v>21.4</v>
      </c>
      <c r="T5898">
        <v>5</v>
      </c>
      <c r="U5898">
        <v>0</v>
      </c>
      <c r="V5898">
        <v>9.6300000000000008</v>
      </c>
    </row>
    <row r="5899" spans="1:22" x14ac:dyDescent="0.3">
      <c r="A5899">
        <v>5898</v>
      </c>
      <c r="B5899" t="s">
        <v>8564</v>
      </c>
      <c r="C5899">
        <v>2013</v>
      </c>
      <c r="D5899" s="3">
        <v>41368</v>
      </c>
      <c r="E5899" s="3">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22.0472</v>
      </c>
    </row>
    <row r="5900" spans="1:22" x14ac:dyDescent="0.3">
      <c r="A5900">
        <v>5899</v>
      </c>
      <c r="B5900" t="s">
        <v>8564</v>
      </c>
      <c r="C5900">
        <v>2013</v>
      </c>
      <c r="D5900" s="3">
        <v>41368</v>
      </c>
      <c r="E5900" s="3">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
      <c r="A5901">
        <v>5900</v>
      </c>
      <c r="B5901" t="s">
        <v>8565</v>
      </c>
      <c r="C5901">
        <v>2014</v>
      </c>
      <c r="D5901" s="3">
        <v>41652</v>
      </c>
      <c r="E5901" s="3">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8566</v>
      </c>
      <c r="C5902">
        <v>2012</v>
      </c>
      <c r="D5902" s="3">
        <v>41233</v>
      </c>
      <c r="E5902" s="3">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7.56</v>
      </c>
    </row>
    <row r="5903" spans="1:22" x14ac:dyDescent="0.3">
      <c r="A5903">
        <v>5902</v>
      </c>
      <c r="B5903" t="s">
        <v>8567</v>
      </c>
      <c r="C5903">
        <v>2013</v>
      </c>
      <c r="D5903" s="3">
        <v>41606</v>
      </c>
      <c r="E5903" s="3">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8568</v>
      </c>
      <c r="C5904">
        <v>2014</v>
      </c>
      <c r="D5904" s="3">
        <v>41950</v>
      </c>
      <c r="E5904" s="3">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28.171800000000001</v>
      </c>
    </row>
    <row r="5905" spans="1:22" x14ac:dyDescent="0.3">
      <c r="A5905">
        <v>5904</v>
      </c>
      <c r="B5905" t="s">
        <v>8568</v>
      </c>
      <c r="C5905">
        <v>2014</v>
      </c>
      <c r="D5905" s="3">
        <v>41950</v>
      </c>
      <c r="E5905" s="3">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22.226400000000002</v>
      </c>
    </row>
    <row r="5906" spans="1:22" x14ac:dyDescent="0.3">
      <c r="A5906">
        <v>5905</v>
      </c>
      <c r="B5906" t="s">
        <v>8568</v>
      </c>
      <c r="C5906">
        <v>2014</v>
      </c>
      <c r="D5906" s="3">
        <v>41950</v>
      </c>
      <c r="E5906" s="3">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v>
      </c>
      <c r="T5906">
        <v>5</v>
      </c>
      <c r="U5906">
        <v>0</v>
      </c>
      <c r="V5906">
        <v>12.672000000000001</v>
      </c>
    </row>
    <row r="5907" spans="1:22" x14ac:dyDescent="0.3">
      <c r="A5907">
        <v>5906</v>
      </c>
      <c r="B5907" t="s">
        <v>8568</v>
      </c>
      <c r="C5907">
        <v>2014</v>
      </c>
      <c r="D5907" s="3">
        <v>41950</v>
      </c>
      <c r="E5907" s="3">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
      <c r="A5908">
        <v>5907</v>
      </c>
      <c r="B5908" t="s">
        <v>8568</v>
      </c>
      <c r="C5908">
        <v>2014</v>
      </c>
      <c r="D5908" s="3">
        <v>41950</v>
      </c>
      <c r="E5908" s="3">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1.0169999999999999</v>
      </c>
    </row>
    <row r="5909" spans="1:22" x14ac:dyDescent="0.3">
      <c r="A5909">
        <v>5908</v>
      </c>
      <c r="B5909" t="s">
        <v>8569</v>
      </c>
      <c r="C5909">
        <v>2013</v>
      </c>
      <c r="D5909" s="3">
        <v>41611</v>
      </c>
      <c r="E5909" s="3">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8569</v>
      </c>
      <c r="C5910">
        <v>2013</v>
      </c>
      <c r="D5910" s="3">
        <v>41611</v>
      </c>
      <c r="E5910" s="3">
        <v>41616</v>
      </c>
      <c r="F5910" t="s">
        <v>50</v>
      </c>
      <c r="G5910" t="s">
        <v>3939</v>
      </c>
      <c r="H5910" t="s">
        <v>3940</v>
      </c>
      <c r="I5910" t="s">
        <v>41</v>
      </c>
      <c r="J5910" t="s">
        <v>27</v>
      </c>
      <c r="K5910" t="s">
        <v>630</v>
      </c>
      <c r="L5910" t="s">
        <v>43</v>
      </c>
      <c r="M5910">
        <v>95123</v>
      </c>
      <c r="N5910" t="s">
        <v>44</v>
      </c>
      <c r="O5910" t="s">
        <v>3681</v>
      </c>
      <c r="P5910" t="s">
        <v>46</v>
      </c>
      <c r="Q5910" t="s">
        <v>78</v>
      </c>
      <c r="R5910" t="s">
        <v>3682</v>
      </c>
      <c r="S5910">
        <v>59.7</v>
      </c>
      <c r="T5910">
        <v>3</v>
      </c>
      <c r="U5910">
        <v>0</v>
      </c>
      <c r="V5910">
        <v>26.864999999999998</v>
      </c>
    </row>
    <row r="5911" spans="1:22" x14ac:dyDescent="0.3">
      <c r="A5911">
        <v>5910</v>
      </c>
      <c r="B5911" t="s">
        <v>8569</v>
      </c>
      <c r="C5911">
        <v>2013</v>
      </c>
      <c r="D5911" s="3">
        <v>41611</v>
      </c>
      <c r="E5911" s="3">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
      <c r="A5912">
        <v>5911</v>
      </c>
      <c r="B5912" t="s">
        <v>8569</v>
      </c>
      <c r="C5912">
        <v>2013</v>
      </c>
      <c r="D5912" s="3">
        <v>41611</v>
      </c>
      <c r="E5912" s="3">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
      <c r="A5913">
        <v>5912</v>
      </c>
      <c r="B5913" t="s">
        <v>8570</v>
      </c>
      <c r="C5913">
        <v>2013</v>
      </c>
      <c r="D5913" s="3">
        <v>41626</v>
      </c>
      <c r="E5913" s="3">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v>
      </c>
    </row>
    <row r="5914" spans="1:22" x14ac:dyDescent="0.3">
      <c r="A5914">
        <v>5913</v>
      </c>
      <c r="B5914" t="s">
        <v>8571</v>
      </c>
      <c r="C5914">
        <v>2011</v>
      </c>
      <c r="D5914" s="3">
        <v>40779</v>
      </c>
      <c r="E5914" s="3">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
      <c r="A5915">
        <v>5914</v>
      </c>
      <c r="B5915" t="s">
        <v>8574</v>
      </c>
      <c r="C5915">
        <v>2012</v>
      </c>
      <c r="D5915" s="3">
        <v>41169</v>
      </c>
      <c r="E5915" s="3">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1.0429999999999999</v>
      </c>
    </row>
    <row r="5916" spans="1:22" x14ac:dyDescent="0.3">
      <c r="A5916">
        <v>5915</v>
      </c>
      <c r="B5916" t="s">
        <v>8574</v>
      </c>
      <c r="C5916">
        <v>2012</v>
      </c>
      <c r="D5916" s="3">
        <v>41169</v>
      </c>
      <c r="E5916" s="3">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41.223700000000001</v>
      </c>
    </row>
    <row r="5917" spans="1:22" x14ac:dyDescent="0.3">
      <c r="A5917">
        <v>5916</v>
      </c>
      <c r="B5917" t="s">
        <v>8574</v>
      </c>
      <c r="C5917">
        <v>2012</v>
      </c>
      <c r="D5917" s="3">
        <v>41169</v>
      </c>
      <c r="E5917" s="3">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8.8783999999999992</v>
      </c>
    </row>
    <row r="5918" spans="1:22" x14ac:dyDescent="0.3">
      <c r="A5918">
        <v>5917</v>
      </c>
      <c r="B5918" t="s">
        <v>8574</v>
      </c>
      <c r="C5918">
        <v>2012</v>
      </c>
      <c r="D5918" s="3">
        <v>41169</v>
      </c>
      <c r="E5918" s="3">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27.434000000000001</v>
      </c>
    </row>
    <row r="5919" spans="1:22" x14ac:dyDescent="0.3">
      <c r="A5919">
        <v>5918</v>
      </c>
      <c r="B5919" t="s">
        <v>8574</v>
      </c>
      <c r="C5919">
        <v>2012</v>
      </c>
      <c r="D5919" s="3">
        <v>41169</v>
      </c>
      <c r="E5919" s="3">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4228.7039999999997</v>
      </c>
      <c r="T5919">
        <v>6</v>
      </c>
      <c r="U5919">
        <v>0.2</v>
      </c>
      <c r="V5919">
        <v>158.57640000000001</v>
      </c>
    </row>
    <row r="5920" spans="1:22" x14ac:dyDescent="0.3">
      <c r="A5920">
        <v>5919</v>
      </c>
      <c r="B5920" t="s">
        <v>8574</v>
      </c>
      <c r="C5920">
        <v>2012</v>
      </c>
      <c r="D5920" s="3">
        <v>41169</v>
      </c>
      <c r="E5920" s="3">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v>
      </c>
      <c r="T5920">
        <v>5</v>
      </c>
      <c r="U5920">
        <v>0.2</v>
      </c>
      <c r="V5920">
        <v>-25.048999999999999</v>
      </c>
    </row>
    <row r="5921" spans="1:22" x14ac:dyDescent="0.3">
      <c r="A5921">
        <v>5920</v>
      </c>
      <c r="B5921" t="s">
        <v>8574</v>
      </c>
      <c r="C5921">
        <v>2012</v>
      </c>
      <c r="D5921" s="3">
        <v>41169</v>
      </c>
      <c r="E5921" s="3">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209.97</v>
      </c>
      <c r="T5921">
        <v>3</v>
      </c>
      <c r="U5921">
        <v>0</v>
      </c>
      <c r="V5921">
        <v>58.791600000000003</v>
      </c>
    </row>
    <row r="5922" spans="1:22" x14ac:dyDescent="0.3">
      <c r="A5922">
        <v>5921</v>
      </c>
      <c r="B5922" t="s">
        <v>8574</v>
      </c>
      <c r="C5922">
        <v>2012</v>
      </c>
      <c r="D5922" s="3">
        <v>41169</v>
      </c>
      <c r="E5922" s="3">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217.767</v>
      </c>
    </row>
    <row r="5923" spans="1:22" x14ac:dyDescent="0.3">
      <c r="A5923">
        <v>5922</v>
      </c>
      <c r="B5923" t="s">
        <v>8574</v>
      </c>
      <c r="C5923">
        <v>2012</v>
      </c>
      <c r="D5923" s="3">
        <v>41169</v>
      </c>
      <c r="E5923" s="3">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53.260800000000003</v>
      </c>
    </row>
    <row r="5924" spans="1:22" x14ac:dyDescent="0.3">
      <c r="A5924">
        <v>5923</v>
      </c>
      <c r="B5924" t="s">
        <v>8574</v>
      </c>
      <c r="C5924">
        <v>2012</v>
      </c>
      <c r="D5924" s="3">
        <v>41169</v>
      </c>
      <c r="E5924" s="3">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1.3560000000000001</v>
      </c>
    </row>
    <row r="5925" spans="1:22" x14ac:dyDescent="0.3">
      <c r="A5925">
        <v>5924</v>
      </c>
      <c r="B5925" t="s">
        <v>8575</v>
      </c>
      <c r="C5925">
        <v>2013</v>
      </c>
      <c r="D5925" s="3">
        <v>41605</v>
      </c>
      <c r="E5925" s="3">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v>
      </c>
    </row>
    <row r="5926" spans="1:22" x14ac:dyDescent="0.3">
      <c r="A5926">
        <v>5925</v>
      </c>
      <c r="B5926" t="s">
        <v>8576</v>
      </c>
      <c r="C5926">
        <v>2014</v>
      </c>
      <c r="D5926" s="3">
        <v>41963</v>
      </c>
      <c r="E5926" s="3">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22.96</v>
      </c>
      <c r="T5926">
        <v>7</v>
      </c>
      <c r="U5926">
        <v>0</v>
      </c>
      <c r="V5926">
        <v>6.6584000000000003</v>
      </c>
    </row>
    <row r="5927" spans="1:22" x14ac:dyDescent="0.3">
      <c r="A5927">
        <v>5926</v>
      </c>
      <c r="B5927" t="s">
        <v>8577</v>
      </c>
      <c r="C5927">
        <v>2014</v>
      </c>
      <c r="D5927" s="3">
        <v>41794</v>
      </c>
      <c r="E5927" s="3">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362.83499999999998</v>
      </c>
    </row>
    <row r="5928" spans="1:22" x14ac:dyDescent="0.3">
      <c r="A5928">
        <v>5927</v>
      </c>
      <c r="B5928" t="s">
        <v>8578</v>
      </c>
      <c r="C5928">
        <v>2011</v>
      </c>
      <c r="D5928" s="3">
        <v>40641</v>
      </c>
      <c r="E5928" s="3">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316.13920000000002</v>
      </c>
    </row>
    <row r="5929" spans="1:22" x14ac:dyDescent="0.3">
      <c r="A5929">
        <v>5928</v>
      </c>
      <c r="B5929" t="s">
        <v>8579</v>
      </c>
      <c r="C5929">
        <v>2011</v>
      </c>
      <c r="D5929" s="3">
        <v>40827</v>
      </c>
      <c r="E5929" s="3">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3.4357000000000002</v>
      </c>
    </row>
    <row r="5930" spans="1:22" x14ac:dyDescent="0.3">
      <c r="A5930">
        <v>5929</v>
      </c>
      <c r="B5930" t="s">
        <v>8579</v>
      </c>
      <c r="C5930">
        <v>2011</v>
      </c>
      <c r="D5930" s="3">
        <v>40827</v>
      </c>
      <c r="E5930" s="3">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3.9247999999999998</v>
      </c>
    </row>
    <row r="5931" spans="1:22" x14ac:dyDescent="0.3">
      <c r="A5931">
        <v>5930</v>
      </c>
      <c r="B5931" t="s">
        <v>8580</v>
      </c>
      <c r="C5931">
        <v>2014</v>
      </c>
      <c r="D5931" s="3">
        <v>41828</v>
      </c>
      <c r="E5931" s="3">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v>
      </c>
      <c r="T5931">
        <v>3</v>
      </c>
      <c r="U5931">
        <v>0.5</v>
      </c>
      <c r="V5931">
        <v>-45.349200000000003</v>
      </c>
    </row>
    <row r="5932" spans="1:22" x14ac:dyDescent="0.3">
      <c r="A5932">
        <v>5931</v>
      </c>
      <c r="B5932" t="s">
        <v>8580</v>
      </c>
      <c r="C5932">
        <v>2014</v>
      </c>
      <c r="D5932" s="3">
        <v>41828</v>
      </c>
      <c r="E5932" s="3">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v>
      </c>
      <c r="T5932">
        <v>3</v>
      </c>
      <c r="U5932">
        <v>0.2</v>
      </c>
      <c r="V5932">
        <v>5.4432</v>
      </c>
    </row>
    <row r="5933" spans="1:22" x14ac:dyDescent="0.3">
      <c r="A5933">
        <v>5932</v>
      </c>
      <c r="B5933" t="s">
        <v>8580</v>
      </c>
      <c r="C5933">
        <v>2014</v>
      </c>
      <c r="D5933" s="3">
        <v>41828</v>
      </c>
      <c r="E5933" s="3">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683.98800000000006</v>
      </c>
      <c r="T5933">
        <v>2</v>
      </c>
      <c r="U5933">
        <v>0.4</v>
      </c>
      <c r="V5933">
        <v>-113.998</v>
      </c>
    </row>
    <row r="5934" spans="1:22" x14ac:dyDescent="0.3">
      <c r="A5934">
        <v>5933</v>
      </c>
      <c r="B5934" t="s">
        <v>8580</v>
      </c>
      <c r="C5934">
        <v>2014</v>
      </c>
      <c r="D5934" s="3">
        <v>41828</v>
      </c>
      <c r="E5934" s="3">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13.391999999999999</v>
      </c>
      <c r="T5934">
        <v>3</v>
      </c>
      <c r="U5934">
        <v>0.2</v>
      </c>
      <c r="V5934">
        <v>1.0044</v>
      </c>
    </row>
    <row r="5935" spans="1:22" x14ac:dyDescent="0.3">
      <c r="A5935">
        <v>5934</v>
      </c>
      <c r="B5935" t="s">
        <v>8580</v>
      </c>
      <c r="C5935">
        <v>2014</v>
      </c>
      <c r="D5935" s="3">
        <v>41828</v>
      </c>
      <c r="E5935" s="3">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v>
      </c>
      <c r="T5935">
        <v>3</v>
      </c>
      <c r="U5935">
        <v>0.2</v>
      </c>
      <c r="V5935">
        <v>4.8231000000000002</v>
      </c>
    </row>
    <row r="5936" spans="1:22" x14ac:dyDescent="0.3">
      <c r="A5936">
        <v>5935</v>
      </c>
      <c r="B5936" t="s">
        <v>8580</v>
      </c>
      <c r="C5936">
        <v>2014</v>
      </c>
      <c r="D5936" s="3">
        <v>41828</v>
      </c>
      <c r="E5936" s="3">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85.787000000000006</v>
      </c>
    </row>
    <row r="5937" spans="1:22" x14ac:dyDescent="0.3">
      <c r="A5937">
        <v>5936</v>
      </c>
      <c r="B5937" t="s">
        <v>8581</v>
      </c>
      <c r="C5937">
        <v>2013</v>
      </c>
      <c r="D5937" s="3">
        <v>41460</v>
      </c>
      <c r="E5937" s="3">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8581</v>
      </c>
      <c r="C5938">
        <v>2013</v>
      </c>
      <c r="D5938" s="3">
        <v>41460</v>
      </c>
      <c r="E5938" s="3">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v>
      </c>
      <c r="T5938">
        <v>3</v>
      </c>
      <c r="U5938">
        <v>0.2</v>
      </c>
      <c r="V5938">
        <v>19.9665</v>
      </c>
    </row>
    <row r="5939" spans="1:22" x14ac:dyDescent="0.3">
      <c r="A5939">
        <v>5938</v>
      </c>
      <c r="B5939" t="s">
        <v>8581</v>
      </c>
      <c r="C5939">
        <v>2013</v>
      </c>
      <c r="D5939" s="3">
        <v>41460</v>
      </c>
      <c r="E5939" s="3">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8.9969999999999999</v>
      </c>
    </row>
    <row r="5940" spans="1:22" x14ac:dyDescent="0.3">
      <c r="A5940">
        <v>5939</v>
      </c>
      <c r="B5940" t="s">
        <v>8582</v>
      </c>
      <c r="C5940">
        <v>2014</v>
      </c>
      <c r="D5940" s="3">
        <v>41779</v>
      </c>
      <c r="E5940" s="3">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8582</v>
      </c>
      <c r="C5941">
        <v>2014</v>
      </c>
      <c r="D5941" s="3">
        <v>41779</v>
      </c>
      <c r="E5941" s="3">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13.215999999999999</v>
      </c>
      <c r="T5941">
        <v>4</v>
      </c>
      <c r="U5941">
        <v>0.2</v>
      </c>
      <c r="V5941">
        <v>4.2952000000000004</v>
      </c>
    </row>
    <row r="5942" spans="1:22" x14ac:dyDescent="0.3">
      <c r="A5942">
        <v>5941</v>
      </c>
      <c r="B5942" t="s">
        <v>8583</v>
      </c>
      <c r="C5942">
        <v>2014</v>
      </c>
      <c r="D5942" s="3">
        <v>41925</v>
      </c>
      <c r="E5942" s="3">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v>
      </c>
      <c r="T5942">
        <v>12</v>
      </c>
      <c r="U5942">
        <v>0</v>
      </c>
      <c r="V5942">
        <v>130.75200000000001</v>
      </c>
    </row>
    <row r="5943" spans="1:22" x14ac:dyDescent="0.3">
      <c r="A5943">
        <v>5942</v>
      </c>
      <c r="B5943" t="s">
        <v>8583</v>
      </c>
      <c r="C5943">
        <v>2014</v>
      </c>
      <c r="D5943" s="3">
        <v>41925</v>
      </c>
      <c r="E5943" s="3">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1.5875999999999999</v>
      </c>
    </row>
    <row r="5944" spans="1:22" x14ac:dyDescent="0.3">
      <c r="A5944">
        <v>5943</v>
      </c>
      <c r="B5944" t="s">
        <v>8584</v>
      </c>
      <c r="C5944">
        <v>2013</v>
      </c>
      <c r="D5944" s="3">
        <v>41493</v>
      </c>
      <c r="E5944" s="3">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v>
      </c>
    </row>
    <row r="5945" spans="1:22" x14ac:dyDescent="0.3">
      <c r="A5945">
        <v>5944</v>
      </c>
      <c r="B5945" t="s">
        <v>8585</v>
      </c>
      <c r="C5945">
        <v>2011</v>
      </c>
      <c r="D5945" s="3">
        <v>40780</v>
      </c>
      <c r="E5945" s="3">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2.6375999999999999</v>
      </c>
    </row>
    <row r="5946" spans="1:22" x14ac:dyDescent="0.3">
      <c r="A5946">
        <v>5945</v>
      </c>
      <c r="B5946" t="s">
        <v>8585</v>
      </c>
      <c r="C5946">
        <v>2011</v>
      </c>
      <c r="D5946" s="3">
        <v>40780</v>
      </c>
      <c r="E5946" s="3">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30.431999999999999</v>
      </c>
    </row>
    <row r="5947" spans="1:22" x14ac:dyDescent="0.3">
      <c r="A5947">
        <v>5946</v>
      </c>
      <c r="B5947" t="s">
        <v>8585</v>
      </c>
      <c r="C5947">
        <v>2011</v>
      </c>
      <c r="D5947" s="3">
        <v>40780</v>
      </c>
      <c r="E5947" s="3">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12.441599999999999</v>
      </c>
    </row>
    <row r="5948" spans="1:22" x14ac:dyDescent="0.3">
      <c r="A5948">
        <v>5947</v>
      </c>
      <c r="B5948" t="s">
        <v>8585</v>
      </c>
      <c r="C5948">
        <v>2011</v>
      </c>
      <c r="D5948" s="3">
        <v>40780</v>
      </c>
      <c r="E5948" s="3">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v>
      </c>
    </row>
    <row r="5949" spans="1:22" x14ac:dyDescent="0.3">
      <c r="A5949">
        <v>5948</v>
      </c>
      <c r="B5949" t="s">
        <v>8586</v>
      </c>
      <c r="C5949">
        <v>2012</v>
      </c>
      <c r="D5949" s="3">
        <v>41166</v>
      </c>
      <c r="E5949" s="3">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12.691000000000001</v>
      </c>
    </row>
    <row r="5950" spans="1:22" x14ac:dyDescent="0.3">
      <c r="A5950">
        <v>5949</v>
      </c>
      <c r="B5950" t="s">
        <v>8587</v>
      </c>
      <c r="C5950">
        <v>2014</v>
      </c>
      <c r="D5950" s="3">
        <v>41704</v>
      </c>
      <c r="E5950" s="3">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8587</v>
      </c>
      <c r="C5951">
        <v>2014</v>
      </c>
      <c r="D5951" s="3">
        <v>41704</v>
      </c>
      <c r="E5951" s="3">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299.97000000000003</v>
      </c>
      <c r="T5951">
        <v>3</v>
      </c>
      <c r="U5951">
        <v>0</v>
      </c>
      <c r="V5951">
        <v>125.98739999999999</v>
      </c>
    </row>
    <row r="5952" spans="1:22" x14ac:dyDescent="0.3">
      <c r="A5952">
        <v>5951</v>
      </c>
      <c r="B5952" t="s">
        <v>8587</v>
      </c>
      <c r="C5952">
        <v>2014</v>
      </c>
      <c r="D5952" s="3">
        <v>41704</v>
      </c>
      <c r="E5952" s="3">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8587</v>
      </c>
      <c r="C5953">
        <v>2014</v>
      </c>
      <c r="D5953" s="3">
        <v>41704</v>
      </c>
      <c r="E5953" s="3">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112.4928</v>
      </c>
    </row>
    <row r="5954" spans="1:22" x14ac:dyDescent="0.3">
      <c r="A5954">
        <v>5953</v>
      </c>
      <c r="B5954" t="s">
        <v>8589</v>
      </c>
      <c r="C5954">
        <v>2014</v>
      </c>
      <c r="D5954" s="3">
        <v>41745</v>
      </c>
      <c r="E5954" s="3">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20.736000000000001</v>
      </c>
      <c r="T5954">
        <v>4</v>
      </c>
      <c r="U5954">
        <v>0.2</v>
      </c>
      <c r="V5954">
        <v>7.2576000000000001</v>
      </c>
    </row>
    <row r="5955" spans="1:22" x14ac:dyDescent="0.3">
      <c r="A5955">
        <v>5954</v>
      </c>
      <c r="B5955" t="s">
        <v>8592</v>
      </c>
      <c r="C5955">
        <v>2011</v>
      </c>
      <c r="D5955" s="3">
        <v>40632</v>
      </c>
      <c r="E5955" s="3">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v>
      </c>
    </row>
    <row r="5956" spans="1:22" x14ac:dyDescent="0.3">
      <c r="A5956">
        <v>5955</v>
      </c>
      <c r="B5956" t="s">
        <v>8593</v>
      </c>
      <c r="C5956">
        <v>2011</v>
      </c>
      <c r="D5956" s="3">
        <v>40858</v>
      </c>
      <c r="E5956" s="3">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v>
      </c>
      <c r="T5956">
        <v>2</v>
      </c>
      <c r="U5956">
        <v>0.2</v>
      </c>
      <c r="V5956">
        <v>7.7896000000000001</v>
      </c>
    </row>
    <row r="5957" spans="1:22" x14ac:dyDescent="0.3">
      <c r="A5957">
        <v>5956</v>
      </c>
      <c r="B5957" t="s">
        <v>8593</v>
      </c>
      <c r="C5957">
        <v>2011</v>
      </c>
      <c r="D5957" s="3">
        <v>40858</v>
      </c>
      <c r="E5957" s="3">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8594</v>
      </c>
      <c r="C5958">
        <v>2013</v>
      </c>
      <c r="D5958" s="3">
        <v>41346</v>
      </c>
      <c r="E5958" s="3">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6.7655000000000003</v>
      </c>
    </row>
    <row r="5959" spans="1:22" x14ac:dyDescent="0.3">
      <c r="A5959">
        <v>5958</v>
      </c>
      <c r="B5959" t="s">
        <v>8594</v>
      </c>
      <c r="C5959">
        <v>2013</v>
      </c>
      <c r="D5959" s="3">
        <v>41346</v>
      </c>
      <c r="E5959" s="3">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8594</v>
      </c>
      <c r="C5960">
        <v>2013</v>
      </c>
      <c r="D5960" s="3">
        <v>41346</v>
      </c>
      <c r="E5960" s="3">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8594</v>
      </c>
      <c r="C5961">
        <v>2013</v>
      </c>
      <c r="D5961" s="3">
        <v>41346</v>
      </c>
      <c r="E5961" s="3">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770.35199999999998</v>
      </c>
      <c r="T5961">
        <v>3</v>
      </c>
      <c r="U5961">
        <v>0.2</v>
      </c>
      <c r="V5961">
        <v>77.035200000000003</v>
      </c>
    </row>
    <row r="5962" spans="1:22" x14ac:dyDescent="0.3">
      <c r="A5962">
        <v>5961</v>
      </c>
      <c r="B5962" t="s">
        <v>8595</v>
      </c>
      <c r="C5962">
        <v>2014</v>
      </c>
      <c r="D5962" s="3">
        <v>41680</v>
      </c>
      <c r="E5962" s="3">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6.5472000000000001</v>
      </c>
    </row>
    <row r="5963" spans="1:22" x14ac:dyDescent="0.3">
      <c r="A5963">
        <v>5962</v>
      </c>
      <c r="B5963" t="s">
        <v>8596</v>
      </c>
      <c r="C5963">
        <v>2011</v>
      </c>
      <c r="D5963" s="3">
        <v>40858</v>
      </c>
      <c r="E5963" s="3">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57.592799999999997</v>
      </c>
    </row>
    <row r="5964" spans="1:22" x14ac:dyDescent="0.3">
      <c r="A5964">
        <v>5963</v>
      </c>
      <c r="B5964" t="s">
        <v>8596</v>
      </c>
      <c r="C5964">
        <v>2011</v>
      </c>
      <c r="D5964" s="3">
        <v>40858</v>
      </c>
      <c r="E5964" s="3">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8596</v>
      </c>
      <c r="C5965">
        <v>2011</v>
      </c>
      <c r="D5965" s="3">
        <v>40858</v>
      </c>
      <c r="E5965" s="3">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55.764000000000003</v>
      </c>
    </row>
    <row r="5966" spans="1:22" x14ac:dyDescent="0.3">
      <c r="A5966">
        <v>5965</v>
      </c>
      <c r="B5966" t="s">
        <v>8597</v>
      </c>
      <c r="C5966">
        <v>2014</v>
      </c>
      <c r="D5966" s="3">
        <v>41872</v>
      </c>
      <c r="E5966" s="3">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5.1660000000000004</v>
      </c>
    </row>
    <row r="5967" spans="1:22" x14ac:dyDescent="0.3">
      <c r="A5967">
        <v>5966</v>
      </c>
      <c r="B5967" t="s">
        <v>8597</v>
      </c>
      <c r="C5967">
        <v>2014</v>
      </c>
      <c r="D5967" s="3">
        <v>41872</v>
      </c>
      <c r="E5967" s="3">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63.436799999999998</v>
      </c>
    </row>
    <row r="5968" spans="1:22" x14ac:dyDescent="0.3">
      <c r="A5968">
        <v>5967</v>
      </c>
      <c r="B5968" t="s">
        <v>8597</v>
      </c>
      <c r="C5968">
        <v>2014</v>
      </c>
      <c r="D5968" s="3">
        <v>41872</v>
      </c>
      <c r="E5968" s="3">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10.788</v>
      </c>
    </row>
    <row r="5969" spans="1:22" x14ac:dyDescent="0.3">
      <c r="A5969">
        <v>5968</v>
      </c>
      <c r="B5969" t="s">
        <v>8598</v>
      </c>
      <c r="C5969">
        <v>2013</v>
      </c>
      <c r="D5969" s="3">
        <v>41289</v>
      </c>
      <c r="E5969" s="3">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
      <c r="A5970">
        <v>5969</v>
      </c>
      <c r="B5970" t="s">
        <v>8599</v>
      </c>
      <c r="C5970">
        <v>2011</v>
      </c>
      <c r="D5970" s="3">
        <v>40744</v>
      </c>
      <c r="E5970" s="3">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50.328000000000003</v>
      </c>
    </row>
    <row r="5971" spans="1:22" x14ac:dyDescent="0.3">
      <c r="A5971">
        <v>5970</v>
      </c>
      <c r="B5971" t="s">
        <v>8599</v>
      </c>
      <c r="C5971">
        <v>2011</v>
      </c>
      <c r="D5971" s="3">
        <v>40744</v>
      </c>
      <c r="E5971" s="3">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8599</v>
      </c>
      <c r="C5972">
        <v>2011</v>
      </c>
      <c r="D5972" s="3">
        <v>40744</v>
      </c>
      <c r="E5972" s="3">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9.7607999999999997</v>
      </c>
    </row>
    <row r="5973" spans="1:22" x14ac:dyDescent="0.3">
      <c r="A5973">
        <v>5972</v>
      </c>
      <c r="B5973" t="s">
        <v>8599</v>
      </c>
      <c r="C5973">
        <v>2011</v>
      </c>
      <c r="D5973" s="3">
        <v>40744</v>
      </c>
      <c r="E5973" s="3">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43.02</v>
      </c>
      <c r="T5973">
        <v>3</v>
      </c>
      <c r="U5973">
        <v>0</v>
      </c>
      <c r="V5973">
        <v>15.4872</v>
      </c>
    </row>
    <row r="5974" spans="1:22" x14ac:dyDescent="0.3">
      <c r="A5974">
        <v>5973</v>
      </c>
      <c r="B5974" t="s">
        <v>8600</v>
      </c>
      <c r="C5974">
        <v>2014</v>
      </c>
      <c r="D5974" s="3">
        <v>41677</v>
      </c>
      <c r="E5974" s="3">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240.78399999999999</v>
      </c>
      <c r="T5974">
        <v>1</v>
      </c>
      <c r="U5974">
        <v>0.2</v>
      </c>
      <c r="V5974">
        <v>30.097999999999999</v>
      </c>
    </row>
    <row r="5975" spans="1:22" x14ac:dyDescent="0.3">
      <c r="A5975">
        <v>5974</v>
      </c>
      <c r="B5975" t="s">
        <v>8601</v>
      </c>
      <c r="C5975">
        <v>2012</v>
      </c>
      <c r="D5975" s="3">
        <v>41268</v>
      </c>
      <c r="E5975" s="3">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124.488</v>
      </c>
    </row>
    <row r="5976" spans="1:22" x14ac:dyDescent="0.3">
      <c r="A5976">
        <v>5975</v>
      </c>
      <c r="B5976" t="s">
        <v>8602</v>
      </c>
      <c r="C5976">
        <v>2013</v>
      </c>
      <c r="D5976" s="3">
        <v>41556</v>
      </c>
      <c r="E5976" s="3">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-67.850999999999999</v>
      </c>
    </row>
    <row r="5977" spans="1:22" x14ac:dyDescent="0.3">
      <c r="A5977">
        <v>5976</v>
      </c>
      <c r="B5977" t="s">
        <v>8603</v>
      </c>
      <c r="C5977">
        <v>2014</v>
      </c>
      <c r="D5977" s="3">
        <v>41834</v>
      </c>
      <c r="E5977" s="3">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8603</v>
      </c>
      <c r="C5978">
        <v>2014</v>
      </c>
      <c r="D5978" s="3">
        <v>41834</v>
      </c>
      <c r="E5978" s="3">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8604</v>
      </c>
      <c r="C5979">
        <v>2014</v>
      </c>
      <c r="D5979" s="3">
        <v>41754</v>
      </c>
      <c r="E5979" s="3">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8605</v>
      </c>
      <c r="C5980">
        <v>2011</v>
      </c>
      <c r="D5980" s="3">
        <v>40793</v>
      </c>
      <c r="E5980" s="3">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v>
      </c>
      <c r="T5980">
        <v>5</v>
      </c>
      <c r="U5980">
        <v>0</v>
      </c>
      <c r="V5980">
        <v>111.774</v>
      </c>
    </row>
    <row r="5981" spans="1:22" x14ac:dyDescent="0.3">
      <c r="A5981">
        <v>5980</v>
      </c>
      <c r="B5981" t="s">
        <v>8605</v>
      </c>
      <c r="C5981">
        <v>2011</v>
      </c>
      <c r="D5981" s="3">
        <v>40793</v>
      </c>
      <c r="E5981" s="3">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8605</v>
      </c>
      <c r="C5982">
        <v>2011</v>
      </c>
      <c r="D5982" s="3">
        <v>40793</v>
      </c>
      <c r="E5982" s="3">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45.348799999999997</v>
      </c>
    </row>
    <row r="5983" spans="1:22" x14ac:dyDescent="0.3">
      <c r="A5983">
        <v>5982</v>
      </c>
      <c r="B5983" t="s">
        <v>8605</v>
      </c>
      <c r="C5983">
        <v>2011</v>
      </c>
      <c r="D5983" s="3">
        <v>40793</v>
      </c>
      <c r="E5983" s="3">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5.7594000000000003</v>
      </c>
    </row>
    <row r="5984" spans="1:22" x14ac:dyDescent="0.3">
      <c r="A5984">
        <v>5983</v>
      </c>
      <c r="B5984" t="s">
        <v>8606</v>
      </c>
      <c r="C5984">
        <v>2013</v>
      </c>
      <c r="D5984" s="3">
        <v>41600</v>
      </c>
      <c r="E5984" s="3">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6.3503999999999996</v>
      </c>
    </row>
    <row r="5985" spans="1:22" x14ac:dyDescent="0.3">
      <c r="A5985">
        <v>5984</v>
      </c>
      <c r="B5985" t="s">
        <v>8607</v>
      </c>
      <c r="C5985">
        <v>2014</v>
      </c>
      <c r="D5985" s="3">
        <v>41899</v>
      </c>
      <c r="E5985" s="3">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v>
      </c>
      <c r="T5985">
        <v>6</v>
      </c>
      <c r="U5985">
        <v>0.2</v>
      </c>
      <c r="V5985">
        <v>6.42</v>
      </c>
    </row>
    <row r="5986" spans="1:22" x14ac:dyDescent="0.3">
      <c r="A5986">
        <v>5985</v>
      </c>
      <c r="B5986" t="s">
        <v>8608</v>
      </c>
      <c r="C5986">
        <v>2013</v>
      </c>
      <c r="D5986" s="3">
        <v>41475</v>
      </c>
      <c r="E5986" s="3">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185.58</v>
      </c>
      <c r="T5986">
        <v>6</v>
      </c>
      <c r="U5986">
        <v>0</v>
      </c>
      <c r="V5986">
        <v>76.087800000000001</v>
      </c>
    </row>
    <row r="5987" spans="1:22" x14ac:dyDescent="0.3">
      <c r="A5987">
        <v>5986</v>
      </c>
      <c r="B5987" t="s">
        <v>8608</v>
      </c>
      <c r="C5987">
        <v>2013</v>
      </c>
      <c r="D5987" s="3">
        <v>41475</v>
      </c>
      <c r="E5987" s="3">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
      <c r="A5988">
        <v>5987</v>
      </c>
      <c r="B5988" t="s">
        <v>8608</v>
      </c>
      <c r="C5988">
        <v>2013</v>
      </c>
      <c r="D5988" s="3">
        <v>41475</v>
      </c>
      <c r="E5988" s="3">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0.87919999999999998</v>
      </c>
    </row>
    <row r="5989" spans="1:22" x14ac:dyDescent="0.3">
      <c r="A5989">
        <v>5988</v>
      </c>
      <c r="B5989" t="s">
        <v>8608</v>
      </c>
      <c r="C5989">
        <v>2013</v>
      </c>
      <c r="D5989" s="3">
        <v>41475</v>
      </c>
      <c r="E5989" s="3">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v>
      </c>
    </row>
    <row r="5990" spans="1:22" x14ac:dyDescent="0.3">
      <c r="A5990">
        <v>5989</v>
      </c>
      <c r="B5990" t="s">
        <v>8608</v>
      </c>
      <c r="C5990">
        <v>2013</v>
      </c>
      <c r="D5990" s="3">
        <v>41475</v>
      </c>
      <c r="E5990" s="3">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8608</v>
      </c>
      <c r="C5991">
        <v>2013</v>
      </c>
      <c r="D5991" s="3">
        <v>41475</v>
      </c>
      <c r="E5991" s="3">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v>
      </c>
      <c r="T5991">
        <v>5</v>
      </c>
      <c r="U5991">
        <v>0</v>
      </c>
      <c r="V5991">
        <v>126.22499999999999</v>
      </c>
    </row>
    <row r="5992" spans="1:22" x14ac:dyDescent="0.3">
      <c r="A5992">
        <v>5991</v>
      </c>
      <c r="B5992" t="s">
        <v>8609</v>
      </c>
      <c r="C5992">
        <v>2014</v>
      </c>
      <c r="D5992" s="3">
        <v>41898</v>
      </c>
      <c r="E5992" s="3">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2357.4879999999998</v>
      </c>
      <c r="T5992">
        <v>7</v>
      </c>
      <c r="U5992">
        <v>0.2</v>
      </c>
      <c r="V5992">
        <v>884.05799999999999</v>
      </c>
    </row>
    <row r="5993" spans="1:22" x14ac:dyDescent="0.3">
      <c r="A5993">
        <v>5992</v>
      </c>
      <c r="B5993" t="s">
        <v>8609</v>
      </c>
      <c r="C5993">
        <v>2014</v>
      </c>
      <c r="D5993" s="3">
        <v>41898</v>
      </c>
      <c r="E5993" s="3">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32.335099999999997</v>
      </c>
    </row>
    <row r="5994" spans="1:22" x14ac:dyDescent="0.3">
      <c r="A5994">
        <v>5993</v>
      </c>
      <c r="B5994" t="s">
        <v>8609</v>
      </c>
      <c r="C5994">
        <v>2014</v>
      </c>
      <c r="D5994" s="3">
        <v>41898</v>
      </c>
      <c r="E5994" s="3">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-20.784600000000001</v>
      </c>
    </row>
    <row r="5995" spans="1:22" x14ac:dyDescent="0.3">
      <c r="A5995">
        <v>5994</v>
      </c>
      <c r="B5995" t="s">
        <v>8610</v>
      </c>
      <c r="C5995">
        <v>2013</v>
      </c>
      <c r="D5995" s="3">
        <v>41620</v>
      </c>
      <c r="E5995" s="3">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-4.0599999999999996</v>
      </c>
    </row>
    <row r="5996" spans="1:22" x14ac:dyDescent="0.3">
      <c r="A5996">
        <v>5995</v>
      </c>
      <c r="B5996" t="s">
        <v>8610</v>
      </c>
      <c r="C5996">
        <v>2013</v>
      </c>
      <c r="D5996" s="3">
        <v>41620</v>
      </c>
      <c r="E5996" s="3">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1.69</v>
      </c>
    </row>
    <row r="5997" spans="1:22" x14ac:dyDescent="0.3">
      <c r="A5997">
        <v>5996</v>
      </c>
      <c r="B5997" t="s">
        <v>8610</v>
      </c>
      <c r="C5997">
        <v>2013</v>
      </c>
      <c r="D5997" s="3">
        <v>41620</v>
      </c>
      <c r="E5997" s="3">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458.43</v>
      </c>
      <c r="T5997">
        <v>5</v>
      </c>
      <c r="U5997">
        <v>0.3</v>
      </c>
      <c r="V5997">
        <v>-137.529</v>
      </c>
    </row>
    <row r="5998" spans="1:22" x14ac:dyDescent="0.3">
      <c r="A5998">
        <v>5997</v>
      </c>
      <c r="B5998" t="s">
        <v>8610</v>
      </c>
      <c r="C5998">
        <v>2013</v>
      </c>
      <c r="D5998" s="3">
        <v>41620</v>
      </c>
      <c r="E5998" s="3">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24.196000000000002</v>
      </c>
    </row>
    <row r="5999" spans="1:22" x14ac:dyDescent="0.3">
      <c r="A5999">
        <v>5998</v>
      </c>
      <c r="B5999" t="s">
        <v>8610</v>
      </c>
      <c r="C5999">
        <v>2013</v>
      </c>
      <c r="D5999" s="3">
        <v>41620</v>
      </c>
      <c r="E5999" s="3">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v>
      </c>
      <c r="T5999">
        <v>3</v>
      </c>
      <c r="U5999">
        <v>0.4</v>
      </c>
      <c r="V5999">
        <v>-147.8655</v>
      </c>
    </row>
    <row r="6000" spans="1:22" x14ac:dyDescent="0.3">
      <c r="A6000">
        <v>5999</v>
      </c>
      <c r="B6000" t="s">
        <v>8611</v>
      </c>
      <c r="C6000">
        <v>2011</v>
      </c>
      <c r="D6000" s="3">
        <v>40887</v>
      </c>
      <c r="E6000" s="3">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4.2294</v>
      </c>
    </row>
    <row r="6001" spans="1:22" x14ac:dyDescent="0.3">
      <c r="A6001">
        <v>6000</v>
      </c>
      <c r="B6001" t="s">
        <v>8611</v>
      </c>
      <c r="C6001">
        <v>2011</v>
      </c>
      <c r="D6001" s="3">
        <v>40887</v>
      </c>
      <c r="E6001" s="3">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12.441599999999999</v>
      </c>
    </row>
    <row r="6002" spans="1:22" x14ac:dyDescent="0.3">
      <c r="A6002">
        <v>6001</v>
      </c>
      <c r="B6002" t="s">
        <v>8611</v>
      </c>
      <c r="C6002">
        <v>2011</v>
      </c>
      <c r="D6002" s="3">
        <v>40887</v>
      </c>
      <c r="E6002" s="3">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
      <c r="A6003">
        <v>6002</v>
      </c>
      <c r="B6003" t="s">
        <v>8613</v>
      </c>
      <c r="C6003">
        <v>2011</v>
      </c>
      <c r="D6003" s="3">
        <v>40890</v>
      </c>
      <c r="E6003" s="3">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v>
      </c>
      <c r="T6003">
        <v>3</v>
      </c>
      <c r="U6003">
        <v>0.2</v>
      </c>
      <c r="V6003">
        <v>7.6965000000000003</v>
      </c>
    </row>
    <row r="6004" spans="1:22" x14ac:dyDescent="0.3">
      <c r="A6004">
        <v>6003</v>
      </c>
      <c r="B6004" t="s">
        <v>8613</v>
      </c>
      <c r="C6004">
        <v>2011</v>
      </c>
      <c r="D6004" s="3">
        <v>40890</v>
      </c>
      <c r="E6004" s="3">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-4.1711999999999998</v>
      </c>
    </row>
    <row r="6005" spans="1:22" x14ac:dyDescent="0.3">
      <c r="A6005">
        <v>6004</v>
      </c>
      <c r="B6005" t="s">
        <v>8614</v>
      </c>
      <c r="C6005">
        <v>2014</v>
      </c>
      <c r="D6005" s="3">
        <v>41904</v>
      </c>
      <c r="E6005" s="3">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-8.6058000000000003</v>
      </c>
    </row>
    <row r="6006" spans="1:22" x14ac:dyDescent="0.3">
      <c r="A6006">
        <v>6005</v>
      </c>
      <c r="B6006" t="s">
        <v>8615</v>
      </c>
      <c r="C6006">
        <v>2014</v>
      </c>
      <c r="D6006" s="3">
        <v>41890</v>
      </c>
      <c r="E6006" s="3">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8616</v>
      </c>
      <c r="C6007">
        <v>2012</v>
      </c>
      <c r="D6007" s="3">
        <v>41215</v>
      </c>
      <c r="E6007" s="3">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8.5372000000000003</v>
      </c>
    </row>
    <row r="6008" spans="1:22" x14ac:dyDescent="0.3">
      <c r="A6008">
        <v>6007</v>
      </c>
      <c r="B6008" t="s">
        <v>8617</v>
      </c>
      <c r="C6008">
        <v>2014</v>
      </c>
      <c r="D6008" s="3">
        <v>41985</v>
      </c>
      <c r="E6008" s="3">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v>
      </c>
      <c r="T6008">
        <v>3</v>
      </c>
      <c r="U6008">
        <v>0</v>
      </c>
      <c r="V6008">
        <v>3.8654999999999999</v>
      </c>
    </row>
    <row r="6009" spans="1:22" x14ac:dyDescent="0.3">
      <c r="A6009">
        <v>6008</v>
      </c>
      <c r="B6009" t="s">
        <v>8618</v>
      </c>
      <c r="C6009">
        <v>2014</v>
      </c>
      <c r="D6009" s="3">
        <v>41731</v>
      </c>
      <c r="E6009" s="3">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127.95</v>
      </c>
      <c r="T6009">
        <v>3</v>
      </c>
      <c r="U6009">
        <v>0</v>
      </c>
      <c r="V6009">
        <v>21.7515</v>
      </c>
    </row>
    <row r="6010" spans="1:22" x14ac:dyDescent="0.3">
      <c r="A6010">
        <v>6009</v>
      </c>
      <c r="B6010" t="s">
        <v>8619</v>
      </c>
      <c r="C6010">
        <v>2012</v>
      </c>
      <c r="D6010" s="3">
        <v>41273</v>
      </c>
      <c r="E6010" s="3">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31.519200000000001</v>
      </c>
    </row>
    <row r="6011" spans="1:22" x14ac:dyDescent="0.3">
      <c r="A6011">
        <v>6010</v>
      </c>
      <c r="B6011" t="s">
        <v>8619</v>
      </c>
      <c r="C6011">
        <v>2012</v>
      </c>
      <c r="D6011" s="3">
        <v>41273</v>
      </c>
      <c r="E6011" s="3">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14.2386</v>
      </c>
    </row>
    <row r="6012" spans="1:22" x14ac:dyDescent="0.3">
      <c r="A6012">
        <v>6011</v>
      </c>
      <c r="B6012" t="s">
        <v>8619</v>
      </c>
      <c r="C6012">
        <v>2012</v>
      </c>
      <c r="D6012" s="3">
        <v>41273</v>
      </c>
      <c r="E6012" s="3">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v>
      </c>
      <c r="T6012">
        <v>6</v>
      </c>
      <c r="U6012">
        <v>0.2</v>
      </c>
      <c r="V6012">
        <v>286.71300000000002</v>
      </c>
    </row>
    <row r="6013" spans="1:22" x14ac:dyDescent="0.3">
      <c r="A6013">
        <v>6012</v>
      </c>
      <c r="B6013" t="s">
        <v>8619</v>
      </c>
      <c r="C6013">
        <v>2012</v>
      </c>
      <c r="D6013" s="3">
        <v>41273</v>
      </c>
      <c r="E6013" s="3">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8619</v>
      </c>
      <c r="C6014">
        <v>2012</v>
      </c>
      <c r="D6014" s="3">
        <v>41273</v>
      </c>
      <c r="E6014" s="3">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8620</v>
      </c>
      <c r="C6015">
        <v>2013</v>
      </c>
      <c r="D6015" s="3">
        <v>41344</v>
      </c>
      <c r="E6015" s="3">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7.1520000000000001</v>
      </c>
    </row>
    <row r="6016" spans="1:22" x14ac:dyDescent="0.3">
      <c r="A6016">
        <v>6015</v>
      </c>
      <c r="B6016" t="s">
        <v>8620</v>
      </c>
      <c r="C6016">
        <v>2013</v>
      </c>
      <c r="D6016" s="3">
        <v>41344</v>
      </c>
      <c r="E6016" s="3">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363.90480000000002</v>
      </c>
    </row>
    <row r="6017" spans="1:22" x14ac:dyDescent="0.3">
      <c r="A6017">
        <v>6016</v>
      </c>
      <c r="B6017" t="s">
        <v>8621</v>
      </c>
      <c r="C6017">
        <v>2011</v>
      </c>
      <c r="D6017" s="3">
        <v>40639</v>
      </c>
      <c r="E6017" s="3">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15.6332</v>
      </c>
    </row>
    <row r="6018" spans="1:22" x14ac:dyDescent="0.3">
      <c r="A6018">
        <v>6017</v>
      </c>
      <c r="B6018" t="s">
        <v>8621</v>
      </c>
      <c r="C6018">
        <v>2011</v>
      </c>
      <c r="D6018" s="3">
        <v>40639</v>
      </c>
      <c r="E6018" s="3">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v>
      </c>
    </row>
    <row r="6019" spans="1:22" x14ac:dyDescent="0.3">
      <c r="A6019">
        <v>6018</v>
      </c>
      <c r="B6019" t="s">
        <v>8621</v>
      </c>
      <c r="C6019">
        <v>2011</v>
      </c>
      <c r="D6019" s="3">
        <v>40639</v>
      </c>
      <c r="E6019" s="3">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8621</v>
      </c>
      <c r="C6020">
        <v>2011</v>
      </c>
      <c r="D6020" s="3">
        <v>40639</v>
      </c>
      <c r="E6020" s="3">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26.630400000000002</v>
      </c>
    </row>
    <row r="6021" spans="1:22" x14ac:dyDescent="0.3">
      <c r="A6021">
        <v>6020</v>
      </c>
      <c r="B6021" t="s">
        <v>8622</v>
      </c>
      <c r="C6021">
        <v>2011</v>
      </c>
      <c r="D6021" s="3">
        <v>40821</v>
      </c>
      <c r="E6021" s="3">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11.49</v>
      </c>
    </row>
    <row r="6022" spans="1:22" x14ac:dyDescent="0.3">
      <c r="A6022">
        <v>6021</v>
      </c>
      <c r="B6022" t="s">
        <v>8623</v>
      </c>
      <c r="C6022">
        <v>2013</v>
      </c>
      <c r="D6022" s="3">
        <v>41500</v>
      </c>
      <c r="E6022" s="3">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v>
      </c>
    </row>
    <row r="6023" spans="1:22" x14ac:dyDescent="0.3">
      <c r="A6023">
        <v>6022</v>
      </c>
      <c r="B6023" t="s">
        <v>8623</v>
      </c>
      <c r="C6023">
        <v>2013</v>
      </c>
      <c r="D6023" s="3">
        <v>41500</v>
      </c>
      <c r="E6023" s="3">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8625</v>
      </c>
      <c r="C6024">
        <v>2011</v>
      </c>
      <c r="D6024" s="3">
        <v>40864</v>
      </c>
      <c r="E6024" s="3">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v>
      </c>
      <c r="T6024">
        <v>3</v>
      </c>
      <c r="U6024">
        <v>0.2</v>
      </c>
      <c r="V6024">
        <v>2.4780000000000002</v>
      </c>
    </row>
    <row r="6025" spans="1:22" x14ac:dyDescent="0.3">
      <c r="A6025">
        <v>6024</v>
      </c>
      <c r="B6025" t="s">
        <v>8626</v>
      </c>
      <c r="C6025">
        <v>2014</v>
      </c>
      <c r="D6025" s="3">
        <v>41754</v>
      </c>
      <c r="E6025" s="3">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4.8986000000000001</v>
      </c>
    </row>
    <row r="6026" spans="1:22" x14ac:dyDescent="0.3">
      <c r="A6026">
        <v>6025</v>
      </c>
      <c r="B6026" t="s">
        <v>8627</v>
      </c>
      <c r="C6026">
        <v>2014</v>
      </c>
      <c r="D6026" s="3">
        <v>41876</v>
      </c>
      <c r="E6026" s="3">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64.627200000000002</v>
      </c>
    </row>
    <row r="6027" spans="1:22" x14ac:dyDescent="0.3">
      <c r="A6027">
        <v>6026</v>
      </c>
      <c r="B6027" t="s">
        <v>8627</v>
      </c>
      <c r="C6027">
        <v>2014</v>
      </c>
      <c r="D6027" s="3">
        <v>41876</v>
      </c>
      <c r="E6027" s="3">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v>
      </c>
      <c r="T6027">
        <v>2</v>
      </c>
      <c r="U6027">
        <v>0.2</v>
      </c>
      <c r="V6027">
        <v>3.7584</v>
      </c>
    </row>
    <row r="6028" spans="1:22" x14ac:dyDescent="0.3">
      <c r="A6028">
        <v>6027</v>
      </c>
      <c r="B6028" t="s">
        <v>8628</v>
      </c>
      <c r="C6028">
        <v>2014</v>
      </c>
      <c r="D6028" s="3">
        <v>41694</v>
      </c>
      <c r="E6028" s="3">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0.33600000000000002</v>
      </c>
    </row>
    <row r="6029" spans="1:22" x14ac:dyDescent="0.3">
      <c r="A6029">
        <v>6028</v>
      </c>
      <c r="B6029" t="s">
        <v>8628</v>
      </c>
      <c r="C6029">
        <v>2014</v>
      </c>
      <c r="D6029" s="3">
        <v>41694</v>
      </c>
      <c r="E6029" s="3">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25.186</v>
      </c>
    </row>
    <row r="6030" spans="1:22" x14ac:dyDescent="0.3">
      <c r="A6030">
        <v>6029</v>
      </c>
      <c r="B6030" t="s">
        <v>8629</v>
      </c>
      <c r="C6030">
        <v>2013</v>
      </c>
      <c r="D6030" s="3">
        <v>41598</v>
      </c>
      <c r="E6030" s="3">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6.0060000000000002</v>
      </c>
    </row>
    <row r="6031" spans="1:22" x14ac:dyDescent="0.3">
      <c r="A6031">
        <v>6030</v>
      </c>
      <c r="B6031" t="s">
        <v>8630</v>
      </c>
      <c r="C6031">
        <v>2013</v>
      </c>
      <c r="D6031" s="3">
        <v>41593</v>
      </c>
      <c r="E6031" s="3">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2.8536000000000001</v>
      </c>
    </row>
    <row r="6032" spans="1:22" x14ac:dyDescent="0.3">
      <c r="A6032">
        <v>6031</v>
      </c>
      <c r="B6032" t="s">
        <v>8631</v>
      </c>
      <c r="C6032">
        <v>2014</v>
      </c>
      <c r="D6032" s="3">
        <v>41827</v>
      </c>
      <c r="E6032" s="3">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23.923999999999999</v>
      </c>
    </row>
    <row r="6033" spans="1:22" x14ac:dyDescent="0.3">
      <c r="A6033">
        <v>6032</v>
      </c>
      <c r="B6033" t="s">
        <v>8632</v>
      </c>
      <c r="C6033">
        <v>2013</v>
      </c>
      <c r="D6033" s="3">
        <v>41634</v>
      </c>
      <c r="E6033" s="3">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6.5472000000000001</v>
      </c>
    </row>
    <row r="6034" spans="1:22" x14ac:dyDescent="0.3">
      <c r="A6034">
        <v>6033</v>
      </c>
      <c r="B6034" t="s">
        <v>8634</v>
      </c>
      <c r="C6034">
        <v>2014</v>
      </c>
      <c r="D6034" s="3">
        <v>41753</v>
      </c>
      <c r="E6034" s="3">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v>
      </c>
      <c r="T6034">
        <v>5</v>
      </c>
      <c r="U6034">
        <v>0</v>
      </c>
      <c r="V6034">
        <v>15.372</v>
      </c>
    </row>
    <row r="6035" spans="1:22" x14ac:dyDescent="0.3">
      <c r="A6035">
        <v>6034</v>
      </c>
      <c r="B6035" t="s">
        <v>8635</v>
      </c>
      <c r="C6035">
        <v>2012</v>
      </c>
      <c r="D6035" s="3">
        <v>41257</v>
      </c>
      <c r="E6035" s="3">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5.1816000000000004</v>
      </c>
    </row>
    <row r="6036" spans="1:22" x14ac:dyDescent="0.3">
      <c r="A6036">
        <v>6035</v>
      </c>
      <c r="B6036" t="s">
        <v>8636</v>
      </c>
      <c r="C6036">
        <v>2012</v>
      </c>
      <c r="D6036" s="3">
        <v>41018</v>
      </c>
      <c r="E6036" s="3">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19.568000000000001</v>
      </c>
      <c r="T6036">
        <v>2</v>
      </c>
      <c r="U6036">
        <v>0.8</v>
      </c>
      <c r="V6036">
        <v>-52.833599999999997</v>
      </c>
    </row>
    <row r="6037" spans="1:22" x14ac:dyDescent="0.3">
      <c r="A6037">
        <v>6036</v>
      </c>
      <c r="B6037" t="s">
        <v>8636</v>
      </c>
      <c r="C6037">
        <v>2012</v>
      </c>
      <c r="D6037" s="3">
        <v>41018</v>
      </c>
      <c r="E6037" s="3">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310.392</v>
      </c>
      <c r="T6037">
        <v>4</v>
      </c>
      <c r="U6037">
        <v>0.8</v>
      </c>
      <c r="V6037">
        <v>-512.14679999999998</v>
      </c>
    </row>
    <row r="6038" spans="1:22" x14ac:dyDescent="0.3">
      <c r="A6038">
        <v>6037</v>
      </c>
      <c r="B6038" t="s">
        <v>8637</v>
      </c>
      <c r="C6038">
        <v>2013</v>
      </c>
      <c r="D6038" s="3">
        <v>41522</v>
      </c>
      <c r="E6038" s="3">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42.6</v>
      </c>
      <c r="T6038">
        <v>3</v>
      </c>
      <c r="U6038">
        <v>0</v>
      </c>
      <c r="V6038">
        <v>16.614000000000001</v>
      </c>
    </row>
    <row r="6039" spans="1:22" x14ac:dyDescent="0.3">
      <c r="A6039">
        <v>6038</v>
      </c>
      <c r="B6039" t="s">
        <v>8637</v>
      </c>
      <c r="C6039">
        <v>2013</v>
      </c>
      <c r="D6039" s="3">
        <v>41522</v>
      </c>
      <c r="E6039" s="3">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54.691200000000002</v>
      </c>
    </row>
    <row r="6040" spans="1:22" x14ac:dyDescent="0.3">
      <c r="A6040">
        <v>6039</v>
      </c>
      <c r="B6040" t="s">
        <v>8637</v>
      </c>
      <c r="C6040">
        <v>2013</v>
      </c>
      <c r="D6040" s="3">
        <v>41522</v>
      </c>
      <c r="E6040" s="3">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5.1967999999999996</v>
      </c>
    </row>
    <row r="6041" spans="1:22" x14ac:dyDescent="0.3">
      <c r="A6041">
        <v>6040</v>
      </c>
      <c r="B6041" t="s">
        <v>8637</v>
      </c>
      <c r="C6041">
        <v>2013</v>
      </c>
      <c r="D6041" s="3">
        <v>41522</v>
      </c>
      <c r="E6041" s="3">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2.5344000000000002</v>
      </c>
    </row>
    <row r="6042" spans="1:22" x14ac:dyDescent="0.3">
      <c r="A6042">
        <v>6041</v>
      </c>
      <c r="B6042" t="s">
        <v>8638</v>
      </c>
      <c r="C6042">
        <v>2014</v>
      </c>
      <c r="D6042" s="3">
        <v>41907</v>
      </c>
      <c r="E6042" s="3">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75.180000000000007</v>
      </c>
    </row>
    <row r="6043" spans="1:22" x14ac:dyDescent="0.3">
      <c r="A6043">
        <v>6042</v>
      </c>
      <c r="B6043" t="s">
        <v>8638</v>
      </c>
      <c r="C6043">
        <v>2014</v>
      </c>
      <c r="D6043" s="3">
        <v>41907</v>
      </c>
      <c r="E6043" s="3">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177.19800000000001</v>
      </c>
    </row>
    <row r="6044" spans="1:22" x14ac:dyDescent="0.3">
      <c r="A6044">
        <v>6043</v>
      </c>
      <c r="B6044" t="s">
        <v>8641</v>
      </c>
      <c r="C6044">
        <v>2013</v>
      </c>
      <c r="D6044" s="3">
        <v>41309</v>
      </c>
      <c r="E6044" s="3">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v>
      </c>
      <c r="T6044">
        <v>2</v>
      </c>
      <c r="U6044">
        <v>0.2</v>
      </c>
      <c r="V6044">
        <v>3.9512</v>
      </c>
    </row>
    <row r="6045" spans="1:22" x14ac:dyDescent="0.3">
      <c r="A6045">
        <v>6044</v>
      </c>
      <c r="B6045" t="s">
        <v>8642</v>
      </c>
      <c r="C6045">
        <v>2014</v>
      </c>
      <c r="D6045" s="3">
        <v>41779</v>
      </c>
      <c r="E6045" s="3">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-35.364600000000003</v>
      </c>
    </row>
    <row r="6046" spans="1:22" x14ac:dyDescent="0.3">
      <c r="A6046">
        <v>6045</v>
      </c>
      <c r="B6046" t="s">
        <v>8642</v>
      </c>
      <c r="C6046">
        <v>2014</v>
      </c>
      <c r="D6046" s="3">
        <v>41779</v>
      </c>
      <c r="E6046" s="3">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8643</v>
      </c>
      <c r="C6047">
        <v>2012</v>
      </c>
      <c r="D6047" s="3">
        <v>41155</v>
      </c>
      <c r="E6047" s="3">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238.15199999999999</v>
      </c>
      <c r="T6047">
        <v>3</v>
      </c>
      <c r="U6047">
        <v>0.2</v>
      </c>
      <c r="V6047">
        <v>89.307000000000002</v>
      </c>
    </row>
    <row r="6048" spans="1:22" x14ac:dyDescent="0.3">
      <c r="A6048">
        <v>6047</v>
      </c>
      <c r="B6048" t="s">
        <v>8644</v>
      </c>
      <c r="C6048">
        <v>2013</v>
      </c>
      <c r="D6048" s="3">
        <v>41435</v>
      </c>
      <c r="E6048" s="3">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692.94</v>
      </c>
      <c r="T6048">
        <v>3</v>
      </c>
      <c r="U6048">
        <v>0</v>
      </c>
      <c r="V6048">
        <v>173.23500000000001</v>
      </c>
    </row>
    <row r="6049" spans="1:22" x14ac:dyDescent="0.3">
      <c r="A6049">
        <v>6048</v>
      </c>
      <c r="B6049" t="s">
        <v>8645</v>
      </c>
      <c r="C6049">
        <v>2012</v>
      </c>
      <c r="D6049" s="3">
        <v>41220</v>
      </c>
      <c r="E6049" s="3">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16.146000000000001</v>
      </c>
      <c r="T6049">
        <v>9</v>
      </c>
      <c r="U6049">
        <v>0.7</v>
      </c>
      <c r="V6049">
        <v>-12.9168</v>
      </c>
    </row>
    <row r="6050" spans="1:22" x14ac:dyDescent="0.3">
      <c r="A6050">
        <v>6049</v>
      </c>
      <c r="B6050" t="s">
        <v>8645</v>
      </c>
      <c r="C6050">
        <v>2012</v>
      </c>
      <c r="D6050" s="3">
        <v>41220</v>
      </c>
      <c r="E6050" s="3">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1345.4849999999999</v>
      </c>
      <c r="T6050">
        <v>5</v>
      </c>
      <c r="U6050">
        <v>0.7</v>
      </c>
      <c r="V6050">
        <v>-1031.5385000000001</v>
      </c>
    </row>
    <row r="6051" spans="1:22" x14ac:dyDescent="0.3">
      <c r="A6051">
        <v>6050</v>
      </c>
      <c r="B6051" t="s">
        <v>8646</v>
      </c>
      <c r="C6051">
        <v>2013</v>
      </c>
      <c r="D6051" s="3">
        <v>41441</v>
      </c>
      <c r="E6051" s="3">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v>
      </c>
      <c r="T6051">
        <v>7</v>
      </c>
      <c r="U6051">
        <v>0.2</v>
      </c>
      <c r="V6051">
        <v>54.215000000000003</v>
      </c>
    </row>
    <row r="6052" spans="1:22" x14ac:dyDescent="0.3">
      <c r="A6052">
        <v>6051</v>
      </c>
      <c r="B6052" t="s">
        <v>8647</v>
      </c>
      <c r="C6052">
        <v>2012</v>
      </c>
      <c r="D6052" s="3">
        <v>41024</v>
      </c>
      <c r="E6052" s="3">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8647</v>
      </c>
      <c r="C6053">
        <v>2012</v>
      </c>
      <c r="D6053" s="3">
        <v>41024</v>
      </c>
      <c r="E6053" s="3">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76.272000000000006</v>
      </c>
    </row>
    <row r="6054" spans="1:22" x14ac:dyDescent="0.3">
      <c r="A6054">
        <v>6053</v>
      </c>
      <c r="B6054" t="s">
        <v>8650</v>
      </c>
      <c r="C6054">
        <v>2013</v>
      </c>
      <c r="D6054" s="3">
        <v>41541</v>
      </c>
      <c r="E6054" s="3">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v>
      </c>
      <c r="T6054">
        <v>3</v>
      </c>
      <c r="U6054">
        <v>0.2</v>
      </c>
      <c r="V6054">
        <v>4.0338000000000003</v>
      </c>
    </row>
    <row r="6055" spans="1:22" x14ac:dyDescent="0.3">
      <c r="A6055">
        <v>6054</v>
      </c>
      <c r="B6055" t="s">
        <v>8650</v>
      </c>
      <c r="C6055">
        <v>2013</v>
      </c>
      <c r="D6055" s="3">
        <v>41541</v>
      </c>
      <c r="E6055" s="3">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v>
      </c>
    </row>
    <row r="6056" spans="1:22" x14ac:dyDescent="0.3">
      <c r="A6056">
        <v>6055</v>
      </c>
      <c r="B6056" t="s">
        <v>8650</v>
      </c>
      <c r="C6056">
        <v>2013</v>
      </c>
      <c r="D6056" s="3">
        <v>41541</v>
      </c>
      <c r="E6056" s="3">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-9.7607999999999997</v>
      </c>
    </row>
    <row r="6057" spans="1:22" x14ac:dyDescent="0.3">
      <c r="A6057">
        <v>6056</v>
      </c>
      <c r="B6057" t="s">
        <v>8651</v>
      </c>
      <c r="C6057">
        <v>2013</v>
      </c>
      <c r="D6057" s="3">
        <v>41505</v>
      </c>
      <c r="E6057" s="3">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2.0680000000000001</v>
      </c>
      <c r="T6057">
        <v>1</v>
      </c>
      <c r="U6057">
        <v>0.8</v>
      </c>
      <c r="V6057">
        <v>-3.4121999999999999</v>
      </c>
    </row>
    <row r="6058" spans="1:22" x14ac:dyDescent="0.3">
      <c r="A6058">
        <v>6057</v>
      </c>
      <c r="B6058" t="s">
        <v>8651</v>
      </c>
      <c r="C6058">
        <v>2013</v>
      </c>
      <c r="D6058" s="3">
        <v>41505</v>
      </c>
      <c r="E6058" s="3">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30.391999999999999</v>
      </c>
    </row>
    <row r="6059" spans="1:22" x14ac:dyDescent="0.3">
      <c r="A6059">
        <v>6058</v>
      </c>
      <c r="B6059" t="s">
        <v>8652</v>
      </c>
      <c r="C6059">
        <v>2011</v>
      </c>
      <c r="D6059" s="3">
        <v>40604</v>
      </c>
      <c r="E6059" s="3">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5.3391999999999999</v>
      </c>
    </row>
    <row r="6060" spans="1:22" x14ac:dyDescent="0.3">
      <c r="A6060">
        <v>6059</v>
      </c>
      <c r="B6060" t="s">
        <v>8652</v>
      </c>
      <c r="C6060">
        <v>2011</v>
      </c>
      <c r="D6060" s="3">
        <v>40604</v>
      </c>
      <c r="E6060" s="3">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8653</v>
      </c>
      <c r="C6061">
        <v>2011</v>
      </c>
      <c r="D6061" s="3">
        <v>40907</v>
      </c>
      <c r="E6061" s="3">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v>
      </c>
      <c r="T6061">
        <v>2</v>
      </c>
      <c r="U6061">
        <v>0.2</v>
      </c>
      <c r="V6061">
        <v>6.992</v>
      </c>
    </row>
    <row r="6062" spans="1:22" x14ac:dyDescent="0.3">
      <c r="A6062">
        <v>6061</v>
      </c>
      <c r="B6062" t="s">
        <v>8654</v>
      </c>
      <c r="C6062">
        <v>2012</v>
      </c>
      <c r="D6062" s="3">
        <v>41009</v>
      </c>
      <c r="E6062" s="3">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v>
      </c>
    </row>
    <row r="6063" spans="1:22" x14ac:dyDescent="0.3">
      <c r="A6063">
        <v>6062</v>
      </c>
      <c r="B6063" t="s">
        <v>8654</v>
      </c>
      <c r="C6063">
        <v>2012</v>
      </c>
      <c r="D6063" s="3">
        <v>41009</v>
      </c>
      <c r="E6063" s="3">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14.67</v>
      </c>
      <c r="T6063">
        <v>3</v>
      </c>
      <c r="U6063">
        <v>0</v>
      </c>
      <c r="V6063">
        <v>6.0147000000000004</v>
      </c>
    </row>
    <row r="6064" spans="1:22" x14ac:dyDescent="0.3">
      <c r="A6064">
        <v>6063</v>
      </c>
      <c r="B6064" t="s">
        <v>8655</v>
      </c>
      <c r="C6064">
        <v>2012</v>
      </c>
      <c r="D6064" s="3">
        <v>41268</v>
      </c>
      <c r="E6064" s="3">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224.99250000000001</v>
      </c>
    </row>
    <row r="6065" spans="1:22" x14ac:dyDescent="0.3">
      <c r="A6065">
        <v>6064</v>
      </c>
      <c r="B6065" t="s">
        <v>8655</v>
      </c>
      <c r="C6065">
        <v>2012</v>
      </c>
      <c r="D6065" s="3">
        <v>41268</v>
      </c>
      <c r="E6065" s="3">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v>
      </c>
      <c r="T6065">
        <v>3</v>
      </c>
      <c r="U6065">
        <v>0</v>
      </c>
      <c r="V6065">
        <v>6.1740000000000004</v>
      </c>
    </row>
    <row r="6066" spans="1:22" x14ac:dyDescent="0.3">
      <c r="A6066">
        <v>6065</v>
      </c>
      <c r="B6066" t="s">
        <v>8655</v>
      </c>
      <c r="C6066">
        <v>2012</v>
      </c>
      <c r="D6066" s="3">
        <v>41268</v>
      </c>
      <c r="E6066" s="3">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8656</v>
      </c>
      <c r="C6067">
        <v>2012</v>
      </c>
      <c r="D6067" s="3">
        <v>41004</v>
      </c>
      <c r="E6067" s="3">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v>
      </c>
      <c r="T6067">
        <v>6</v>
      </c>
      <c r="U6067">
        <v>0.2</v>
      </c>
      <c r="V6067">
        <v>7.7687999999999997</v>
      </c>
    </row>
    <row r="6068" spans="1:22" x14ac:dyDescent="0.3">
      <c r="A6068">
        <v>6067</v>
      </c>
      <c r="B6068" t="s">
        <v>8657</v>
      </c>
      <c r="C6068">
        <v>2012</v>
      </c>
      <c r="D6068" s="3">
        <v>40925</v>
      </c>
      <c r="E6068" s="3">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v>
      </c>
      <c r="T6068">
        <v>8</v>
      </c>
      <c r="U6068">
        <v>0.2</v>
      </c>
      <c r="V6068">
        <v>10.007999999999999</v>
      </c>
    </row>
    <row r="6069" spans="1:22" x14ac:dyDescent="0.3">
      <c r="A6069">
        <v>6068</v>
      </c>
      <c r="B6069" t="s">
        <v>8659</v>
      </c>
      <c r="C6069">
        <v>2014</v>
      </c>
      <c r="D6069" s="3">
        <v>41780</v>
      </c>
      <c r="E6069" s="3">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-97.176000000000002</v>
      </c>
    </row>
    <row r="6070" spans="1:22" x14ac:dyDescent="0.3">
      <c r="A6070">
        <v>6069</v>
      </c>
      <c r="B6070" t="s">
        <v>8659</v>
      </c>
      <c r="C6070">
        <v>2014</v>
      </c>
      <c r="D6070" s="3">
        <v>41780</v>
      </c>
      <c r="E6070" s="3">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8659</v>
      </c>
      <c r="C6071">
        <v>2014</v>
      </c>
      <c r="D6071" s="3">
        <v>41780</v>
      </c>
      <c r="E6071" s="3">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v>
      </c>
      <c r="T6071">
        <v>1</v>
      </c>
      <c r="U6071">
        <v>0.2</v>
      </c>
      <c r="V6071">
        <v>38.61</v>
      </c>
    </row>
    <row r="6072" spans="1:22" x14ac:dyDescent="0.3">
      <c r="A6072">
        <v>6071</v>
      </c>
      <c r="B6072" t="s">
        <v>8662</v>
      </c>
      <c r="C6072">
        <v>2014</v>
      </c>
      <c r="D6072" s="3">
        <v>41865</v>
      </c>
      <c r="E6072" s="3">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5.9211</v>
      </c>
    </row>
    <row r="6073" spans="1:22" x14ac:dyDescent="0.3">
      <c r="A6073">
        <v>6072</v>
      </c>
      <c r="B6073" t="s">
        <v>8663</v>
      </c>
      <c r="C6073">
        <v>2012</v>
      </c>
      <c r="D6073" s="3">
        <v>41274</v>
      </c>
      <c r="E6073" s="3">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152.68799999999999</v>
      </c>
      <c r="T6073">
        <v>2</v>
      </c>
      <c r="U6073">
        <v>0.2</v>
      </c>
      <c r="V6073">
        <v>-26.720400000000001</v>
      </c>
    </row>
    <row r="6074" spans="1:22" x14ac:dyDescent="0.3">
      <c r="A6074">
        <v>6073</v>
      </c>
      <c r="B6074" t="s">
        <v>8663</v>
      </c>
      <c r="C6074">
        <v>2012</v>
      </c>
      <c r="D6074" s="3">
        <v>41274</v>
      </c>
      <c r="E6074" s="3">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v>
      </c>
      <c r="T6074">
        <v>2</v>
      </c>
      <c r="U6074">
        <v>0.2</v>
      </c>
      <c r="V6074">
        <v>0.56679999999999997</v>
      </c>
    </row>
    <row r="6075" spans="1:22" x14ac:dyDescent="0.3">
      <c r="A6075">
        <v>6074</v>
      </c>
      <c r="B6075" t="s">
        <v>8663</v>
      </c>
      <c r="C6075">
        <v>2012</v>
      </c>
      <c r="D6075" s="3">
        <v>41274</v>
      </c>
      <c r="E6075" s="3">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5.8879999999999999</v>
      </c>
      <c r="T6075">
        <v>2</v>
      </c>
      <c r="U6075">
        <v>0.2</v>
      </c>
      <c r="V6075">
        <v>-1.3248</v>
      </c>
    </row>
    <row r="6076" spans="1:22" x14ac:dyDescent="0.3">
      <c r="A6076">
        <v>6075</v>
      </c>
      <c r="B6076" t="s">
        <v>8664</v>
      </c>
      <c r="C6076">
        <v>2014</v>
      </c>
      <c r="D6076" s="3">
        <v>41999</v>
      </c>
      <c r="E6076" s="3">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8664</v>
      </c>
      <c r="C6077">
        <v>2014</v>
      </c>
      <c r="D6077" s="3">
        <v>41999</v>
      </c>
      <c r="E6077" s="3">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2.7061999999999999</v>
      </c>
    </row>
    <row r="6078" spans="1:22" x14ac:dyDescent="0.3">
      <c r="A6078">
        <v>6077</v>
      </c>
      <c r="B6078" t="s">
        <v>8665</v>
      </c>
      <c r="C6078">
        <v>2013</v>
      </c>
      <c r="D6078" s="3">
        <v>41519</v>
      </c>
      <c r="E6078" s="3">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v>
      </c>
      <c r="T6078">
        <v>6</v>
      </c>
      <c r="U6078">
        <v>0</v>
      </c>
      <c r="V6078">
        <v>206.316</v>
      </c>
    </row>
    <row r="6079" spans="1:22" x14ac:dyDescent="0.3">
      <c r="A6079">
        <v>6078</v>
      </c>
      <c r="B6079" t="s">
        <v>8665</v>
      </c>
      <c r="C6079">
        <v>2013</v>
      </c>
      <c r="D6079" s="3">
        <v>41519</v>
      </c>
      <c r="E6079" s="3">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
      <c r="A6080">
        <v>6079</v>
      </c>
      <c r="B6080" t="s">
        <v>8665</v>
      </c>
      <c r="C6080">
        <v>2013</v>
      </c>
      <c r="D6080" s="3">
        <v>41519</v>
      </c>
      <c r="E6080" s="3">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3.2850000000000001</v>
      </c>
    </row>
    <row r="6081" spans="1:22" x14ac:dyDescent="0.3">
      <c r="A6081">
        <v>6080</v>
      </c>
      <c r="B6081" t="s">
        <v>8665</v>
      </c>
      <c r="C6081">
        <v>2013</v>
      </c>
      <c r="D6081" s="3">
        <v>41519</v>
      </c>
      <c r="E6081" s="3">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8666</v>
      </c>
      <c r="C6082">
        <v>2014</v>
      </c>
      <c r="D6082" s="3">
        <v>41857</v>
      </c>
      <c r="E6082" s="3">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7.5528000000000004</v>
      </c>
    </row>
    <row r="6083" spans="1:22" x14ac:dyDescent="0.3">
      <c r="A6083">
        <v>6082</v>
      </c>
      <c r="B6083" t="s">
        <v>8667</v>
      </c>
      <c r="C6083">
        <v>2011</v>
      </c>
      <c r="D6083" s="3">
        <v>40593</v>
      </c>
      <c r="E6083" s="3">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
      <c r="A6084">
        <v>6083</v>
      </c>
      <c r="B6084" t="s">
        <v>8668</v>
      </c>
      <c r="C6084">
        <v>2013</v>
      </c>
      <c r="D6084" s="3">
        <v>41601</v>
      </c>
      <c r="E6084" s="3">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6.2160000000000002</v>
      </c>
      <c r="T6084">
        <v>6</v>
      </c>
      <c r="U6084">
        <v>0.8</v>
      </c>
      <c r="V6084">
        <v>-9.6348000000000003</v>
      </c>
    </row>
    <row r="6085" spans="1:22" x14ac:dyDescent="0.3">
      <c r="A6085">
        <v>6084</v>
      </c>
      <c r="B6085" t="s">
        <v>8668</v>
      </c>
      <c r="C6085">
        <v>2013</v>
      </c>
      <c r="D6085" s="3">
        <v>41601</v>
      </c>
      <c r="E6085" s="3">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2.6568000000000001</v>
      </c>
    </row>
    <row r="6086" spans="1:22" x14ac:dyDescent="0.3">
      <c r="A6086">
        <v>6085</v>
      </c>
      <c r="B6086" t="s">
        <v>8668</v>
      </c>
      <c r="C6086">
        <v>2013</v>
      </c>
      <c r="D6086" s="3">
        <v>41601</v>
      </c>
      <c r="E6086" s="3">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v>
      </c>
    </row>
    <row r="6087" spans="1:22" x14ac:dyDescent="0.3">
      <c r="A6087">
        <v>6086</v>
      </c>
      <c r="B6087" t="s">
        <v>8668</v>
      </c>
      <c r="C6087">
        <v>2013</v>
      </c>
      <c r="D6087" s="3">
        <v>41601</v>
      </c>
      <c r="E6087" s="3">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0.67859999999999998</v>
      </c>
    </row>
    <row r="6088" spans="1:22" x14ac:dyDescent="0.3">
      <c r="A6088">
        <v>6087</v>
      </c>
      <c r="B6088" t="s">
        <v>8668</v>
      </c>
      <c r="C6088">
        <v>2013</v>
      </c>
      <c r="D6088" s="3">
        <v>41601</v>
      </c>
      <c r="E6088" s="3">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4.4880000000000004</v>
      </c>
      <c r="T6088">
        <v>6</v>
      </c>
      <c r="U6088">
        <v>0.8</v>
      </c>
      <c r="V6088">
        <v>-6.7320000000000002</v>
      </c>
    </row>
    <row r="6089" spans="1:22" x14ac:dyDescent="0.3">
      <c r="A6089">
        <v>6088</v>
      </c>
      <c r="B6089" t="s">
        <v>8669</v>
      </c>
      <c r="C6089">
        <v>2012</v>
      </c>
      <c r="D6089" s="3">
        <v>41257</v>
      </c>
      <c r="E6089" s="3">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v>
      </c>
    </row>
    <row r="6090" spans="1:22" x14ac:dyDescent="0.3">
      <c r="A6090">
        <v>6089</v>
      </c>
      <c r="B6090" t="s">
        <v>8670</v>
      </c>
      <c r="C6090">
        <v>2012</v>
      </c>
      <c r="D6090" s="3">
        <v>41073</v>
      </c>
      <c r="E6090" s="3">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3.1103999999999998</v>
      </c>
    </row>
    <row r="6091" spans="1:22" x14ac:dyDescent="0.3">
      <c r="A6091">
        <v>6090</v>
      </c>
      <c r="B6091" t="s">
        <v>8671</v>
      </c>
      <c r="C6091">
        <v>2014</v>
      </c>
      <c r="D6091" s="3">
        <v>42002</v>
      </c>
      <c r="E6091" s="3">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1.1879999999999999</v>
      </c>
      <c r="T6091">
        <v>2</v>
      </c>
      <c r="U6091">
        <v>0.7</v>
      </c>
      <c r="V6091">
        <v>-0.99</v>
      </c>
    </row>
    <row r="6092" spans="1:22" x14ac:dyDescent="0.3">
      <c r="A6092">
        <v>6091</v>
      </c>
      <c r="B6092" t="s">
        <v>8672</v>
      </c>
      <c r="C6092">
        <v>2014</v>
      </c>
      <c r="D6092" s="3">
        <v>41903</v>
      </c>
      <c r="E6092" s="3">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18.176400000000001</v>
      </c>
    </row>
    <row r="6093" spans="1:22" x14ac:dyDescent="0.3">
      <c r="A6093">
        <v>6092</v>
      </c>
      <c r="B6093" t="s">
        <v>8672</v>
      </c>
      <c r="C6093">
        <v>2014</v>
      </c>
      <c r="D6093" s="3">
        <v>41903</v>
      </c>
      <c r="E6093" s="3">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95.76</v>
      </c>
    </row>
    <row r="6094" spans="1:22" x14ac:dyDescent="0.3">
      <c r="A6094">
        <v>6093</v>
      </c>
      <c r="B6094" t="s">
        <v>8672</v>
      </c>
      <c r="C6094">
        <v>2014</v>
      </c>
      <c r="D6094" s="3">
        <v>41903</v>
      </c>
      <c r="E6094" s="3">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18.104399999999998</v>
      </c>
    </row>
    <row r="6095" spans="1:22" x14ac:dyDescent="0.3">
      <c r="A6095">
        <v>6094</v>
      </c>
      <c r="B6095" t="s">
        <v>8672</v>
      </c>
      <c r="C6095">
        <v>2014</v>
      </c>
      <c r="D6095" s="3">
        <v>41903</v>
      </c>
      <c r="E6095" s="3">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21.792000000000002</v>
      </c>
    </row>
    <row r="6096" spans="1:22" x14ac:dyDescent="0.3">
      <c r="A6096">
        <v>6095</v>
      </c>
      <c r="B6096" t="s">
        <v>8672</v>
      </c>
      <c r="C6096">
        <v>2014</v>
      </c>
      <c r="D6096" s="3">
        <v>41903</v>
      </c>
      <c r="E6096" s="3">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v>
      </c>
    </row>
    <row r="6097" spans="1:22" x14ac:dyDescent="0.3">
      <c r="A6097">
        <v>6096</v>
      </c>
      <c r="B6097" t="s">
        <v>8672</v>
      </c>
      <c r="C6097">
        <v>2014</v>
      </c>
      <c r="D6097" s="3">
        <v>41903</v>
      </c>
      <c r="E6097" s="3">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6.3296000000000001</v>
      </c>
    </row>
    <row r="6098" spans="1:22" x14ac:dyDescent="0.3">
      <c r="A6098">
        <v>6097</v>
      </c>
      <c r="B6098" t="s">
        <v>8672</v>
      </c>
      <c r="C6098">
        <v>2014</v>
      </c>
      <c r="D6098" s="3">
        <v>41903</v>
      </c>
      <c r="E6098" s="3">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8.0991</v>
      </c>
    </row>
    <row r="6099" spans="1:22" x14ac:dyDescent="0.3">
      <c r="A6099">
        <v>6098</v>
      </c>
      <c r="B6099" t="s">
        <v>8672</v>
      </c>
      <c r="C6099">
        <v>2014</v>
      </c>
      <c r="D6099" s="3">
        <v>41903</v>
      </c>
      <c r="E6099" s="3">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3.9771000000000001</v>
      </c>
    </row>
    <row r="6100" spans="1:22" x14ac:dyDescent="0.3">
      <c r="A6100">
        <v>6099</v>
      </c>
      <c r="B6100" t="s">
        <v>8672</v>
      </c>
      <c r="C6100">
        <v>2014</v>
      </c>
      <c r="D6100" s="3">
        <v>41903</v>
      </c>
      <c r="E6100" s="3">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1.7876000000000001</v>
      </c>
    </row>
    <row r="6101" spans="1:22" x14ac:dyDescent="0.3">
      <c r="A6101">
        <v>6100</v>
      </c>
      <c r="B6101" t="s">
        <v>8672</v>
      </c>
      <c r="C6101">
        <v>2014</v>
      </c>
      <c r="D6101" s="3">
        <v>41903</v>
      </c>
      <c r="E6101" s="3">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v>
      </c>
      <c r="T6101">
        <v>11</v>
      </c>
      <c r="U6101">
        <v>0.1</v>
      </c>
      <c r="V6101">
        <v>609.71569999999997</v>
      </c>
    </row>
    <row r="6102" spans="1:22" x14ac:dyDescent="0.3">
      <c r="A6102">
        <v>6101</v>
      </c>
      <c r="B6102" t="s">
        <v>8672</v>
      </c>
      <c r="C6102">
        <v>2014</v>
      </c>
      <c r="D6102" s="3">
        <v>41903</v>
      </c>
      <c r="E6102" s="3">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350.90820000000002</v>
      </c>
    </row>
    <row r="6103" spans="1:22" x14ac:dyDescent="0.3">
      <c r="A6103">
        <v>6102</v>
      </c>
      <c r="B6103" t="s">
        <v>8672</v>
      </c>
      <c r="C6103">
        <v>2014</v>
      </c>
      <c r="D6103" s="3">
        <v>41903</v>
      </c>
      <c r="E6103" s="3">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8672</v>
      </c>
      <c r="C6104">
        <v>2014</v>
      </c>
      <c r="D6104" s="3">
        <v>41903</v>
      </c>
      <c r="E6104" s="3">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v>
      </c>
      <c r="T6104">
        <v>3</v>
      </c>
      <c r="U6104">
        <v>0</v>
      </c>
      <c r="V6104">
        <v>28.3095</v>
      </c>
    </row>
    <row r="6105" spans="1:22" x14ac:dyDescent="0.3">
      <c r="A6105">
        <v>6104</v>
      </c>
      <c r="B6105" t="s">
        <v>8672</v>
      </c>
      <c r="C6105">
        <v>2014</v>
      </c>
      <c r="D6105" s="3">
        <v>41903</v>
      </c>
      <c r="E6105" s="3">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20.389800000000001</v>
      </c>
    </row>
    <row r="6106" spans="1:22" x14ac:dyDescent="0.3">
      <c r="A6106">
        <v>6105</v>
      </c>
      <c r="B6106" t="s">
        <v>8675</v>
      </c>
      <c r="C6106">
        <v>2014</v>
      </c>
      <c r="D6106" s="3">
        <v>41874</v>
      </c>
      <c r="E6106" s="3">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-83.875200000000007</v>
      </c>
    </row>
    <row r="6107" spans="1:22" x14ac:dyDescent="0.3">
      <c r="A6107">
        <v>6106</v>
      </c>
      <c r="B6107" t="s">
        <v>8676</v>
      </c>
      <c r="C6107">
        <v>2012</v>
      </c>
      <c r="D6107" s="3">
        <v>41078</v>
      </c>
      <c r="E6107" s="3">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8677</v>
      </c>
      <c r="C6108">
        <v>2011</v>
      </c>
      <c r="D6108" s="3">
        <v>40897</v>
      </c>
      <c r="E6108" s="3">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19.431999999999999</v>
      </c>
      <c r="T6108">
        <v>2</v>
      </c>
      <c r="U6108">
        <v>0.8</v>
      </c>
      <c r="V6108">
        <v>-49.551600000000001</v>
      </c>
    </row>
    <row r="6109" spans="1:22" x14ac:dyDescent="0.3">
      <c r="A6109">
        <v>6108</v>
      </c>
      <c r="B6109" t="s">
        <v>8677</v>
      </c>
      <c r="C6109">
        <v>2011</v>
      </c>
      <c r="D6109" s="3">
        <v>40897</v>
      </c>
      <c r="E6109" s="3">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v>
      </c>
    </row>
    <row r="6110" spans="1:22" x14ac:dyDescent="0.3">
      <c r="A6110">
        <v>6109</v>
      </c>
      <c r="B6110" t="s">
        <v>8678</v>
      </c>
      <c r="C6110">
        <v>2013</v>
      </c>
      <c r="D6110" s="3">
        <v>41529</v>
      </c>
      <c r="E6110" s="3">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2.1</v>
      </c>
    </row>
    <row r="6111" spans="1:22" x14ac:dyDescent="0.3">
      <c r="A6111">
        <v>6110</v>
      </c>
      <c r="B6111" t="s">
        <v>8678</v>
      </c>
      <c r="C6111">
        <v>2013</v>
      </c>
      <c r="D6111" s="3">
        <v>41529</v>
      </c>
      <c r="E6111" s="3">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1.9079999999999999</v>
      </c>
      <c r="T6111">
        <v>3</v>
      </c>
      <c r="U6111">
        <v>0.8</v>
      </c>
      <c r="V6111">
        <v>-3.2435999999999998</v>
      </c>
    </row>
    <row r="6112" spans="1:22" x14ac:dyDescent="0.3">
      <c r="A6112">
        <v>6111</v>
      </c>
      <c r="B6112" t="s">
        <v>8679</v>
      </c>
      <c r="C6112">
        <v>2013</v>
      </c>
      <c r="D6112" s="3">
        <v>41591</v>
      </c>
      <c r="E6112" s="3">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1474.8019999999999</v>
      </c>
      <c r="T6112">
        <v>7</v>
      </c>
      <c r="U6112">
        <v>0.3</v>
      </c>
      <c r="V6112">
        <v>-21.0686</v>
      </c>
    </row>
    <row r="6113" spans="1:22" x14ac:dyDescent="0.3">
      <c r="A6113">
        <v>6112</v>
      </c>
      <c r="B6113" t="s">
        <v>8679</v>
      </c>
      <c r="C6113">
        <v>2013</v>
      </c>
      <c r="D6113" s="3">
        <v>41591</v>
      </c>
      <c r="E6113" s="3">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33.028799999999997</v>
      </c>
    </row>
    <row r="6114" spans="1:22" x14ac:dyDescent="0.3">
      <c r="A6114">
        <v>6113</v>
      </c>
      <c r="B6114" t="s">
        <v>8679</v>
      </c>
      <c r="C6114">
        <v>2013</v>
      </c>
      <c r="D6114" s="3">
        <v>41591</v>
      </c>
      <c r="E6114" s="3">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16.751999999999999</v>
      </c>
      <c r="T6114">
        <v>6</v>
      </c>
      <c r="U6114">
        <v>0.2</v>
      </c>
      <c r="V6114">
        <v>5.4443999999999999</v>
      </c>
    </row>
    <row r="6115" spans="1:22" x14ac:dyDescent="0.3">
      <c r="A6115">
        <v>6114</v>
      </c>
      <c r="B6115" t="s">
        <v>8679</v>
      </c>
      <c r="C6115">
        <v>2013</v>
      </c>
      <c r="D6115" s="3">
        <v>41591</v>
      </c>
      <c r="E6115" s="3">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1537.0740000000001</v>
      </c>
      <c r="T6115">
        <v>9</v>
      </c>
      <c r="U6115">
        <v>0.3</v>
      </c>
      <c r="V6115">
        <v>0</v>
      </c>
    </row>
    <row r="6116" spans="1:22" x14ac:dyDescent="0.3">
      <c r="A6116">
        <v>6115</v>
      </c>
      <c r="B6116" t="s">
        <v>8679</v>
      </c>
      <c r="C6116">
        <v>2013</v>
      </c>
      <c r="D6116" s="3">
        <v>41591</v>
      </c>
      <c r="E6116" s="3">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-12.8392</v>
      </c>
    </row>
    <row r="6117" spans="1:22" x14ac:dyDescent="0.3">
      <c r="A6117">
        <v>6116</v>
      </c>
      <c r="B6117" t="s">
        <v>8680</v>
      </c>
      <c r="C6117">
        <v>2013</v>
      </c>
      <c r="D6117" s="3">
        <v>41348</v>
      </c>
      <c r="E6117" s="3">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14.1426</v>
      </c>
    </row>
    <row r="6118" spans="1:22" x14ac:dyDescent="0.3">
      <c r="A6118">
        <v>6117</v>
      </c>
      <c r="B6118" t="s">
        <v>8682</v>
      </c>
      <c r="C6118">
        <v>2013</v>
      </c>
      <c r="D6118" s="3">
        <v>41592</v>
      </c>
      <c r="E6118" s="3">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592.78959999999995</v>
      </c>
    </row>
    <row r="6119" spans="1:22" x14ac:dyDescent="0.3">
      <c r="A6119">
        <v>6118</v>
      </c>
      <c r="B6119" t="s">
        <v>8682</v>
      </c>
      <c r="C6119">
        <v>2013</v>
      </c>
      <c r="D6119" s="3">
        <v>41592</v>
      </c>
      <c r="E6119" s="3">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v>
      </c>
      <c r="T6119">
        <v>3</v>
      </c>
      <c r="U6119">
        <v>0</v>
      </c>
      <c r="V6119">
        <v>6.8723999999999998</v>
      </c>
    </row>
    <row r="6120" spans="1:22" x14ac:dyDescent="0.3">
      <c r="A6120">
        <v>6119</v>
      </c>
      <c r="B6120" t="s">
        <v>8685</v>
      </c>
      <c r="C6120">
        <v>2014</v>
      </c>
      <c r="D6120" s="3">
        <v>41902</v>
      </c>
      <c r="E6120" s="3">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19.197600000000001</v>
      </c>
    </row>
    <row r="6121" spans="1:22" x14ac:dyDescent="0.3">
      <c r="A6121">
        <v>6120</v>
      </c>
      <c r="B6121" t="s">
        <v>8685</v>
      </c>
      <c r="C6121">
        <v>2014</v>
      </c>
      <c r="D6121" s="3">
        <v>41902</v>
      </c>
      <c r="E6121" s="3">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6.5537999999999998</v>
      </c>
    </row>
    <row r="6122" spans="1:22" x14ac:dyDescent="0.3">
      <c r="A6122">
        <v>6121</v>
      </c>
      <c r="B6122" t="s">
        <v>8685</v>
      </c>
      <c r="C6122">
        <v>2014</v>
      </c>
      <c r="D6122" s="3">
        <v>41902</v>
      </c>
      <c r="E6122" s="3">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61.382399999999997</v>
      </c>
    </row>
    <row r="6123" spans="1:22" x14ac:dyDescent="0.3">
      <c r="A6123">
        <v>6122</v>
      </c>
      <c r="B6123" t="s">
        <v>8685</v>
      </c>
      <c r="C6123">
        <v>2014</v>
      </c>
      <c r="D6123" s="3">
        <v>41902</v>
      </c>
      <c r="E6123" s="3">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72.587999999999994</v>
      </c>
      <c r="T6123">
        <v>2</v>
      </c>
      <c r="U6123">
        <v>0.7</v>
      </c>
      <c r="V6123">
        <v>-128.2388</v>
      </c>
    </row>
    <row r="6124" spans="1:22" x14ac:dyDescent="0.3">
      <c r="A6124">
        <v>6123</v>
      </c>
      <c r="B6124" t="s">
        <v>8686</v>
      </c>
      <c r="C6124">
        <v>2014</v>
      </c>
      <c r="D6124" s="3">
        <v>41978</v>
      </c>
      <c r="E6124" s="3">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4.6176000000000004</v>
      </c>
    </row>
    <row r="6125" spans="1:22" x14ac:dyDescent="0.3">
      <c r="A6125">
        <v>6124</v>
      </c>
      <c r="B6125" t="s">
        <v>8687</v>
      </c>
      <c r="C6125">
        <v>2012</v>
      </c>
      <c r="D6125" s="3">
        <v>41152</v>
      </c>
      <c r="E6125" s="3">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6.8120000000000003</v>
      </c>
    </row>
    <row r="6126" spans="1:22" x14ac:dyDescent="0.3">
      <c r="A6126">
        <v>6125</v>
      </c>
      <c r="B6126" t="s">
        <v>8688</v>
      </c>
      <c r="C6126">
        <v>2014</v>
      </c>
      <c r="D6126" s="3">
        <v>41794</v>
      </c>
      <c r="E6126" s="3">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8.5024999999999995</v>
      </c>
    </row>
    <row r="6127" spans="1:22" x14ac:dyDescent="0.3">
      <c r="A6127">
        <v>6126</v>
      </c>
      <c r="B6127" t="s">
        <v>8688</v>
      </c>
      <c r="C6127">
        <v>2014</v>
      </c>
      <c r="D6127" s="3">
        <v>41794</v>
      </c>
      <c r="E6127" s="3">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
      <c r="A6128">
        <v>6127</v>
      </c>
      <c r="B6128" t="s">
        <v>8688</v>
      </c>
      <c r="C6128">
        <v>2014</v>
      </c>
      <c r="D6128" s="3">
        <v>41794</v>
      </c>
      <c r="E6128" s="3">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1.2714000000000001</v>
      </c>
    </row>
    <row r="6129" spans="1:22" x14ac:dyDescent="0.3">
      <c r="A6129">
        <v>6128</v>
      </c>
      <c r="B6129" t="s">
        <v>8691</v>
      </c>
      <c r="C6129">
        <v>2013</v>
      </c>
      <c r="D6129" s="3">
        <v>41365</v>
      </c>
      <c r="E6129" s="3">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327.99599999999998</v>
      </c>
      <c r="T6129">
        <v>6</v>
      </c>
      <c r="U6129">
        <v>0.1</v>
      </c>
      <c r="V6129">
        <v>54.665999999999997</v>
      </c>
    </row>
    <row r="6130" spans="1:22" x14ac:dyDescent="0.3">
      <c r="A6130">
        <v>6129</v>
      </c>
      <c r="B6130" t="s">
        <v>8692</v>
      </c>
      <c r="C6130">
        <v>2011</v>
      </c>
      <c r="D6130" s="3">
        <v>40841</v>
      </c>
      <c r="E6130" s="3">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8693</v>
      </c>
      <c r="C6131">
        <v>2014</v>
      </c>
      <c r="D6131" s="3">
        <v>41725</v>
      </c>
      <c r="E6131" s="3">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8693</v>
      </c>
      <c r="C6132">
        <v>2014</v>
      </c>
      <c r="D6132" s="3">
        <v>41725</v>
      </c>
      <c r="E6132" s="3">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1.3160000000000001</v>
      </c>
    </row>
    <row r="6133" spans="1:22" x14ac:dyDescent="0.3">
      <c r="A6133">
        <v>6132</v>
      </c>
      <c r="B6133" t="s">
        <v>8696</v>
      </c>
      <c r="C6133">
        <v>2011</v>
      </c>
      <c r="D6133" s="3">
        <v>40904</v>
      </c>
      <c r="E6133" s="3">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161.9674</v>
      </c>
    </row>
    <row r="6134" spans="1:22" x14ac:dyDescent="0.3">
      <c r="A6134">
        <v>6133</v>
      </c>
      <c r="B6134" t="s">
        <v>8697</v>
      </c>
      <c r="C6134">
        <v>2014</v>
      </c>
      <c r="D6134" s="3">
        <v>41898</v>
      </c>
      <c r="E6134" s="3">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
      <c r="A6135">
        <v>6134</v>
      </c>
      <c r="B6135" t="s">
        <v>8699</v>
      </c>
      <c r="C6135">
        <v>2013</v>
      </c>
      <c r="D6135" s="3">
        <v>41503</v>
      </c>
      <c r="E6135" s="3">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12.096</v>
      </c>
    </row>
    <row r="6136" spans="1:22" x14ac:dyDescent="0.3">
      <c r="A6136">
        <v>6135</v>
      </c>
      <c r="B6136" t="s">
        <v>8702</v>
      </c>
      <c r="C6136">
        <v>2013</v>
      </c>
      <c r="D6136" s="3">
        <v>41583</v>
      </c>
      <c r="E6136" s="3">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55.911999999999999</v>
      </c>
    </row>
    <row r="6137" spans="1:22" x14ac:dyDescent="0.3">
      <c r="A6137">
        <v>6136</v>
      </c>
      <c r="B6137" t="s">
        <v>8703</v>
      </c>
      <c r="C6137">
        <v>2012</v>
      </c>
      <c r="D6137" s="3">
        <v>41200</v>
      </c>
      <c r="E6137" s="3">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27.696000000000002</v>
      </c>
      <c r="T6137">
        <v>3</v>
      </c>
      <c r="U6137">
        <v>0.2</v>
      </c>
      <c r="V6137">
        <v>3.4620000000000002</v>
      </c>
    </row>
    <row r="6138" spans="1:22" x14ac:dyDescent="0.3">
      <c r="A6138">
        <v>6137</v>
      </c>
      <c r="B6138" t="s">
        <v>8703</v>
      </c>
      <c r="C6138">
        <v>2012</v>
      </c>
      <c r="D6138" s="3">
        <v>41200</v>
      </c>
      <c r="E6138" s="3">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73.164000000000001</v>
      </c>
      <c r="T6138">
        <v>6</v>
      </c>
      <c r="U6138">
        <v>0.8</v>
      </c>
      <c r="V6138">
        <v>-186.56819999999999</v>
      </c>
    </row>
    <row r="6139" spans="1:22" x14ac:dyDescent="0.3">
      <c r="A6139">
        <v>6138</v>
      </c>
      <c r="B6139" t="s">
        <v>8704</v>
      </c>
      <c r="C6139">
        <v>2013</v>
      </c>
      <c r="D6139" s="3">
        <v>41579</v>
      </c>
      <c r="E6139" s="3">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11.2224</v>
      </c>
    </row>
    <row r="6140" spans="1:22" x14ac:dyDescent="0.3">
      <c r="A6140">
        <v>6139</v>
      </c>
      <c r="B6140" t="s">
        <v>8705</v>
      </c>
      <c r="C6140">
        <v>2011</v>
      </c>
      <c r="D6140" s="3">
        <v>40632</v>
      </c>
      <c r="E6140" s="3">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-12.098000000000001</v>
      </c>
    </row>
    <row r="6141" spans="1:22" x14ac:dyDescent="0.3">
      <c r="A6141">
        <v>6140</v>
      </c>
      <c r="B6141" t="s">
        <v>8706</v>
      </c>
      <c r="C6141">
        <v>2012</v>
      </c>
      <c r="D6141" s="3">
        <v>41017</v>
      </c>
      <c r="E6141" s="3">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
      <c r="A6142">
        <v>6141</v>
      </c>
      <c r="B6142" t="s">
        <v>8708</v>
      </c>
      <c r="C6142">
        <v>2014</v>
      </c>
      <c r="D6142" s="3">
        <v>41830</v>
      </c>
      <c r="E6142" s="3">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
      <c r="A6143">
        <v>6142</v>
      </c>
      <c r="B6143" t="s">
        <v>8708</v>
      </c>
      <c r="C6143">
        <v>2014</v>
      </c>
      <c r="D6143" s="3">
        <v>41830</v>
      </c>
      <c r="E6143" s="3">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3.9127999999999998</v>
      </c>
    </row>
    <row r="6144" spans="1:22" x14ac:dyDescent="0.3">
      <c r="A6144">
        <v>6143</v>
      </c>
      <c r="B6144" t="s">
        <v>8708</v>
      </c>
      <c r="C6144">
        <v>2014</v>
      </c>
      <c r="D6144" s="3">
        <v>41830</v>
      </c>
      <c r="E6144" s="3">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8708</v>
      </c>
      <c r="C6145">
        <v>2014</v>
      </c>
      <c r="D6145" s="3">
        <v>41830</v>
      </c>
      <c r="E6145" s="3">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119.04</v>
      </c>
      <c r="T6145">
        <v>6</v>
      </c>
      <c r="U6145">
        <v>0</v>
      </c>
      <c r="V6145">
        <v>48.806399999999996</v>
      </c>
    </row>
    <row r="6146" spans="1:22" x14ac:dyDescent="0.3">
      <c r="A6146">
        <v>6145</v>
      </c>
      <c r="B6146" t="s">
        <v>8709</v>
      </c>
      <c r="C6146">
        <v>2014</v>
      </c>
      <c r="D6146" s="3">
        <v>41818</v>
      </c>
      <c r="E6146" s="3">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9.2322000000000006</v>
      </c>
    </row>
    <row r="6147" spans="1:22" x14ac:dyDescent="0.3">
      <c r="A6147">
        <v>6146</v>
      </c>
      <c r="B6147" t="s">
        <v>8710</v>
      </c>
      <c r="C6147">
        <v>2011</v>
      </c>
      <c r="D6147" s="3">
        <v>40899</v>
      </c>
      <c r="E6147" s="3">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3.1751999999999998</v>
      </c>
    </row>
    <row r="6148" spans="1:22" x14ac:dyDescent="0.3">
      <c r="A6148">
        <v>6147</v>
      </c>
      <c r="B6148" t="s">
        <v>8711</v>
      </c>
      <c r="C6148">
        <v>2014</v>
      </c>
      <c r="D6148" s="3">
        <v>41965</v>
      </c>
      <c r="E6148" s="3">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3.1751999999999998</v>
      </c>
    </row>
    <row r="6149" spans="1:22" x14ac:dyDescent="0.3">
      <c r="A6149">
        <v>6148</v>
      </c>
      <c r="B6149" t="s">
        <v>8711</v>
      </c>
      <c r="C6149">
        <v>2014</v>
      </c>
      <c r="D6149" s="3">
        <v>41965</v>
      </c>
      <c r="E6149" s="3">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40.735999999999997</v>
      </c>
      <c r="T6149">
        <v>2</v>
      </c>
      <c r="U6149">
        <v>0.2</v>
      </c>
      <c r="V6149">
        <v>14.7668</v>
      </c>
    </row>
    <row r="6150" spans="1:22" x14ac:dyDescent="0.3">
      <c r="A6150">
        <v>6149</v>
      </c>
      <c r="B6150" t="s">
        <v>8712</v>
      </c>
      <c r="C6150">
        <v>2013</v>
      </c>
      <c r="D6150" s="3">
        <v>41453</v>
      </c>
      <c r="E6150" s="3">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v>
      </c>
    </row>
    <row r="6151" spans="1:22" x14ac:dyDescent="0.3">
      <c r="A6151">
        <v>6150</v>
      </c>
      <c r="B6151" t="s">
        <v>8713</v>
      </c>
      <c r="C6151">
        <v>2014</v>
      </c>
      <c r="D6151" s="3">
        <v>42002</v>
      </c>
      <c r="E6151" s="3">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340.70400000000001</v>
      </c>
      <c r="T6151">
        <v>6</v>
      </c>
      <c r="U6151">
        <v>0.2</v>
      </c>
      <c r="V6151">
        <v>-34.070399999999999</v>
      </c>
    </row>
    <row r="6152" spans="1:22" x14ac:dyDescent="0.3">
      <c r="A6152">
        <v>6151</v>
      </c>
      <c r="B6152" t="s">
        <v>8714</v>
      </c>
      <c r="C6152">
        <v>2013</v>
      </c>
      <c r="D6152" s="3">
        <v>41373</v>
      </c>
      <c r="E6152" s="3">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v>
      </c>
      <c r="T6152">
        <v>5</v>
      </c>
      <c r="U6152">
        <v>0</v>
      </c>
      <c r="V6152">
        <v>88.724999999999994</v>
      </c>
    </row>
    <row r="6153" spans="1:22" x14ac:dyDescent="0.3">
      <c r="A6153">
        <v>6152</v>
      </c>
      <c r="B6153" t="s">
        <v>8715</v>
      </c>
      <c r="C6153">
        <v>2011</v>
      </c>
      <c r="D6153" s="3">
        <v>40620</v>
      </c>
      <c r="E6153" s="3">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70.489999999999995</v>
      </c>
    </row>
    <row r="6154" spans="1:22" x14ac:dyDescent="0.3">
      <c r="A6154">
        <v>6153</v>
      </c>
      <c r="B6154" t="s">
        <v>8716</v>
      </c>
      <c r="C6154">
        <v>2014</v>
      </c>
      <c r="D6154" s="3">
        <v>41824</v>
      </c>
      <c r="E6154" s="3">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0.87919999999999998</v>
      </c>
    </row>
    <row r="6155" spans="1:22" x14ac:dyDescent="0.3">
      <c r="A6155">
        <v>6154</v>
      </c>
      <c r="B6155" t="s">
        <v>8717</v>
      </c>
      <c r="C6155">
        <v>2014</v>
      </c>
      <c r="D6155" s="3">
        <v>41750</v>
      </c>
      <c r="E6155" s="3">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51.968000000000004</v>
      </c>
      <c r="T6155">
        <v>2</v>
      </c>
      <c r="U6155">
        <v>0.2</v>
      </c>
      <c r="V6155">
        <v>10.393599999999999</v>
      </c>
    </row>
    <row r="6156" spans="1:22" x14ac:dyDescent="0.3">
      <c r="A6156">
        <v>6155</v>
      </c>
      <c r="B6156" t="s">
        <v>8717</v>
      </c>
      <c r="C6156">
        <v>2014</v>
      </c>
      <c r="D6156" s="3">
        <v>41750</v>
      </c>
      <c r="E6156" s="3">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51.335999999999999</v>
      </c>
      <c r="T6156">
        <v>3</v>
      </c>
      <c r="U6156">
        <v>0.2</v>
      </c>
      <c r="V6156">
        <v>5.7752999999999997</v>
      </c>
    </row>
    <row r="6157" spans="1:22" x14ac:dyDescent="0.3">
      <c r="A6157">
        <v>6156</v>
      </c>
      <c r="B6157" t="s">
        <v>8717</v>
      </c>
      <c r="C6157">
        <v>2014</v>
      </c>
      <c r="D6157" s="3">
        <v>41750</v>
      </c>
      <c r="E6157" s="3">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33.270400000000002</v>
      </c>
    </row>
    <row r="6158" spans="1:22" x14ac:dyDescent="0.3">
      <c r="A6158">
        <v>6157</v>
      </c>
      <c r="B6158" t="s">
        <v>8717</v>
      </c>
      <c r="C6158">
        <v>2014</v>
      </c>
      <c r="D6158" s="3">
        <v>41750</v>
      </c>
      <c r="E6158" s="3">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42.408000000000001</v>
      </c>
      <c r="T6158">
        <v>3</v>
      </c>
      <c r="U6158">
        <v>0.2</v>
      </c>
      <c r="V6158">
        <v>9.5418000000000003</v>
      </c>
    </row>
    <row r="6159" spans="1:22" x14ac:dyDescent="0.3">
      <c r="A6159">
        <v>6158</v>
      </c>
      <c r="B6159" t="s">
        <v>8718</v>
      </c>
      <c r="C6159">
        <v>2013</v>
      </c>
      <c r="D6159" s="3">
        <v>41490</v>
      </c>
      <c r="E6159" s="3">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81.540000000000006</v>
      </c>
      <c r="T6159">
        <v>3</v>
      </c>
      <c r="U6159">
        <v>0</v>
      </c>
      <c r="V6159">
        <v>38.323799999999999</v>
      </c>
    </row>
    <row r="6160" spans="1:22" x14ac:dyDescent="0.3">
      <c r="A6160">
        <v>6159</v>
      </c>
      <c r="B6160" t="s">
        <v>8718</v>
      </c>
      <c r="C6160">
        <v>2013</v>
      </c>
      <c r="D6160" s="3">
        <v>41490</v>
      </c>
      <c r="E6160" s="3">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v>
      </c>
    </row>
    <row r="6161" spans="1:22" x14ac:dyDescent="0.3">
      <c r="A6161">
        <v>6160</v>
      </c>
      <c r="B6161" t="s">
        <v>8721</v>
      </c>
      <c r="C6161">
        <v>2013</v>
      </c>
      <c r="D6161" s="3">
        <v>41612</v>
      </c>
      <c r="E6161" s="3">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v>
      </c>
    </row>
    <row r="6162" spans="1:22" x14ac:dyDescent="0.3">
      <c r="A6162">
        <v>6161</v>
      </c>
      <c r="B6162" t="s">
        <v>8722</v>
      </c>
      <c r="C6162">
        <v>2011</v>
      </c>
      <c r="D6162" s="3">
        <v>40621</v>
      </c>
      <c r="E6162" s="3">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v>
      </c>
      <c r="T6162">
        <v>3</v>
      </c>
      <c r="U6162">
        <v>0.2</v>
      </c>
      <c r="V6162">
        <v>28.347899999999999</v>
      </c>
    </row>
    <row r="6163" spans="1:22" x14ac:dyDescent="0.3">
      <c r="A6163">
        <v>6162</v>
      </c>
      <c r="B6163" t="s">
        <v>8722</v>
      </c>
      <c r="C6163">
        <v>2011</v>
      </c>
      <c r="D6163" s="3">
        <v>40621</v>
      </c>
      <c r="E6163" s="3">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8722</v>
      </c>
      <c r="C6164">
        <v>2011</v>
      </c>
      <c r="D6164" s="3">
        <v>40621</v>
      </c>
      <c r="E6164" s="3">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v>
      </c>
      <c r="T6164">
        <v>3</v>
      </c>
      <c r="U6164">
        <v>0.2</v>
      </c>
      <c r="V6164">
        <v>1.962</v>
      </c>
    </row>
    <row r="6165" spans="1:22" x14ac:dyDescent="0.3">
      <c r="A6165">
        <v>6164</v>
      </c>
      <c r="B6165" t="s">
        <v>8722</v>
      </c>
      <c r="C6165">
        <v>2011</v>
      </c>
      <c r="D6165" s="3">
        <v>40621</v>
      </c>
      <c r="E6165" s="3">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-25.736999999999998</v>
      </c>
    </row>
    <row r="6166" spans="1:22" x14ac:dyDescent="0.3">
      <c r="A6166">
        <v>6165</v>
      </c>
      <c r="B6166" t="s">
        <v>8722</v>
      </c>
      <c r="C6166">
        <v>2011</v>
      </c>
      <c r="D6166" s="3">
        <v>40621</v>
      </c>
      <c r="E6166" s="3">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v>
      </c>
      <c r="T6166">
        <v>3</v>
      </c>
      <c r="U6166">
        <v>0.2</v>
      </c>
      <c r="V6166">
        <v>1.3728</v>
      </c>
    </row>
    <row r="6167" spans="1:22" x14ac:dyDescent="0.3">
      <c r="A6167">
        <v>6166</v>
      </c>
      <c r="B6167" t="s">
        <v>8722</v>
      </c>
      <c r="C6167">
        <v>2011</v>
      </c>
      <c r="D6167" s="3">
        <v>40621</v>
      </c>
      <c r="E6167" s="3">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20.015999999999998</v>
      </c>
      <c r="T6167">
        <v>3</v>
      </c>
      <c r="U6167">
        <v>0.2</v>
      </c>
      <c r="V6167">
        <v>5.5044000000000004</v>
      </c>
    </row>
    <row r="6168" spans="1:22" x14ac:dyDescent="0.3">
      <c r="A6168">
        <v>6167</v>
      </c>
      <c r="B6168" t="s">
        <v>8722</v>
      </c>
      <c r="C6168">
        <v>2011</v>
      </c>
      <c r="D6168" s="3">
        <v>40621</v>
      </c>
      <c r="E6168" s="3">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53.2</v>
      </c>
    </row>
    <row r="6169" spans="1:22" x14ac:dyDescent="0.3">
      <c r="A6169">
        <v>6168</v>
      </c>
      <c r="B6169" t="s">
        <v>8723</v>
      </c>
      <c r="C6169">
        <v>2012</v>
      </c>
      <c r="D6169" s="3">
        <v>41019</v>
      </c>
      <c r="E6169" s="3">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44.045999999999999</v>
      </c>
    </row>
    <row r="6170" spans="1:22" x14ac:dyDescent="0.3">
      <c r="A6170">
        <v>6169</v>
      </c>
      <c r="B6170" t="s">
        <v>8724</v>
      </c>
      <c r="C6170">
        <v>2012</v>
      </c>
      <c r="D6170" s="3">
        <v>41171</v>
      </c>
      <c r="E6170" s="3">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8725</v>
      </c>
      <c r="C6171">
        <v>2011</v>
      </c>
      <c r="D6171" s="3">
        <v>40782</v>
      </c>
      <c r="E6171" s="3">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8726</v>
      </c>
      <c r="C6172">
        <v>2013</v>
      </c>
      <c r="D6172" s="3">
        <v>41628</v>
      </c>
      <c r="E6172" s="3">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34.247999999999998</v>
      </c>
      <c r="T6172">
        <v>3</v>
      </c>
      <c r="U6172">
        <v>0.2</v>
      </c>
      <c r="V6172">
        <v>11.5587</v>
      </c>
    </row>
    <row r="6173" spans="1:22" x14ac:dyDescent="0.3">
      <c r="A6173">
        <v>6172</v>
      </c>
      <c r="B6173" t="s">
        <v>8726</v>
      </c>
      <c r="C6173">
        <v>2013</v>
      </c>
      <c r="D6173" s="3">
        <v>41628</v>
      </c>
      <c r="E6173" s="3">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8729</v>
      </c>
      <c r="C6174">
        <v>2011</v>
      </c>
      <c r="D6174" s="3">
        <v>40757</v>
      </c>
      <c r="E6174" s="3">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8729</v>
      </c>
      <c r="C6175">
        <v>2011</v>
      </c>
      <c r="D6175" s="3">
        <v>40757</v>
      </c>
      <c r="E6175" s="3">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9.1159999999999997</v>
      </c>
    </row>
    <row r="6176" spans="1:22" x14ac:dyDescent="0.3">
      <c r="A6176">
        <v>6175</v>
      </c>
      <c r="B6176" t="s">
        <v>8729</v>
      </c>
      <c r="C6176">
        <v>2011</v>
      </c>
      <c r="D6176" s="3">
        <v>40757</v>
      </c>
      <c r="E6176" s="3">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226.36259999999999</v>
      </c>
    </row>
    <row r="6177" spans="1:22" x14ac:dyDescent="0.3">
      <c r="A6177">
        <v>6176</v>
      </c>
      <c r="B6177" t="s">
        <v>8730</v>
      </c>
      <c r="C6177">
        <v>2012</v>
      </c>
      <c r="D6177" s="3">
        <v>41173</v>
      </c>
      <c r="E6177" s="3">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8730</v>
      </c>
      <c r="C6178">
        <v>2012</v>
      </c>
      <c r="D6178" s="3">
        <v>41173</v>
      </c>
      <c r="E6178" s="3">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24.0688</v>
      </c>
    </row>
    <row r="6179" spans="1:22" x14ac:dyDescent="0.3">
      <c r="A6179">
        <v>6178</v>
      </c>
      <c r="B6179" t="s">
        <v>8730</v>
      </c>
      <c r="C6179">
        <v>2012</v>
      </c>
      <c r="D6179" s="3">
        <v>41173</v>
      </c>
      <c r="E6179" s="3">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57.321199999999997</v>
      </c>
    </row>
    <row r="6180" spans="1:22" x14ac:dyDescent="0.3">
      <c r="A6180">
        <v>6179</v>
      </c>
      <c r="B6180" t="s">
        <v>8730</v>
      </c>
      <c r="C6180">
        <v>2012</v>
      </c>
      <c r="D6180" s="3">
        <v>41173</v>
      </c>
      <c r="E6180" s="3">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
      <c r="A6181">
        <v>6180</v>
      </c>
      <c r="B6181" t="s">
        <v>8730</v>
      </c>
      <c r="C6181">
        <v>2012</v>
      </c>
      <c r="D6181" s="3">
        <v>41173</v>
      </c>
      <c r="E6181" s="3">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6.3959999999999999</v>
      </c>
    </row>
    <row r="6182" spans="1:22" x14ac:dyDescent="0.3">
      <c r="A6182">
        <v>6181</v>
      </c>
      <c r="B6182" t="s">
        <v>8730</v>
      </c>
      <c r="C6182">
        <v>2012</v>
      </c>
      <c r="D6182" s="3">
        <v>41173</v>
      </c>
      <c r="E6182" s="3">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629.95000000000005</v>
      </c>
      <c r="T6182">
        <v>5</v>
      </c>
      <c r="U6182">
        <v>0</v>
      </c>
      <c r="V6182">
        <v>176.386</v>
      </c>
    </row>
    <row r="6183" spans="1:22" x14ac:dyDescent="0.3">
      <c r="A6183">
        <v>6182</v>
      </c>
      <c r="B6183" t="s">
        <v>8730</v>
      </c>
      <c r="C6183">
        <v>2012</v>
      </c>
      <c r="D6183" s="3">
        <v>41173</v>
      </c>
      <c r="E6183" s="3">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113.73</v>
      </c>
      <c r="T6183">
        <v>3</v>
      </c>
      <c r="U6183">
        <v>0</v>
      </c>
      <c r="V6183">
        <v>32.981699999999996</v>
      </c>
    </row>
    <row r="6184" spans="1:22" x14ac:dyDescent="0.3">
      <c r="A6184">
        <v>6183</v>
      </c>
      <c r="B6184" t="s">
        <v>8730</v>
      </c>
      <c r="C6184">
        <v>2012</v>
      </c>
      <c r="D6184" s="3">
        <v>41173</v>
      </c>
      <c r="E6184" s="3">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6.8620000000000001</v>
      </c>
    </row>
    <row r="6185" spans="1:22" x14ac:dyDescent="0.3">
      <c r="A6185">
        <v>6184</v>
      </c>
      <c r="B6185" t="s">
        <v>8730</v>
      </c>
      <c r="C6185">
        <v>2012</v>
      </c>
      <c r="D6185" s="3">
        <v>41173</v>
      </c>
      <c r="E6185" s="3">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8733</v>
      </c>
      <c r="C6186">
        <v>2013</v>
      </c>
      <c r="D6186" s="3">
        <v>41620</v>
      </c>
      <c r="E6186" s="3">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25.245000000000001</v>
      </c>
    </row>
    <row r="6187" spans="1:22" x14ac:dyDescent="0.3">
      <c r="A6187">
        <v>6186</v>
      </c>
      <c r="B6187" t="s">
        <v>8734</v>
      </c>
      <c r="C6187">
        <v>2012</v>
      </c>
      <c r="D6187" s="3">
        <v>41128</v>
      </c>
      <c r="E6187" s="3">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10.68</v>
      </c>
    </row>
    <row r="6188" spans="1:22" x14ac:dyDescent="0.3">
      <c r="A6188">
        <v>6187</v>
      </c>
      <c r="B6188" t="s">
        <v>8735</v>
      </c>
      <c r="C6188">
        <v>2012</v>
      </c>
      <c r="D6188" s="3">
        <v>41228</v>
      </c>
      <c r="E6188" s="3">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70.95</v>
      </c>
      <c r="T6188">
        <v>3</v>
      </c>
      <c r="U6188">
        <v>0</v>
      </c>
      <c r="V6188">
        <v>20.575500000000002</v>
      </c>
    </row>
    <row r="6189" spans="1:22" x14ac:dyDescent="0.3">
      <c r="A6189">
        <v>6188</v>
      </c>
      <c r="B6189" t="s">
        <v>8735</v>
      </c>
      <c r="C6189">
        <v>2012</v>
      </c>
      <c r="D6189" s="3">
        <v>41228</v>
      </c>
      <c r="E6189" s="3">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11.7936</v>
      </c>
    </row>
    <row r="6190" spans="1:22" x14ac:dyDescent="0.3">
      <c r="A6190">
        <v>6189</v>
      </c>
      <c r="B6190" t="s">
        <v>8735</v>
      </c>
      <c r="C6190">
        <v>2012</v>
      </c>
      <c r="D6190" s="3">
        <v>41228</v>
      </c>
      <c r="E6190" s="3">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119.04</v>
      </c>
      <c r="T6190">
        <v>6</v>
      </c>
      <c r="U6190">
        <v>0</v>
      </c>
      <c r="V6190">
        <v>35.712000000000003</v>
      </c>
    </row>
    <row r="6191" spans="1:22" x14ac:dyDescent="0.3">
      <c r="A6191">
        <v>6190</v>
      </c>
      <c r="B6191" t="s">
        <v>8736</v>
      </c>
      <c r="C6191">
        <v>2014</v>
      </c>
      <c r="D6191" s="3">
        <v>41734</v>
      </c>
      <c r="E6191" s="3">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v>
      </c>
      <c r="T6191">
        <v>4</v>
      </c>
      <c r="U6191">
        <v>0.2</v>
      </c>
      <c r="V6191">
        <v>47.98</v>
      </c>
    </row>
    <row r="6192" spans="1:22" x14ac:dyDescent="0.3">
      <c r="A6192">
        <v>6191</v>
      </c>
      <c r="B6192" t="s">
        <v>8738</v>
      </c>
      <c r="C6192">
        <v>2013</v>
      </c>
      <c r="D6192" s="3">
        <v>41633</v>
      </c>
      <c r="E6192" s="3">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v>
      </c>
      <c r="T6192">
        <v>9</v>
      </c>
      <c r="U6192">
        <v>0</v>
      </c>
      <c r="V6192">
        <v>207.88560000000001</v>
      </c>
    </row>
    <row r="6193" spans="1:22" x14ac:dyDescent="0.3">
      <c r="A6193">
        <v>6192</v>
      </c>
      <c r="B6193" t="s">
        <v>8739</v>
      </c>
      <c r="C6193">
        <v>2014</v>
      </c>
      <c r="D6193" s="3">
        <v>41987</v>
      </c>
      <c r="E6193" s="3">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8.4887999999999995</v>
      </c>
    </row>
    <row r="6194" spans="1:22" x14ac:dyDescent="0.3">
      <c r="A6194">
        <v>6193</v>
      </c>
      <c r="B6194" t="s">
        <v>8740</v>
      </c>
      <c r="C6194">
        <v>2014</v>
      </c>
      <c r="D6194" s="3">
        <v>41996</v>
      </c>
      <c r="E6194" s="3">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v>
      </c>
      <c r="T6194">
        <v>5</v>
      </c>
      <c r="U6194">
        <v>0.2</v>
      </c>
      <c r="V6194">
        <v>9.0719999999999992</v>
      </c>
    </row>
    <row r="6195" spans="1:22" x14ac:dyDescent="0.3">
      <c r="A6195">
        <v>6194</v>
      </c>
      <c r="B6195" t="s">
        <v>8740</v>
      </c>
      <c r="C6195">
        <v>2014</v>
      </c>
      <c r="D6195" s="3">
        <v>41996</v>
      </c>
      <c r="E6195" s="3">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6.33</v>
      </c>
      <c r="T6195">
        <v>5</v>
      </c>
      <c r="U6195">
        <v>0.8</v>
      </c>
      <c r="V6195">
        <v>-9.8115000000000006</v>
      </c>
    </row>
    <row r="6196" spans="1:22" x14ac:dyDescent="0.3">
      <c r="A6196">
        <v>6195</v>
      </c>
      <c r="B6196" t="s">
        <v>8740</v>
      </c>
      <c r="C6196">
        <v>2014</v>
      </c>
      <c r="D6196" s="3">
        <v>41996</v>
      </c>
      <c r="E6196" s="3">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26.558</v>
      </c>
    </row>
    <row r="6197" spans="1:22" x14ac:dyDescent="0.3">
      <c r="A6197">
        <v>6196</v>
      </c>
      <c r="B6197" t="s">
        <v>8741</v>
      </c>
      <c r="C6197">
        <v>2014</v>
      </c>
      <c r="D6197" s="3">
        <v>41934</v>
      </c>
      <c r="E6197" s="3">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-76.997200000000007</v>
      </c>
    </row>
    <row r="6198" spans="1:22" x14ac:dyDescent="0.3">
      <c r="A6198">
        <v>6197</v>
      </c>
      <c r="B6198" t="s">
        <v>8741</v>
      </c>
      <c r="C6198">
        <v>2014</v>
      </c>
      <c r="D6198" s="3">
        <v>41934</v>
      </c>
      <c r="E6198" s="3">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-4.4610000000000003</v>
      </c>
    </row>
    <row r="6199" spans="1:22" x14ac:dyDescent="0.3">
      <c r="A6199">
        <v>6198</v>
      </c>
      <c r="B6199" t="s">
        <v>8742</v>
      </c>
      <c r="C6199">
        <v>2012</v>
      </c>
      <c r="D6199" s="3">
        <v>41226</v>
      </c>
      <c r="E6199" s="3">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63.77</v>
      </c>
      <c r="T6199">
        <v>7</v>
      </c>
      <c r="U6199">
        <v>0</v>
      </c>
      <c r="V6199">
        <v>28.6965</v>
      </c>
    </row>
    <row r="6200" spans="1:22" x14ac:dyDescent="0.3">
      <c r="A6200">
        <v>6199</v>
      </c>
      <c r="B6200" t="s">
        <v>8742</v>
      </c>
      <c r="C6200">
        <v>2012</v>
      </c>
      <c r="D6200" s="3">
        <v>41226</v>
      </c>
      <c r="E6200" s="3">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13.2522</v>
      </c>
    </row>
    <row r="6201" spans="1:22" x14ac:dyDescent="0.3">
      <c r="A6201">
        <v>6200</v>
      </c>
      <c r="B6201" t="s">
        <v>8742</v>
      </c>
      <c r="C6201">
        <v>2012</v>
      </c>
      <c r="D6201" s="3">
        <v>41226</v>
      </c>
      <c r="E6201" s="3">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46.118400000000001</v>
      </c>
    </row>
    <row r="6202" spans="1:22" x14ac:dyDescent="0.3">
      <c r="A6202">
        <v>6201</v>
      </c>
      <c r="B6202" t="s">
        <v>8743</v>
      </c>
      <c r="C6202">
        <v>2012</v>
      </c>
      <c r="D6202" s="3">
        <v>41015</v>
      </c>
      <c r="E6202" s="3">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485.98919999999998</v>
      </c>
    </row>
    <row r="6203" spans="1:22" x14ac:dyDescent="0.3">
      <c r="A6203">
        <v>6202</v>
      </c>
      <c r="B6203" t="s">
        <v>8743</v>
      </c>
      <c r="C6203">
        <v>2012</v>
      </c>
      <c r="D6203" s="3">
        <v>41015</v>
      </c>
      <c r="E6203" s="3">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-4.9005000000000001</v>
      </c>
    </row>
    <row r="6204" spans="1:22" x14ac:dyDescent="0.3">
      <c r="A6204">
        <v>6203</v>
      </c>
      <c r="B6204" t="s">
        <v>8744</v>
      </c>
      <c r="C6204">
        <v>2013</v>
      </c>
      <c r="D6204" s="3">
        <v>41625</v>
      </c>
      <c r="E6204" s="3">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7.0490000000000004</v>
      </c>
    </row>
    <row r="6205" spans="1:22" x14ac:dyDescent="0.3">
      <c r="A6205">
        <v>6204</v>
      </c>
      <c r="B6205" t="s">
        <v>8745</v>
      </c>
      <c r="C6205">
        <v>2013</v>
      </c>
      <c r="D6205" s="3">
        <v>41569</v>
      </c>
      <c r="E6205" s="3">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-47.0304</v>
      </c>
    </row>
    <row r="6206" spans="1:22" x14ac:dyDescent="0.3">
      <c r="A6206">
        <v>6205</v>
      </c>
      <c r="B6206" t="s">
        <v>8746</v>
      </c>
      <c r="C6206">
        <v>2014</v>
      </c>
      <c r="D6206" s="3">
        <v>41975</v>
      </c>
      <c r="E6206" s="3">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7.7119999999999997</v>
      </c>
      <c r="T6206">
        <v>2</v>
      </c>
      <c r="U6206">
        <v>0.2</v>
      </c>
      <c r="V6206">
        <v>1.7352000000000001</v>
      </c>
    </row>
    <row r="6207" spans="1:22" x14ac:dyDescent="0.3">
      <c r="A6207">
        <v>6206</v>
      </c>
      <c r="B6207" t="s">
        <v>8747</v>
      </c>
      <c r="C6207">
        <v>2013</v>
      </c>
      <c r="D6207" s="3">
        <v>41568</v>
      </c>
      <c r="E6207" s="3">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51.015999999999998</v>
      </c>
      <c r="T6207">
        <v>7</v>
      </c>
      <c r="U6207">
        <v>0.2</v>
      </c>
      <c r="V6207">
        <v>15.942500000000001</v>
      </c>
    </row>
    <row r="6208" spans="1:22" x14ac:dyDescent="0.3">
      <c r="A6208">
        <v>6207</v>
      </c>
      <c r="B6208" t="s">
        <v>8747</v>
      </c>
      <c r="C6208">
        <v>2013</v>
      </c>
      <c r="D6208" s="3">
        <v>41568</v>
      </c>
      <c r="E6208" s="3">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7.89</v>
      </c>
    </row>
    <row r="6209" spans="1:22" x14ac:dyDescent="0.3">
      <c r="A6209">
        <v>6208</v>
      </c>
      <c r="B6209" t="s">
        <v>8747</v>
      </c>
      <c r="C6209">
        <v>2013</v>
      </c>
      <c r="D6209" s="3">
        <v>41568</v>
      </c>
      <c r="E6209" s="3">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-14.5764</v>
      </c>
    </row>
    <row r="6210" spans="1:22" x14ac:dyDescent="0.3">
      <c r="A6210">
        <v>6209</v>
      </c>
      <c r="B6210" t="s">
        <v>8748</v>
      </c>
      <c r="C6210">
        <v>2014</v>
      </c>
      <c r="D6210" s="3">
        <v>41912</v>
      </c>
      <c r="E6210" s="3">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51.167999999999999</v>
      </c>
      <c r="T6210">
        <v>2</v>
      </c>
      <c r="U6210">
        <v>0.2</v>
      </c>
      <c r="V6210">
        <v>-6.3959999999999999</v>
      </c>
    </row>
    <row r="6211" spans="1:22" x14ac:dyDescent="0.3">
      <c r="A6211">
        <v>6210</v>
      </c>
      <c r="B6211" t="s">
        <v>8749</v>
      </c>
      <c r="C6211">
        <v>2014</v>
      </c>
      <c r="D6211" s="3">
        <v>41870</v>
      </c>
      <c r="E6211" s="3">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2793.5279999999998</v>
      </c>
      <c r="T6211">
        <v>9</v>
      </c>
      <c r="U6211">
        <v>0.2</v>
      </c>
      <c r="V6211">
        <v>942.81569999999999</v>
      </c>
    </row>
    <row r="6212" spans="1:22" x14ac:dyDescent="0.3">
      <c r="A6212">
        <v>6211</v>
      </c>
      <c r="B6212" t="s">
        <v>8749</v>
      </c>
      <c r="C6212">
        <v>2014</v>
      </c>
      <c r="D6212" s="3">
        <v>41870</v>
      </c>
      <c r="E6212" s="3">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v>
      </c>
      <c r="T6212">
        <v>7</v>
      </c>
      <c r="U6212">
        <v>0</v>
      </c>
      <c r="V6212">
        <v>290.00580000000002</v>
      </c>
    </row>
    <row r="6213" spans="1:22" x14ac:dyDescent="0.3">
      <c r="A6213">
        <v>6212</v>
      </c>
      <c r="B6213" t="s">
        <v>8749</v>
      </c>
      <c r="C6213">
        <v>2014</v>
      </c>
      <c r="D6213" s="3">
        <v>41870</v>
      </c>
      <c r="E6213" s="3">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22.419599999999999</v>
      </c>
    </row>
    <row r="6214" spans="1:22" x14ac:dyDescent="0.3">
      <c r="A6214">
        <v>6213</v>
      </c>
      <c r="B6214" t="s">
        <v>8750</v>
      </c>
      <c r="C6214">
        <v>2014</v>
      </c>
      <c r="D6214" s="3">
        <v>41956</v>
      </c>
      <c r="E6214" s="3">
        <v>41960</v>
      </c>
      <c r="F6214" t="s">
        <v>23</v>
      </c>
      <c r="G6214" t="s">
        <v>799</v>
      </c>
      <c r="H6214" t="s">
        <v>800</v>
      </c>
      <c r="I6214" t="s">
        <v>26</v>
      </c>
      <c r="J6214" t="s">
        <v>27</v>
      </c>
      <c r="K6214" t="s">
        <v>8751</v>
      </c>
      <c r="L6214" t="s">
        <v>96</v>
      </c>
      <c r="M6214">
        <v>98632</v>
      </c>
      <c r="N6214" t="s">
        <v>44</v>
      </c>
      <c r="O6214" t="s">
        <v>3244</v>
      </c>
      <c r="P6214" t="s">
        <v>46</v>
      </c>
      <c r="Q6214" t="s">
        <v>269</v>
      </c>
      <c r="R6214" t="s">
        <v>186</v>
      </c>
      <c r="S6214">
        <v>18.239999999999998</v>
      </c>
      <c r="T6214">
        <v>3</v>
      </c>
      <c r="U6214">
        <v>0</v>
      </c>
      <c r="V6214">
        <v>9.1199999999999992</v>
      </c>
    </row>
    <row r="6215" spans="1:22" x14ac:dyDescent="0.3">
      <c r="A6215">
        <v>6214</v>
      </c>
      <c r="B6215" t="s">
        <v>8750</v>
      </c>
      <c r="C6215">
        <v>2014</v>
      </c>
      <c r="D6215" s="3">
        <v>41956</v>
      </c>
      <c r="E6215" s="3">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22.0748</v>
      </c>
    </row>
    <row r="6216" spans="1:22" x14ac:dyDescent="0.3">
      <c r="A6216">
        <v>6215</v>
      </c>
      <c r="B6216" t="s">
        <v>8752</v>
      </c>
      <c r="C6216">
        <v>2011</v>
      </c>
      <c r="D6216" s="3">
        <v>40827</v>
      </c>
      <c r="E6216" s="3">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8753</v>
      </c>
      <c r="C6217">
        <v>2012</v>
      </c>
      <c r="D6217" s="3">
        <v>41241</v>
      </c>
      <c r="E6217" s="3">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27.945599999999999</v>
      </c>
    </row>
    <row r="6218" spans="1:22" x14ac:dyDescent="0.3">
      <c r="A6218">
        <v>6217</v>
      </c>
      <c r="B6218" t="s">
        <v>8753</v>
      </c>
      <c r="C6218">
        <v>2012</v>
      </c>
      <c r="D6218" s="3">
        <v>41241</v>
      </c>
      <c r="E6218" s="3">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8754</v>
      </c>
      <c r="C6219">
        <v>2012</v>
      </c>
      <c r="D6219" s="3">
        <v>41117</v>
      </c>
      <c r="E6219" s="3">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0.29970000000000002</v>
      </c>
    </row>
    <row r="6220" spans="1:22" x14ac:dyDescent="0.3">
      <c r="A6220">
        <v>6219</v>
      </c>
      <c r="B6220" t="s">
        <v>8755</v>
      </c>
      <c r="C6220">
        <v>2013</v>
      </c>
      <c r="D6220" s="3">
        <v>41568</v>
      </c>
      <c r="E6220" s="3">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125.7</v>
      </c>
      <c r="T6220">
        <v>6</v>
      </c>
      <c r="U6220">
        <v>0</v>
      </c>
      <c r="V6220">
        <v>35.195999999999998</v>
      </c>
    </row>
    <row r="6221" spans="1:22" x14ac:dyDescent="0.3">
      <c r="A6221">
        <v>6220</v>
      </c>
      <c r="B6221" t="s">
        <v>8755</v>
      </c>
      <c r="C6221">
        <v>2013</v>
      </c>
      <c r="D6221" s="3">
        <v>41568</v>
      </c>
      <c r="E6221" s="3">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51.834600000000002</v>
      </c>
    </row>
    <row r="6222" spans="1:22" x14ac:dyDescent="0.3">
      <c r="A6222">
        <v>6221</v>
      </c>
      <c r="B6222" t="s">
        <v>8755</v>
      </c>
      <c r="C6222">
        <v>2013</v>
      </c>
      <c r="D6222" s="3">
        <v>41568</v>
      </c>
      <c r="E6222" s="3">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1.4601999999999999</v>
      </c>
    </row>
    <row r="6223" spans="1:22" x14ac:dyDescent="0.3">
      <c r="A6223">
        <v>6222</v>
      </c>
      <c r="B6223" t="s">
        <v>8756</v>
      </c>
      <c r="C6223">
        <v>2014</v>
      </c>
      <c r="D6223" s="3">
        <v>41897</v>
      </c>
      <c r="E6223" s="3">
        <v>41901</v>
      </c>
      <c r="F6223" t="s">
        <v>23</v>
      </c>
      <c r="G6223" t="s">
        <v>6220</v>
      </c>
      <c r="H6223" t="s">
        <v>6221</v>
      </c>
      <c r="I6223" t="s">
        <v>26</v>
      </c>
      <c r="J6223" t="s">
        <v>27</v>
      </c>
      <c r="K6223" t="s">
        <v>42</v>
      </c>
      <c r="L6223" t="s">
        <v>43</v>
      </c>
      <c r="M6223">
        <v>90045</v>
      </c>
      <c r="N6223" t="s">
        <v>44</v>
      </c>
      <c r="O6223" t="s">
        <v>3565</v>
      </c>
      <c r="P6223" t="s">
        <v>46</v>
      </c>
      <c r="Q6223" t="s">
        <v>47</v>
      </c>
      <c r="R6223" t="s">
        <v>3566</v>
      </c>
      <c r="S6223">
        <v>56.7</v>
      </c>
      <c r="T6223">
        <v>9</v>
      </c>
      <c r="U6223">
        <v>0</v>
      </c>
      <c r="V6223">
        <v>26.082000000000001</v>
      </c>
    </row>
    <row r="6224" spans="1:22" x14ac:dyDescent="0.3">
      <c r="A6224">
        <v>6223</v>
      </c>
      <c r="B6224" t="s">
        <v>8757</v>
      </c>
      <c r="C6224">
        <v>2014</v>
      </c>
      <c r="D6224" s="3">
        <v>41997</v>
      </c>
      <c r="E6224" s="3">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19.084800000000001</v>
      </c>
    </row>
    <row r="6225" spans="1:22" x14ac:dyDescent="0.3">
      <c r="A6225">
        <v>6224</v>
      </c>
      <c r="B6225" t="s">
        <v>8757</v>
      </c>
      <c r="C6225">
        <v>2014</v>
      </c>
      <c r="D6225" s="3">
        <v>41997</v>
      </c>
      <c r="E6225" s="3">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1.0730999999999999</v>
      </c>
    </row>
    <row r="6226" spans="1:22" x14ac:dyDescent="0.3">
      <c r="A6226">
        <v>6225</v>
      </c>
      <c r="B6226" t="s">
        <v>8757</v>
      </c>
      <c r="C6226">
        <v>2014</v>
      </c>
      <c r="D6226" s="3">
        <v>41997</v>
      </c>
      <c r="E6226" s="3">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v>
      </c>
      <c r="T6226">
        <v>3</v>
      </c>
      <c r="U6226">
        <v>0.2</v>
      </c>
      <c r="V6226">
        <v>-54.588000000000001</v>
      </c>
    </row>
    <row r="6227" spans="1:22" x14ac:dyDescent="0.3">
      <c r="A6227">
        <v>6226</v>
      </c>
      <c r="B6227" t="s">
        <v>8759</v>
      </c>
      <c r="C6227">
        <v>2012</v>
      </c>
      <c r="D6227" s="3">
        <v>41187</v>
      </c>
      <c r="E6227" s="3">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66.293999999999997</v>
      </c>
      <c r="T6227">
        <v>1</v>
      </c>
      <c r="U6227">
        <v>0.7</v>
      </c>
      <c r="V6227">
        <v>-103.86060000000001</v>
      </c>
    </row>
    <row r="6228" spans="1:22" x14ac:dyDescent="0.3">
      <c r="A6228">
        <v>6227</v>
      </c>
      <c r="B6228" t="s">
        <v>8759</v>
      </c>
      <c r="C6228">
        <v>2012</v>
      </c>
      <c r="D6228" s="3">
        <v>41187</v>
      </c>
      <c r="E6228" s="3">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-14.558400000000001</v>
      </c>
    </row>
    <row r="6229" spans="1:22" x14ac:dyDescent="0.3">
      <c r="A6229">
        <v>6228</v>
      </c>
      <c r="B6229" t="s">
        <v>8760</v>
      </c>
      <c r="C6229">
        <v>2011</v>
      </c>
      <c r="D6229" s="3">
        <v>40849</v>
      </c>
      <c r="E6229" s="3">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88.775999999999996</v>
      </c>
      <c r="T6229">
        <v>3</v>
      </c>
      <c r="U6229">
        <v>0.2</v>
      </c>
      <c r="V6229">
        <v>7.7679</v>
      </c>
    </row>
    <row r="6230" spans="1:22" x14ac:dyDescent="0.3">
      <c r="A6230">
        <v>6229</v>
      </c>
      <c r="B6230" t="s">
        <v>8761</v>
      </c>
      <c r="C6230">
        <v>2013</v>
      </c>
      <c r="D6230" s="3">
        <v>41296</v>
      </c>
      <c r="E6230" s="3">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-20.235600000000002</v>
      </c>
    </row>
    <row r="6231" spans="1:22" x14ac:dyDescent="0.3">
      <c r="A6231">
        <v>6230</v>
      </c>
      <c r="B6231" t="s">
        <v>8761</v>
      </c>
      <c r="C6231">
        <v>2013</v>
      </c>
      <c r="D6231" s="3">
        <v>41296</v>
      </c>
      <c r="E6231" s="3">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8762</v>
      </c>
      <c r="C6232">
        <v>2014</v>
      </c>
      <c r="D6232" s="3">
        <v>41832</v>
      </c>
      <c r="E6232" s="3">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8764</v>
      </c>
      <c r="C6233">
        <v>2014</v>
      </c>
      <c r="D6233" s="3">
        <v>41894</v>
      </c>
      <c r="E6233" s="3">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8.8783999999999992</v>
      </c>
    </row>
    <row r="6234" spans="1:22" x14ac:dyDescent="0.3">
      <c r="A6234">
        <v>6233</v>
      </c>
      <c r="B6234" t="s">
        <v>8764</v>
      </c>
      <c r="C6234">
        <v>2014</v>
      </c>
      <c r="D6234" s="3">
        <v>41894</v>
      </c>
      <c r="E6234" s="3">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8764</v>
      </c>
      <c r="C6235">
        <v>2014</v>
      </c>
      <c r="D6235" s="3">
        <v>41894</v>
      </c>
      <c r="E6235" s="3">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34.214399999999998</v>
      </c>
    </row>
    <row r="6236" spans="1:22" x14ac:dyDescent="0.3">
      <c r="A6236">
        <v>6235</v>
      </c>
      <c r="B6236" t="s">
        <v>8764</v>
      </c>
      <c r="C6236">
        <v>2014</v>
      </c>
      <c r="D6236" s="3">
        <v>41894</v>
      </c>
      <c r="E6236" s="3">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459.98750000000001</v>
      </c>
    </row>
    <row r="6237" spans="1:22" x14ac:dyDescent="0.3">
      <c r="A6237">
        <v>6236</v>
      </c>
      <c r="B6237" t="s">
        <v>8764</v>
      </c>
      <c r="C6237">
        <v>2014</v>
      </c>
      <c r="D6237" s="3">
        <v>41894</v>
      </c>
      <c r="E6237" s="3">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v>
      </c>
    </row>
    <row r="6238" spans="1:22" x14ac:dyDescent="0.3">
      <c r="A6238">
        <v>6237</v>
      </c>
      <c r="B6238" t="s">
        <v>8767</v>
      </c>
      <c r="C6238">
        <v>2013</v>
      </c>
      <c r="D6238" s="3">
        <v>41328</v>
      </c>
      <c r="E6238" s="3">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8768</v>
      </c>
      <c r="C6239">
        <v>2013</v>
      </c>
      <c r="D6239" s="3">
        <v>41296</v>
      </c>
      <c r="E6239" s="3">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26.335999999999999</v>
      </c>
      <c r="T6239">
        <v>4</v>
      </c>
      <c r="U6239">
        <v>0.2</v>
      </c>
      <c r="V6239">
        <v>9.2175999999999991</v>
      </c>
    </row>
    <row r="6240" spans="1:22" x14ac:dyDescent="0.3">
      <c r="A6240">
        <v>6239</v>
      </c>
      <c r="B6240" t="s">
        <v>8769</v>
      </c>
      <c r="C6240">
        <v>2012</v>
      </c>
      <c r="D6240" s="3">
        <v>41255</v>
      </c>
      <c r="E6240" s="3">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v>
      </c>
    </row>
    <row r="6241" spans="1:22" x14ac:dyDescent="0.3">
      <c r="A6241">
        <v>6240</v>
      </c>
      <c r="B6241" t="s">
        <v>8769</v>
      </c>
      <c r="C6241">
        <v>2012</v>
      </c>
      <c r="D6241" s="3">
        <v>41255</v>
      </c>
      <c r="E6241" s="3">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8770</v>
      </c>
      <c r="C6242">
        <v>2013</v>
      </c>
      <c r="D6242" s="3">
        <v>41577</v>
      </c>
      <c r="E6242" s="3">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3.8168000000000002</v>
      </c>
    </row>
    <row r="6243" spans="1:22" x14ac:dyDescent="0.3">
      <c r="A6243">
        <v>6242</v>
      </c>
      <c r="B6243" t="s">
        <v>8771</v>
      </c>
      <c r="C6243">
        <v>2014</v>
      </c>
      <c r="D6243" s="3">
        <v>41788</v>
      </c>
      <c r="E6243" s="3">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
      <c r="A6244">
        <v>6243</v>
      </c>
      <c r="B6244" t="s">
        <v>8772</v>
      </c>
      <c r="C6244">
        <v>2011</v>
      </c>
      <c r="D6244" s="3">
        <v>40898</v>
      </c>
      <c r="E6244" s="3">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18.239999999999998</v>
      </c>
      <c r="T6244">
        <v>2</v>
      </c>
      <c r="U6244">
        <v>0.7</v>
      </c>
      <c r="V6244">
        <v>-14.592000000000001</v>
      </c>
    </row>
    <row r="6245" spans="1:22" x14ac:dyDescent="0.3">
      <c r="A6245">
        <v>6244</v>
      </c>
      <c r="B6245" t="s">
        <v>8773</v>
      </c>
      <c r="C6245">
        <v>2013</v>
      </c>
      <c r="D6245" s="3">
        <v>41603</v>
      </c>
      <c r="E6245" s="3">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25.35</v>
      </c>
      <c r="T6245">
        <v>3</v>
      </c>
      <c r="U6245">
        <v>0</v>
      </c>
      <c r="V6245">
        <v>7.6050000000000004</v>
      </c>
    </row>
    <row r="6246" spans="1:22" x14ac:dyDescent="0.3">
      <c r="A6246">
        <v>6245</v>
      </c>
      <c r="B6246" t="s">
        <v>8774</v>
      </c>
      <c r="C6246">
        <v>2012</v>
      </c>
      <c r="D6246" s="3">
        <v>41233</v>
      </c>
      <c r="E6246" s="3">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119.04</v>
      </c>
      <c r="T6246">
        <v>6</v>
      </c>
      <c r="U6246">
        <v>0</v>
      </c>
      <c r="V6246">
        <v>30.950399999999998</v>
      </c>
    </row>
    <row r="6247" spans="1:22" x14ac:dyDescent="0.3">
      <c r="A6247">
        <v>6246</v>
      </c>
      <c r="B6247" t="s">
        <v>8774</v>
      </c>
      <c r="C6247">
        <v>2012</v>
      </c>
      <c r="D6247" s="3">
        <v>41233</v>
      </c>
      <c r="E6247" s="3">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6.4206000000000003</v>
      </c>
    </row>
    <row r="6248" spans="1:22" x14ac:dyDescent="0.3">
      <c r="A6248">
        <v>6247</v>
      </c>
      <c r="B6248" t="s">
        <v>8774</v>
      </c>
      <c r="C6248">
        <v>2012</v>
      </c>
      <c r="D6248" s="3">
        <v>41233</v>
      </c>
      <c r="E6248" s="3">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6.0114000000000001</v>
      </c>
    </row>
    <row r="6249" spans="1:22" x14ac:dyDescent="0.3">
      <c r="A6249">
        <v>6248</v>
      </c>
      <c r="B6249" t="s">
        <v>8775</v>
      </c>
      <c r="C6249">
        <v>2014</v>
      </c>
      <c r="D6249" s="3">
        <v>41789</v>
      </c>
      <c r="E6249" s="3">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
      <c r="A6250">
        <v>6249</v>
      </c>
      <c r="B6250" t="s">
        <v>8775</v>
      </c>
      <c r="C6250">
        <v>2014</v>
      </c>
      <c r="D6250" s="3">
        <v>41789</v>
      </c>
      <c r="E6250" s="3">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v>
      </c>
    </row>
    <row r="6251" spans="1:22" x14ac:dyDescent="0.3">
      <c r="A6251">
        <v>6250</v>
      </c>
      <c r="B6251" t="s">
        <v>8775</v>
      </c>
      <c r="C6251">
        <v>2014</v>
      </c>
      <c r="D6251" s="3">
        <v>41789</v>
      </c>
      <c r="E6251" s="3">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
      <c r="A6252">
        <v>6251</v>
      </c>
      <c r="B6252" t="s">
        <v>8775</v>
      </c>
      <c r="C6252">
        <v>2014</v>
      </c>
      <c r="D6252" s="3">
        <v>41789</v>
      </c>
      <c r="E6252" s="3">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8778</v>
      </c>
      <c r="C6253">
        <v>2011</v>
      </c>
      <c r="D6253" s="3">
        <v>40879</v>
      </c>
      <c r="E6253" s="3">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2.3940000000000001</v>
      </c>
      <c r="T6253">
        <v>1</v>
      </c>
      <c r="U6253">
        <v>0.8</v>
      </c>
      <c r="V6253">
        <v>-6.3441000000000001</v>
      </c>
    </row>
    <row r="6254" spans="1:22" x14ac:dyDescent="0.3">
      <c r="A6254">
        <v>6253</v>
      </c>
      <c r="B6254" t="s">
        <v>8779</v>
      </c>
      <c r="C6254">
        <v>2011</v>
      </c>
      <c r="D6254" s="3">
        <v>40640</v>
      </c>
      <c r="E6254" s="3">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v>
      </c>
      <c r="T6254">
        <v>9</v>
      </c>
      <c r="U6254">
        <v>0</v>
      </c>
      <c r="V6254">
        <v>27.993600000000001</v>
      </c>
    </row>
    <row r="6255" spans="1:22" x14ac:dyDescent="0.3">
      <c r="A6255">
        <v>6254</v>
      </c>
      <c r="B6255" t="s">
        <v>8779</v>
      </c>
      <c r="C6255">
        <v>2011</v>
      </c>
      <c r="D6255" s="3">
        <v>40640</v>
      </c>
      <c r="E6255" s="3">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200.97</v>
      </c>
      <c r="T6255">
        <v>3</v>
      </c>
      <c r="U6255">
        <v>0</v>
      </c>
      <c r="V6255">
        <v>50.2425</v>
      </c>
    </row>
    <row r="6256" spans="1:22" x14ac:dyDescent="0.3">
      <c r="A6256">
        <v>6255</v>
      </c>
      <c r="B6256" t="s">
        <v>8780</v>
      </c>
      <c r="C6256">
        <v>2012</v>
      </c>
      <c r="D6256" s="3">
        <v>41160</v>
      </c>
      <c r="E6256" s="3">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
      <c r="A6257">
        <v>6256</v>
      </c>
      <c r="B6257" t="s">
        <v>8781</v>
      </c>
      <c r="C6257">
        <v>2014</v>
      </c>
      <c r="D6257" s="3">
        <v>41892</v>
      </c>
      <c r="E6257" s="3">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9.8559999999999999</v>
      </c>
      <c r="T6257">
        <v>4</v>
      </c>
      <c r="U6257">
        <v>0.2</v>
      </c>
      <c r="V6257">
        <v>3.4496000000000002</v>
      </c>
    </row>
    <row r="6258" spans="1:22" x14ac:dyDescent="0.3">
      <c r="A6258">
        <v>6257</v>
      </c>
      <c r="B6258" t="s">
        <v>8782</v>
      </c>
      <c r="C6258">
        <v>2012</v>
      </c>
      <c r="D6258" s="3">
        <v>41158</v>
      </c>
      <c r="E6258" s="3">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v>
      </c>
      <c r="T6258">
        <v>1</v>
      </c>
      <c r="U6258">
        <v>0.7</v>
      </c>
      <c r="V6258">
        <v>-2.5255999999999998</v>
      </c>
    </row>
    <row r="6259" spans="1:22" x14ac:dyDescent="0.3">
      <c r="A6259">
        <v>6258</v>
      </c>
      <c r="B6259" t="s">
        <v>8783</v>
      </c>
      <c r="C6259">
        <v>2014</v>
      </c>
      <c r="D6259" s="3">
        <v>41946</v>
      </c>
      <c r="E6259" s="3">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384.59199999999998</v>
      </c>
      <c r="T6259">
        <v>2</v>
      </c>
      <c r="U6259">
        <v>0.2</v>
      </c>
      <c r="V6259">
        <v>-81.725800000000007</v>
      </c>
    </row>
    <row r="6260" spans="1:22" x14ac:dyDescent="0.3">
      <c r="A6260">
        <v>6259</v>
      </c>
      <c r="B6260" t="s">
        <v>8784</v>
      </c>
      <c r="C6260">
        <v>2012</v>
      </c>
      <c r="D6260" s="3">
        <v>40996</v>
      </c>
      <c r="E6260" s="3">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22.92</v>
      </c>
      <c r="T6260">
        <v>3</v>
      </c>
      <c r="U6260">
        <v>0</v>
      </c>
      <c r="V6260">
        <v>11.2308</v>
      </c>
    </row>
    <row r="6261" spans="1:22" x14ac:dyDescent="0.3">
      <c r="A6261">
        <v>6260</v>
      </c>
      <c r="B6261" t="s">
        <v>8785</v>
      </c>
      <c r="C6261">
        <v>2012</v>
      </c>
      <c r="D6261" s="3">
        <v>41134</v>
      </c>
      <c r="E6261" s="3">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8786</v>
      </c>
      <c r="C6262">
        <v>2012</v>
      </c>
      <c r="D6262" s="3">
        <v>41041</v>
      </c>
      <c r="E6262" s="3">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14.592000000000001</v>
      </c>
      <c r="T6262">
        <v>3</v>
      </c>
      <c r="U6262">
        <v>0.2</v>
      </c>
      <c r="V6262">
        <v>4.9248000000000003</v>
      </c>
    </row>
    <row r="6263" spans="1:22" x14ac:dyDescent="0.3">
      <c r="A6263">
        <v>6262</v>
      </c>
      <c r="B6263" t="s">
        <v>8787</v>
      </c>
      <c r="C6263">
        <v>2014</v>
      </c>
      <c r="D6263" s="3">
        <v>41844</v>
      </c>
      <c r="E6263" s="3">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8788</v>
      </c>
      <c r="C6264">
        <v>2013</v>
      </c>
      <c r="D6264" s="3">
        <v>41542</v>
      </c>
      <c r="E6264" s="3">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442.37200000000001</v>
      </c>
      <c r="T6264">
        <v>7</v>
      </c>
      <c r="U6264">
        <v>0.8</v>
      </c>
      <c r="V6264">
        <v>-729.91380000000004</v>
      </c>
    </row>
    <row r="6265" spans="1:22" x14ac:dyDescent="0.3">
      <c r="A6265">
        <v>6264</v>
      </c>
      <c r="B6265" t="s">
        <v>8789</v>
      </c>
      <c r="C6265">
        <v>2014</v>
      </c>
      <c r="D6265" s="3">
        <v>41765</v>
      </c>
      <c r="E6265" s="3">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15.525</v>
      </c>
    </row>
    <row r="6266" spans="1:22" x14ac:dyDescent="0.3">
      <c r="A6266">
        <v>6265</v>
      </c>
      <c r="B6266" t="s">
        <v>8790</v>
      </c>
      <c r="C6266">
        <v>2013</v>
      </c>
      <c r="D6266" s="3">
        <v>41554</v>
      </c>
      <c r="E6266" s="3">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28.85</v>
      </c>
      <c r="T6266">
        <v>5</v>
      </c>
      <c r="U6266">
        <v>0</v>
      </c>
      <c r="V6266">
        <v>14.425000000000001</v>
      </c>
    </row>
    <row r="6267" spans="1:22" x14ac:dyDescent="0.3">
      <c r="A6267">
        <v>6266</v>
      </c>
      <c r="B6267" t="s">
        <v>8791</v>
      </c>
      <c r="C6267">
        <v>2011</v>
      </c>
      <c r="D6267" s="3">
        <v>40850</v>
      </c>
      <c r="E6267" s="3">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v>
      </c>
      <c r="T6267">
        <v>2</v>
      </c>
      <c r="U6267">
        <v>0.2</v>
      </c>
      <c r="V6267">
        <v>1.1772</v>
      </c>
    </row>
    <row r="6268" spans="1:22" x14ac:dyDescent="0.3">
      <c r="A6268">
        <v>6267</v>
      </c>
      <c r="B6268" t="s">
        <v>8791</v>
      </c>
      <c r="C6268">
        <v>2011</v>
      </c>
      <c r="D6268" s="3">
        <v>40850</v>
      </c>
      <c r="E6268" s="3">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143.85599999999999</v>
      </c>
      <c r="T6268">
        <v>9</v>
      </c>
      <c r="U6268">
        <v>0.2</v>
      </c>
      <c r="V6268">
        <v>48.551400000000001</v>
      </c>
    </row>
    <row r="6269" spans="1:22" x14ac:dyDescent="0.3">
      <c r="A6269">
        <v>6268</v>
      </c>
      <c r="B6269" t="s">
        <v>8792</v>
      </c>
      <c r="C6269">
        <v>2012</v>
      </c>
      <c r="D6269" s="3">
        <v>41183</v>
      </c>
      <c r="E6269" s="3">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8792</v>
      </c>
      <c r="C6270">
        <v>2012</v>
      </c>
      <c r="D6270" s="3">
        <v>41183</v>
      </c>
      <c r="E6270" s="3">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v>
      </c>
      <c r="T6270">
        <v>5</v>
      </c>
      <c r="U6270">
        <v>0</v>
      </c>
      <c r="V6270">
        <v>10.327</v>
      </c>
    </row>
    <row r="6271" spans="1:22" x14ac:dyDescent="0.3">
      <c r="A6271">
        <v>6270</v>
      </c>
      <c r="B6271" t="s">
        <v>8794</v>
      </c>
      <c r="C6271">
        <v>2014</v>
      </c>
      <c r="D6271" s="3">
        <v>41976</v>
      </c>
      <c r="E6271" s="3">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39.991999999999997</v>
      </c>
      <c r="T6271">
        <v>1</v>
      </c>
      <c r="U6271">
        <v>0.2</v>
      </c>
      <c r="V6271">
        <v>-7.9984000000000002</v>
      </c>
    </row>
    <row r="6272" spans="1:22" x14ac:dyDescent="0.3">
      <c r="A6272">
        <v>6271</v>
      </c>
      <c r="B6272" t="s">
        <v>8794</v>
      </c>
      <c r="C6272">
        <v>2014</v>
      </c>
      <c r="D6272" s="3">
        <v>41976</v>
      </c>
      <c r="E6272" s="3">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43.464599999999997</v>
      </c>
    </row>
    <row r="6273" spans="1:22" x14ac:dyDescent="0.3">
      <c r="A6273">
        <v>6272</v>
      </c>
      <c r="B6273" t="s">
        <v>8794</v>
      </c>
      <c r="C6273">
        <v>2014</v>
      </c>
      <c r="D6273" s="3">
        <v>41976</v>
      </c>
      <c r="E6273" s="3">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179.9</v>
      </c>
      <c r="T6273">
        <v>5</v>
      </c>
      <c r="U6273">
        <v>0</v>
      </c>
      <c r="V6273">
        <v>44.975000000000001</v>
      </c>
    </row>
    <row r="6274" spans="1:22" x14ac:dyDescent="0.3">
      <c r="A6274">
        <v>6273</v>
      </c>
      <c r="B6274" t="s">
        <v>8795</v>
      </c>
      <c r="C6274">
        <v>2014</v>
      </c>
      <c r="D6274" s="3">
        <v>41985</v>
      </c>
      <c r="E6274" s="3">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v>
      </c>
    </row>
    <row r="6275" spans="1:22" x14ac:dyDescent="0.3">
      <c r="A6275">
        <v>6274</v>
      </c>
      <c r="B6275" t="s">
        <v>8797</v>
      </c>
      <c r="C6275">
        <v>2013</v>
      </c>
      <c r="D6275" s="3">
        <v>41473</v>
      </c>
      <c r="E6275" s="3">
        <v>41478</v>
      </c>
      <c r="F6275" t="s">
        <v>23</v>
      </c>
      <c r="G6275" t="s">
        <v>5176</v>
      </c>
      <c r="H6275" t="s">
        <v>5177</v>
      </c>
      <c r="I6275" t="s">
        <v>26</v>
      </c>
      <c r="J6275" t="s">
        <v>27</v>
      </c>
      <c r="K6275" t="s">
        <v>95</v>
      </c>
      <c r="L6275" t="s">
        <v>96</v>
      </c>
      <c r="M6275">
        <v>98105</v>
      </c>
      <c r="N6275" t="s">
        <v>44</v>
      </c>
      <c r="O6275" t="s">
        <v>5687</v>
      </c>
      <c r="P6275" t="s">
        <v>32</v>
      </c>
      <c r="Q6275" t="s">
        <v>65</v>
      </c>
      <c r="R6275" t="s">
        <v>5688</v>
      </c>
      <c r="S6275">
        <v>12.42</v>
      </c>
      <c r="T6275">
        <v>3</v>
      </c>
      <c r="U6275">
        <v>0</v>
      </c>
      <c r="V6275">
        <v>4.4711999999999996</v>
      </c>
    </row>
    <row r="6276" spans="1:22" x14ac:dyDescent="0.3">
      <c r="A6276">
        <v>6275</v>
      </c>
      <c r="B6276" t="s">
        <v>8797</v>
      </c>
      <c r="C6276">
        <v>2013</v>
      </c>
      <c r="D6276" s="3">
        <v>41473</v>
      </c>
      <c r="E6276" s="3">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v>
      </c>
      <c r="T6276">
        <v>3</v>
      </c>
      <c r="U6276">
        <v>0</v>
      </c>
      <c r="V6276">
        <v>89.963999999999999</v>
      </c>
    </row>
    <row r="6277" spans="1:22" x14ac:dyDescent="0.3">
      <c r="A6277">
        <v>6276</v>
      </c>
      <c r="B6277" t="s">
        <v>8797</v>
      </c>
      <c r="C6277">
        <v>2013</v>
      </c>
      <c r="D6277" s="3">
        <v>41473</v>
      </c>
      <c r="E6277" s="3">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v>
      </c>
    </row>
    <row r="6278" spans="1:22" x14ac:dyDescent="0.3">
      <c r="A6278">
        <v>6277</v>
      </c>
      <c r="B6278" t="s">
        <v>8797</v>
      </c>
      <c r="C6278">
        <v>2013</v>
      </c>
      <c r="D6278" s="3">
        <v>41473</v>
      </c>
      <c r="E6278" s="3">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41.223700000000001</v>
      </c>
    </row>
    <row r="6279" spans="1:22" x14ac:dyDescent="0.3">
      <c r="A6279">
        <v>6278</v>
      </c>
      <c r="B6279" t="s">
        <v>8797</v>
      </c>
      <c r="C6279">
        <v>2013</v>
      </c>
      <c r="D6279" s="3">
        <v>41473</v>
      </c>
      <c r="E6279" s="3">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17.38</v>
      </c>
    </row>
    <row r="6280" spans="1:22" x14ac:dyDescent="0.3">
      <c r="A6280">
        <v>6279</v>
      </c>
      <c r="B6280" t="s">
        <v>8797</v>
      </c>
      <c r="C6280">
        <v>2013</v>
      </c>
      <c r="D6280" s="3">
        <v>41473</v>
      </c>
      <c r="E6280" s="3">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20.783999999999999</v>
      </c>
      <c r="T6280">
        <v>2</v>
      </c>
      <c r="U6280">
        <v>0.2</v>
      </c>
      <c r="V6280">
        <v>-4.6764000000000001</v>
      </c>
    </row>
    <row r="6281" spans="1:22" x14ac:dyDescent="0.3">
      <c r="A6281">
        <v>6280</v>
      </c>
      <c r="B6281" t="s">
        <v>8797</v>
      </c>
      <c r="C6281">
        <v>2013</v>
      </c>
      <c r="D6281" s="3">
        <v>41473</v>
      </c>
      <c r="E6281" s="3">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4.1651999999999996</v>
      </c>
    </row>
    <row r="6282" spans="1:22" x14ac:dyDescent="0.3">
      <c r="A6282">
        <v>6281</v>
      </c>
      <c r="B6282" t="s">
        <v>8800</v>
      </c>
      <c r="C6282">
        <v>2014</v>
      </c>
      <c r="D6282" s="3">
        <v>41772</v>
      </c>
      <c r="E6282" s="3">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8801</v>
      </c>
      <c r="C6283">
        <v>2012</v>
      </c>
      <c r="D6283" s="3">
        <v>41233</v>
      </c>
      <c r="E6283" s="3">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63.823999999999998</v>
      </c>
      <c r="T6283">
        <v>2</v>
      </c>
      <c r="U6283">
        <v>0.2</v>
      </c>
      <c r="V6283">
        <v>9.5736000000000008</v>
      </c>
    </row>
    <row r="6284" spans="1:22" x14ac:dyDescent="0.3">
      <c r="A6284">
        <v>6283</v>
      </c>
      <c r="B6284" t="s">
        <v>8801</v>
      </c>
      <c r="C6284">
        <v>2012</v>
      </c>
      <c r="D6284" s="3">
        <v>41233</v>
      </c>
      <c r="E6284" s="3">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v>
      </c>
    </row>
    <row r="6285" spans="1:22" x14ac:dyDescent="0.3">
      <c r="A6285">
        <v>6284</v>
      </c>
      <c r="B6285" t="s">
        <v>8804</v>
      </c>
      <c r="C6285">
        <v>2013</v>
      </c>
      <c r="D6285" s="3">
        <v>41542</v>
      </c>
      <c r="E6285" s="3">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143.303</v>
      </c>
    </row>
    <row r="6286" spans="1:22" x14ac:dyDescent="0.3">
      <c r="A6286">
        <v>6285</v>
      </c>
      <c r="B6286" t="s">
        <v>8804</v>
      </c>
      <c r="C6286">
        <v>2013</v>
      </c>
      <c r="D6286" s="3">
        <v>41542</v>
      </c>
      <c r="E6286" s="3">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56.323999999999998</v>
      </c>
    </row>
    <row r="6287" spans="1:22" x14ac:dyDescent="0.3">
      <c r="A6287">
        <v>6286</v>
      </c>
      <c r="B6287" t="s">
        <v>8805</v>
      </c>
      <c r="C6287">
        <v>2013</v>
      </c>
      <c r="D6287" s="3">
        <v>41569</v>
      </c>
      <c r="E6287" s="3">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-231.41159999999999</v>
      </c>
    </row>
    <row r="6288" spans="1:22" x14ac:dyDescent="0.3">
      <c r="A6288">
        <v>6287</v>
      </c>
      <c r="B6288" t="s">
        <v>8806</v>
      </c>
      <c r="C6288">
        <v>2013</v>
      </c>
      <c r="D6288" s="3">
        <v>41572</v>
      </c>
      <c r="E6288" s="3">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17.998200000000001</v>
      </c>
    </row>
    <row r="6289" spans="1:22" x14ac:dyDescent="0.3">
      <c r="A6289">
        <v>6288</v>
      </c>
      <c r="B6289" t="s">
        <v>8807</v>
      </c>
      <c r="C6289">
        <v>2011</v>
      </c>
      <c r="D6289" s="3">
        <v>40732</v>
      </c>
      <c r="E6289" s="3">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v>
      </c>
      <c r="T6289">
        <v>3</v>
      </c>
      <c r="U6289">
        <v>0.2</v>
      </c>
      <c r="V6289">
        <v>-87.935400000000001</v>
      </c>
    </row>
    <row r="6290" spans="1:22" x14ac:dyDescent="0.3">
      <c r="A6290">
        <v>6289</v>
      </c>
      <c r="B6290" t="s">
        <v>8807</v>
      </c>
      <c r="C6290">
        <v>2011</v>
      </c>
      <c r="D6290" s="3">
        <v>40732</v>
      </c>
      <c r="E6290" s="3">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68.846400000000003</v>
      </c>
    </row>
    <row r="6291" spans="1:22" x14ac:dyDescent="0.3">
      <c r="A6291">
        <v>6290</v>
      </c>
      <c r="B6291" t="s">
        <v>8808</v>
      </c>
      <c r="C6291">
        <v>2012</v>
      </c>
      <c r="D6291" s="3">
        <v>40981</v>
      </c>
      <c r="E6291" s="3">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915.13599999999997</v>
      </c>
      <c r="T6291">
        <v>4</v>
      </c>
      <c r="U6291">
        <v>0.2</v>
      </c>
      <c r="V6291">
        <v>102.9528</v>
      </c>
    </row>
    <row r="6292" spans="1:22" x14ac:dyDescent="0.3">
      <c r="A6292">
        <v>6291</v>
      </c>
      <c r="B6292" t="s">
        <v>8808</v>
      </c>
      <c r="C6292">
        <v>2012</v>
      </c>
      <c r="D6292" s="3">
        <v>40981</v>
      </c>
      <c r="E6292" s="3">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91.772800000000004</v>
      </c>
    </row>
    <row r="6293" spans="1:22" x14ac:dyDescent="0.3">
      <c r="A6293">
        <v>6292</v>
      </c>
      <c r="B6293" t="s">
        <v>8809</v>
      </c>
      <c r="C6293">
        <v>2014</v>
      </c>
      <c r="D6293" s="3">
        <v>41976</v>
      </c>
      <c r="E6293" s="3">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168.47040000000001</v>
      </c>
    </row>
    <row r="6294" spans="1:22" x14ac:dyDescent="0.3">
      <c r="A6294">
        <v>6293</v>
      </c>
      <c r="B6294" t="s">
        <v>8810</v>
      </c>
      <c r="C6294">
        <v>2012</v>
      </c>
      <c r="D6294" s="3">
        <v>41021</v>
      </c>
      <c r="E6294" s="3">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88.775999999999996</v>
      </c>
      <c r="T6294">
        <v>3</v>
      </c>
      <c r="U6294">
        <v>0.2</v>
      </c>
      <c r="V6294">
        <v>7.7679</v>
      </c>
    </row>
    <row r="6295" spans="1:22" x14ac:dyDescent="0.3">
      <c r="A6295">
        <v>6294</v>
      </c>
      <c r="B6295" t="s">
        <v>8810</v>
      </c>
      <c r="C6295">
        <v>2012</v>
      </c>
      <c r="D6295" s="3">
        <v>41021</v>
      </c>
      <c r="E6295" s="3">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
      <c r="A6296">
        <v>6295</v>
      </c>
      <c r="B6296" t="s">
        <v>8811</v>
      </c>
      <c r="C6296">
        <v>2011</v>
      </c>
      <c r="D6296" s="3">
        <v>40802</v>
      </c>
      <c r="E6296" s="3">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12.582000000000001</v>
      </c>
    </row>
    <row r="6297" spans="1:22" x14ac:dyDescent="0.3">
      <c r="A6297">
        <v>6296</v>
      </c>
      <c r="B6297" t="s">
        <v>8812</v>
      </c>
      <c r="C6297">
        <v>2011</v>
      </c>
      <c r="D6297" s="3">
        <v>40905</v>
      </c>
      <c r="E6297" s="3">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1737.18</v>
      </c>
      <c r="T6297">
        <v>6</v>
      </c>
      <c r="U6297">
        <v>0</v>
      </c>
      <c r="V6297">
        <v>503.78219999999999</v>
      </c>
    </row>
    <row r="6298" spans="1:22" x14ac:dyDescent="0.3">
      <c r="A6298">
        <v>6297</v>
      </c>
      <c r="B6298" t="s">
        <v>8812</v>
      </c>
      <c r="C6298">
        <v>2011</v>
      </c>
      <c r="D6298" s="3">
        <v>40905</v>
      </c>
      <c r="E6298" s="3">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8812</v>
      </c>
      <c r="C6299">
        <v>2011</v>
      </c>
      <c r="D6299" s="3">
        <v>40905</v>
      </c>
      <c r="E6299" s="3">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66.627200000000002</v>
      </c>
    </row>
    <row r="6300" spans="1:22" x14ac:dyDescent="0.3">
      <c r="A6300">
        <v>6299</v>
      </c>
      <c r="B6300" t="s">
        <v>8814</v>
      </c>
      <c r="C6300">
        <v>2011</v>
      </c>
      <c r="D6300" s="3">
        <v>40837</v>
      </c>
      <c r="E6300" s="3">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8815</v>
      </c>
      <c r="C6301">
        <v>2014</v>
      </c>
      <c r="D6301" s="3">
        <v>41974</v>
      </c>
      <c r="E6301" s="3">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9.5571000000000002</v>
      </c>
    </row>
    <row r="6302" spans="1:22" x14ac:dyDescent="0.3">
      <c r="A6302">
        <v>6301</v>
      </c>
      <c r="B6302" t="s">
        <v>8818</v>
      </c>
      <c r="C6302">
        <v>2011</v>
      </c>
      <c r="D6302" s="3">
        <v>40700</v>
      </c>
      <c r="E6302" s="3">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24.588000000000001</v>
      </c>
      <c r="T6302">
        <v>3</v>
      </c>
      <c r="U6302">
        <v>0.8</v>
      </c>
      <c r="V6302">
        <v>-38.111400000000003</v>
      </c>
    </row>
    <row r="6303" spans="1:22" x14ac:dyDescent="0.3">
      <c r="A6303">
        <v>6302</v>
      </c>
      <c r="B6303" t="s">
        <v>8818</v>
      </c>
      <c r="C6303">
        <v>2011</v>
      </c>
      <c r="D6303" s="3">
        <v>40700</v>
      </c>
      <c r="E6303" s="3">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v>
      </c>
      <c r="T6303">
        <v>2</v>
      </c>
      <c r="U6303">
        <v>0.2</v>
      </c>
      <c r="V6303">
        <v>4.7195999999999998</v>
      </c>
    </row>
    <row r="6304" spans="1:22" x14ac:dyDescent="0.3">
      <c r="A6304">
        <v>6303</v>
      </c>
      <c r="B6304" t="s">
        <v>8819</v>
      </c>
      <c r="C6304">
        <v>2014</v>
      </c>
      <c r="D6304" s="3">
        <v>41967</v>
      </c>
      <c r="E6304" s="3">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v>
      </c>
      <c r="T6304">
        <v>5</v>
      </c>
      <c r="U6304">
        <v>0.2</v>
      </c>
      <c r="V6304">
        <v>19.596</v>
      </c>
    </row>
    <row r="6305" spans="1:22" x14ac:dyDescent="0.3">
      <c r="A6305">
        <v>6304</v>
      </c>
      <c r="B6305" t="s">
        <v>8820</v>
      </c>
      <c r="C6305">
        <v>2014</v>
      </c>
      <c r="D6305" s="3">
        <v>41809</v>
      </c>
      <c r="E6305" s="3">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23.234999999999999</v>
      </c>
    </row>
    <row r="6306" spans="1:22" x14ac:dyDescent="0.3">
      <c r="A6306">
        <v>6305</v>
      </c>
      <c r="B6306" t="s">
        <v>8821</v>
      </c>
      <c r="C6306">
        <v>2014</v>
      </c>
      <c r="D6306" s="3">
        <v>41765</v>
      </c>
      <c r="E6306" s="3">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8822</v>
      </c>
      <c r="C6307">
        <v>2013</v>
      </c>
      <c r="D6307" s="3">
        <v>41583</v>
      </c>
      <c r="E6307" s="3">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v>
      </c>
      <c r="T6307">
        <v>7</v>
      </c>
      <c r="U6307">
        <v>0.2</v>
      </c>
      <c r="V6307">
        <v>-4.1761999999999997</v>
      </c>
    </row>
    <row r="6308" spans="1:22" x14ac:dyDescent="0.3">
      <c r="A6308">
        <v>6307</v>
      </c>
      <c r="B6308" t="s">
        <v>8822</v>
      </c>
      <c r="C6308">
        <v>2013</v>
      </c>
      <c r="D6308" s="3">
        <v>41583</v>
      </c>
      <c r="E6308" s="3">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104.78400000000001</v>
      </c>
      <c r="T6308">
        <v>1</v>
      </c>
      <c r="U6308">
        <v>0.2</v>
      </c>
      <c r="V6308">
        <v>-14.4078</v>
      </c>
    </row>
    <row r="6309" spans="1:22" x14ac:dyDescent="0.3">
      <c r="A6309">
        <v>6308</v>
      </c>
      <c r="B6309" t="s">
        <v>8822</v>
      </c>
      <c r="C6309">
        <v>2013</v>
      </c>
      <c r="D6309" s="3">
        <v>41583</v>
      </c>
      <c r="E6309" s="3">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47.951999999999998</v>
      </c>
      <c r="T6309">
        <v>3</v>
      </c>
      <c r="U6309">
        <v>0.2</v>
      </c>
      <c r="V6309">
        <v>16.783200000000001</v>
      </c>
    </row>
    <row r="6310" spans="1:22" x14ac:dyDescent="0.3">
      <c r="A6310">
        <v>6309</v>
      </c>
      <c r="B6310" t="s">
        <v>8822</v>
      </c>
      <c r="C6310">
        <v>2013</v>
      </c>
      <c r="D6310" s="3">
        <v>41583</v>
      </c>
      <c r="E6310" s="3">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650.35199999999998</v>
      </c>
      <c r="T6310">
        <v>3</v>
      </c>
      <c r="U6310">
        <v>0.2</v>
      </c>
      <c r="V6310">
        <v>-97.552800000000005</v>
      </c>
    </row>
    <row r="6311" spans="1:22" x14ac:dyDescent="0.3">
      <c r="A6311">
        <v>6310</v>
      </c>
      <c r="B6311" t="s">
        <v>8822</v>
      </c>
      <c r="C6311">
        <v>2013</v>
      </c>
      <c r="D6311" s="3">
        <v>41583</v>
      </c>
      <c r="E6311" s="3">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629.18399999999997</v>
      </c>
      <c r="T6311">
        <v>8</v>
      </c>
      <c r="U6311">
        <v>0.2</v>
      </c>
      <c r="V6311">
        <v>228.07919999999999</v>
      </c>
    </row>
    <row r="6312" spans="1:22" x14ac:dyDescent="0.3">
      <c r="A6312">
        <v>6311</v>
      </c>
      <c r="B6312" t="s">
        <v>8822</v>
      </c>
      <c r="C6312">
        <v>2013</v>
      </c>
      <c r="D6312" s="3">
        <v>41583</v>
      </c>
      <c r="E6312" s="3">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5.3116000000000003</v>
      </c>
    </row>
    <row r="6313" spans="1:22" x14ac:dyDescent="0.3">
      <c r="A6313">
        <v>6312</v>
      </c>
      <c r="B6313" t="s">
        <v>8824</v>
      </c>
      <c r="C6313">
        <v>2011</v>
      </c>
      <c r="D6313" s="3">
        <v>40797</v>
      </c>
      <c r="E6313" s="3">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127.95</v>
      </c>
      <c r="T6313">
        <v>3</v>
      </c>
      <c r="U6313">
        <v>0</v>
      </c>
      <c r="V6313">
        <v>21.7515</v>
      </c>
    </row>
    <row r="6314" spans="1:22" x14ac:dyDescent="0.3">
      <c r="A6314">
        <v>6313</v>
      </c>
      <c r="B6314" t="s">
        <v>8826</v>
      </c>
      <c r="C6314">
        <v>2014</v>
      </c>
      <c r="D6314" s="3">
        <v>41687</v>
      </c>
      <c r="E6314" s="3">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81.131399999999999</v>
      </c>
    </row>
    <row r="6315" spans="1:22" x14ac:dyDescent="0.3">
      <c r="A6315">
        <v>6314</v>
      </c>
      <c r="B6315" t="s">
        <v>8826</v>
      </c>
      <c r="C6315">
        <v>2014</v>
      </c>
      <c r="D6315" s="3">
        <v>41687</v>
      </c>
      <c r="E6315" s="3">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8827</v>
      </c>
      <c r="C6316">
        <v>2011</v>
      </c>
      <c r="D6316" s="3">
        <v>40871</v>
      </c>
      <c r="E6316" s="3">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45.576000000000001</v>
      </c>
    </row>
    <row r="6317" spans="1:22" x14ac:dyDescent="0.3">
      <c r="A6317">
        <v>6316</v>
      </c>
      <c r="B6317" t="s">
        <v>8827</v>
      </c>
      <c r="C6317">
        <v>2011</v>
      </c>
      <c r="D6317" s="3">
        <v>40871</v>
      </c>
      <c r="E6317" s="3">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8827</v>
      </c>
      <c r="C6318">
        <v>2011</v>
      </c>
      <c r="D6318" s="3">
        <v>40871</v>
      </c>
      <c r="E6318" s="3">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69.177599999999998</v>
      </c>
    </row>
    <row r="6319" spans="1:22" x14ac:dyDescent="0.3">
      <c r="A6319">
        <v>6318</v>
      </c>
      <c r="B6319" t="s">
        <v>8827</v>
      </c>
      <c r="C6319">
        <v>2011</v>
      </c>
      <c r="D6319" s="3">
        <v>40871</v>
      </c>
      <c r="E6319" s="3">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8828</v>
      </c>
      <c r="C6320">
        <v>2014</v>
      </c>
      <c r="D6320" s="3">
        <v>41969</v>
      </c>
      <c r="E6320" s="3">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v>
      </c>
      <c r="T6320">
        <v>5</v>
      </c>
      <c r="U6320">
        <v>0.2</v>
      </c>
      <c r="V6320">
        <v>3.4965000000000002</v>
      </c>
    </row>
    <row r="6321" spans="1:22" x14ac:dyDescent="0.3">
      <c r="A6321">
        <v>6320</v>
      </c>
      <c r="B6321" t="s">
        <v>8828</v>
      </c>
      <c r="C6321">
        <v>2014</v>
      </c>
      <c r="D6321" s="3">
        <v>41969</v>
      </c>
      <c r="E6321" s="3">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15.336</v>
      </c>
    </row>
    <row r="6322" spans="1:22" x14ac:dyDescent="0.3">
      <c r="A6322">
        <v>6321</v>
      </c>
      <c r="B6322" t="s">
        <v>8829</v>
      </c>
      <c r="C6322">
        <v>2014</v>
      </c>
      <c r="D6322" s="3">
        <v>41911</v>
      </c>
      <c r="E6322" s="3">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v>
      </c>
      <c r="T6322">
        <v>2</v>
      </c>
      <c r="U6322">
        <v>0.2</v>
      </c>
      <c r="V6322">
        <v>3.6288</v>
      </c>
    </row>
    <row r="6323" spans="1:22" x14ac:dyDescent="0.3">
      <c r="A6323">
        <v>6322</v>
      </c>
      <c r="B6323" t="s">
        <v>8830</v>
      </c>
      <c r="C6323">
        <v>2011</v>
      </c>
      <c r="D6323" s="3">
        <v>40829</v>
      </c>
      <c r="E6323" s="3">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7.7519999999999998</v>
      </c>
      <c r="T6323">
        <v>3</v>
      </c>
      <c r="U6323">
        <v>0.2</v>
      </c>
      <c r="V6323">
        <v>2.8100999999999998</v>
      </c>
    </row>
    <row r="6324" spans="1:22" x14ac:dyDescent="0.3">
      <c r="A6324">
        <v>6323</v>
      </c>
      <c r="B6324" t="s">
        <v>8831</v>
      </c>
      <c r="C6324">
        <v>2011</v>
      </c>
      <c r="D6324" s="3">
        <v>40697</v>
      </c>
      <c r="E6324" s="3">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8832</v>
      </c>
      <c r="C6325">
        <v>2011</v>
      </c>
      <c r="D6325" s="3">
        <v>40711</v>
      </c>
      <c r="E6325" s="3">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31.0059</v>
      </c>
    </row>
    <row r="6326" spans="1:22" x14ac:dyDescent="0.3">
      <c r="A6326">
        <v>6325</v>
      </c>
      <c r="B6326" t="s">
        <v>8833</v>
      </c>
      <c r="C6326">
        <v>2012</v>
      </c>
      <c r="D6326" s="3">
        <v>41211</v>
      </c>
      <c r="E6326" s="3">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8833</v>
      </c>
      <c r="C6327">
        <v>2012</v>
      </c>
      <c r="D6327" s="3">
        <v>41211</v>
      </c>
      <c r="E6327" s="3">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8834</v>
      </c>
      <c r="C6328">
        <v>2011</v>
      </c>
      <c r="D6328" s="3">
        <v>40564</v>
      </c>
      <c r="E6328" s="3">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8834</v>
      </c>
      <c r="C6329">
        <v>2011</v>
      </c>
      <c r="D6329" s="3">
        <v>40564</v>
      </c>
      <c r="E6329" s="3">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30.023399999999999</v>
      </c>
    </row>
    <row r="6330" spans="1:22" x14ac:dyDescent="0.3">
      <c r="A6330">
        <v>6329</v>
      </c>
      <c r="B6330" t="s">
        <v>8834</v>
      </c>
      <c r="C6330">
        <v>2011</v>
      </c>
      <c r="D6330" s="3">
        <v>40564</v>
      </c>
      <c r="E6330" s="3">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8.9535</v>
      </c>
    </row>
    <row r="6331" spans="1:22" x14ac:dyDescent="0.3">
      <c r="A6331">
        <v>6330</v>
      </c>
      <c r="B6331" t="s">
        <v>8834</v>
      </c>
      <c r="C6331">
        <v>2011</v>
      </c>
      <c r="D6331" s="3">
        <v>40564</v>
      </c>
      <c r="E6331" s="3">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93.581599999999995</v>
      </c>
    </row>
    <row r="6332" spans="1:22" x14ac:dyDescent="0.3">
      <c r="A6332">
        <v>6331</v>
      </c>
      <c r="B6332" t="s">
        <v>8834</v>
      </c>
      <c r="C6332">
        <v>2011</v>
      </c>
      <c r="D6332" s="3">
        <v>40564</v>
      </c>
      <c r="E6332" s="3">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15.979200000000001</v>
      </c>
    </row>
    <row r="6333" spans="1:22" x14ac:dyDescent="0.3">
      <c r="A6333">
        <v>6332</v>
      </c>
      <c r="B6333" t="s">
        <v>8834</v>
      </c>
      <c r="C6333">
        <v>2011</v>
      </c>
      <c r="D6333" s="3">
        <v>40564</v>
      </c>
      <c r="E6333" s="3">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12.736800000000001</v>
      </c>
    </row>
    <row r="6334" spans="1:22" x14ac:dyDescent="0.3">
      <c r="A6334">
        <v>6333</v>
      </c>
      <c r="B6334" t="s">
        <v>8834</v>
      </c>
      <c r="C6334">
        <v>2011</v>
      </c>
      <c r="D6334" s="3">
        <v>40564</v>
      </c>
      <c r="E6334" s="3">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4.8609</v>
      </c>
    </row>
    <row r="6335" spans="1:22" x14ac:dyDescent="0.3">
      <c r="A6335">
        <v>6334</v>
      </c>
      <c r="B6335" t="s">
        <v>8834</v>
      </c>
      <c r="C6335">
        <v>2011</v>
      </c>
      <c r="D6335" s="3">
        <v>40564</v>
      </c>
      <c r="E6335" s="3">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v>
      </c>
      <c r="T6335">
        <v>5</v>
      </c>
      <c r="U6335">
        <v>0</v>
      </c>
      <c r="V6335">
        <v>13.365</v>
      </c>
    </row>
    <row r="6336" spans="1:22" x14ac:dyDescent="0.3">
      <c r="A6336">
        <v>6335</v>
      </c>
      <c r="B6336" t="s">
        <v>8835</v>
      </c>
      <c r="C6336">
        <v>2011</v>
      </c>
      <c r="D6336" s="3">
        <v>40735</v>
      </c>
      <c r="E6336" s="3">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23.086400000000001</v>
      </c>
    </row>
    <row r="6337" spans="1:22" x14ac:dyDescent="0.3">
      <c r="A6337">
        <v>6336</v>
      </c>
      <c r="B6337" t="s">
        <v>8835</v>
      </c>
      <c r="C6337">
        <v>2011</v>
      </c>
      <c r="D6337" s="3">
        <v>40735</v>
      </c>
      <c r="E6337" s="3">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8836</v>
      </c>
      <c r="C6338">
        <v>2013</v>
      </c>
      <c r="D6338" s="3">
        <v>41517</v>
      </c>
      <c r="E6338" s="3">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15.993600000000001</v>
      </c>
    </row>
    <row r="6339" spans="1:22" x14ac:dyDescent="0.3">
      <c r="A6339">
        <v>6338</v>
      </c>
      <c r="B6339" t="s">
        <v>8836</v>
      </c>
      <c r="C6339">
        <v>2013</v>
      </c>
      <c r="D6339" s="3">
        <v>41517</v>
      </c>
      <c r="E6339" s="3">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v>
      </c>
      <c r="T6339">
        <v>5</v>
      </c>
      <c r="U6339">
        <v>0.2</v>
      </c>
      <c r="V6339">
        <v>42.494999999999997</v>
      </c>
    </row>
    <row r="6340" spans="1:22" x14ac:dyDescent="0.3">
      <c r="A6340">
        <v>6339</v>
      </c>
      <c r="B6340" t="s">
        <v>8837</v>
      </c>
      <c r="C6340">
        <v>2014</v>
      </c>
      <c r="D6340" s="3">
        <v>41918</v>
      </c>
      <c r="E6340" s="3">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
      <c r="A6341">
        <v>6340</v>
      </c>
      <c r="B6341" t="s">
        <v>8837</v>
      </c>
      <c r="C6341">
        <v>2014</v>
      </c>
      <c r="D6341" s="3">
        <v>41918</v>
      </c>
      <c r="E6341" s="3">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2.4598</v>
      </c>
    </row>
    <row r="6342" spans="1:22" x14ac:dyDescent="0.3">
      <c r="A6342">
        <v>6341</v>
      </c>
      <c r="B6342" t="s">
        <v>8837</v>
      </c>
      <c r="C6342">
        <v>2014</v>
      </c>
      <c r="D6342" s="3">
        <v>41918</v>
      </c>
      <c r="E6342" s="3">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1351.9896000000001</v>
      </c>
    </row>
    <row r="6343" spans="1:22" x14ac:dyDescent="0.3">
      <c r="A6343">
        <v>6342</v>
      </c>
      <c r="B6343" t="s">
        <v>8838</v>
      </c>
      <c r="C6343">
        <v>2014</v>
      </c>
      <c r="D6343" s="3">
        <v>41640</v>
      </c>
      <c r="E6343" s="3">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-35.215200000000003</v>
      </c>
    </row>
    <row r="6344" spans="1:22" x14ac:dyDescent="0.3">
      <c r="A6344">
        <v>6343</v>
      </c>
      <c r="B6344" t="s">
        <v>8839</v>
      </c>
      <c r="C6344">
        <v>2012</v>
      </c>
      <c r="D6344" s="3">
        <v>40975</v>
      </c>
      <c r="E6344" s="3">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v>
      </c>
      <c r="T6344">
        <v>3</v>
      </c>
      <c r="U6344">
        <v>0</v>
      </c>
      <c r="V6344">
        <v>52.734000000000002</v>
      </c>
    </row>
    <row r="6345" spans="1:22" x14ac:dyDescent="0.3">
      <c r="A6345">
        <v>6344</v>
      </c>
      <c r="B6345" t="s">
        <v>8839</v>
      </c>
      <c r="C6345">
        <v>2012</v>
      </c>
      <c r="D6345" s="3">
        <v>40975</v>
      </c>
      <c r="E6345" s="3">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8839</v>
      </c>
      <c r="C6346">
        <v>2012</v>
      </c>
      <c r="D6346" s="3">
        <v>40975</v>
      </c>
      <c r="E6346" s="3">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8839</v>
      </c>
      <c r="C6347">
        <v>2012</v>
      </c>
      <c r="D6347" s="3">
        <v>40975</v>
      </c>
      <c r="E6347" s="3">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170.51130000000001</v>
      </c>
    </row>
    <row r="6348" spans="1:22" x14ac:dyDescent="0.3">
      <c r="A6348">
        <v>6347</v>
      </c>
      <c r="B6348" t="s">
        <v>8840</v>
      </c>
      <c r="C6348">
        <v>2014</v>
      </c>
      <c r="D6348" s="3">
        <v>41933</v>
      </c>
      <c r="E6348" s="3">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12.029500000000001</v>
      </c>
    </row>
    <row r="6349" spans="1:22" x14ac:dyDescent="0.3">
      <c r="A6349">
        <v>6348</v>
      </c>
      <c r="B6349" t="s">
        <v>8841</v>
      </c>
      <c r="C6349">
        <v>2012</v>
      </c>
      <c r="D6349" s="3">
        <v>41030</v>
      </c>
      <c r="E6349" s="3">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v>
      </c>
      <c r="T6349">
        <v>1</v>
      </c>
      <c r="U6349">
        <v>0.2</v>
      </c>
      <c r="V6349">
        <v>4.4138000000000002</v>
      </c>
    </row>
    <row r="6350" spans="1:22" x14ac:dyDescent="0.3">
      <c r="A6350">
        <v>6349</v>
      </c>
      <c r="B6350" t="s">
        <v>8841</v>
      </c>
      <c r="C6350">
        <v>2012</v>
      </c>
      <c r="D6350" s="3">
        <v>41030</v>
      </c>
      <c r="E6350" s="3">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8841</v>
      </c>
      <c r="C6351">
        <v>2012</v>
      </c>
      <c r="D6351" s="3">
        <v>41030</v>
      </c>
      <c r="E6351" s="3">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10.518000000000001</v>
      </c>
    </row>
    <row r="6352" spans="1:22" x14ac:dyDescent="0.3">
      <c r="A6352">
        <v>6351</v>
      </c>
      <c r="B6352" t="s">
        <v>8842</v>
      </c>
      <c r="C6352">
        <v>2014</v>
      </c>
      <c r="D6352" s="3">
        <v>41886</v>
      </c>
      <c r="E6352" s="3">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v>
      </c>
      <c r="T6352">
        <v>5</v>
      </c>
      <c r="U6352">
        <v>0.6</v>
      </c>
      <c r="V6352">
        <v>-105.69</v>
      </c>
    </row>
    <row r="6353" spans="1:22" x14ac:dyDescent="0.3">
      <c r="A6353">
        <v>6352</v>
      </c>
      <c r="B6353" t="s">
        <v>8843</v>
      </c>
      <c r="C6353">
        <v>2014</v>
      </c>
      <c r="D6353" s="3">
        <v>41947</v>
      </c>
      <c r="E6353" s="3">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361.37599999999998</v>
      </c>
      <c r="T6353">
        <v>2</v>
      </c>
      <c r="U6353">
        <v>0.2</v>
      </c>
      <c r="V6353">
        <v>27.103200000000001</v>
      </c>
    </row>
    <row r="6354" spans="1:22" x14ac:dyDescent="0.3">
      <c r="A6354">
        <v>6353</v>
      </c>
      <c r="B6354" t="s">
        <v>8844</v>
      </c>
      <c r="C6354">
        <v>2012</v>
      </c>
      <c r="D6354" s="3">
        <v>41165</v>
      </c>
      <c r="E6354" s="3">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8845</v>
      </c>
      <c r="C6355">
        <v>2012</v>
      </c>
      <c r="D6355" s="3">
        <v>41158</v>
      </c>
      <c r="E6355" s="3">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
      <c r="A6356">
        <v>6355</v>
      </c>
      <c r="B6356" t="s">
        <v>8845</v>
      </c>
      <c r="C6356">
        <v>2012</v>
      </c>
      <c r="D6356" s="3">
        <v>41158</v>
      </c>
      <c r="E6356" s="3">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101.39400000000001</v>
      </c>
    </row>
    <row r="6357" spans="1:22" x14ac:dyDescent="0.3">
      <c r="A6357">
        <v>6356</v>
      </c>
      <c r="B6357" t="s">
        <v>8846</v>
      </c>
      <c r="C6357">
        <v>2011</v>
      </c>
      <c r="D6357" s="3">
        <v>40822</v>
      </c>
      <c r="E6357" s="3">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v>
      </c>
      <c r="T6357">
        <v>5</v>
      </c>
      <c r="U6357">
        <v>0.2</v>
      </c>
      <c r="V6357">
        <v>-13.637</v>
      </c>
    </row>
    <row r="6358" spans="1:22" x14ac:dyDescent="0.3">
      <c r="A6358">
        <v>6357</v>
      </c>
      <c r="B6358" t="s">
        <v>8847</v>
      </c>
      <c r="C6358">
        <v>2014</v>
      </c>
      <c r="D6358" s="3">
        <v>41663</v>
      </c>
      <c r="E6358" s="3">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6.8879999999999999</v>
      </c>
    </row>
    <row r="6359" spans="1:22" x14ac:dyDescent="0.3">
      <c r="A6359">
        <v>6358</v>
      </c>
      <c r="B6359" t="s">
        <v>8847</v>
      </c>
      <c r="C6359">
        <v>2014</v>
      </c>
      <c r="D6359" s="3">
        <v>41663</v>
      </c>
      <c r="E6359" s="3">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12.441599999999999</v>
      </c>
    </row>
    <row r="6360" spans="1:22" x14ac:dyDescent="0.3">
      <c r="A6360">
        <v>6359</v>
      </c>
      <c r="B6360" t="s">
        <v>8847</v>
      </c>
      <c r="C6360">
        <v>2014</v>
      </c>
      <c r="D6360" s="3">
        <v>41663</v>
      </c>
      <c r="E6360" s="3">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3.1103999999999998</v>
      </c>
    </row>
    <row r="6361" spans="1:22" x14ac:dyDescent="0.3">
      <c r="A6361">
        <v>6360</v>
      </c>
      <c r="B6361" t="s">
        <v>8847</v>
      </c>
      <c r="C6361">
        <v>2014</v>
      </c>
      <c r="D6361" s="3">
        <v>41663</v>
      </c>
      <c r="E6361" s="3">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8.6351999999999993</v>
      </c>
    </row>
    <row r="6362" spans="1:22" x14ac:dyDescent="0.3">
      <c r="A6362">
        <v>6361</v>
      </c>
      <c r="B6362" t="s">
        <v>8848</v>
      </c>
      <c r="C6362">
        <v>2012</v>
      </c>
      <c r="D6362" s="3">
        <v>41253</v>
      </c>
      <c r="E6362" s="3">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15.763999999999999</v>
      </c>
    </row>
    <row r="6363" spans="1:22" x14ac:dyDescent="0.3">
      <c r="A6363">
        <v>6362</v>
      </c>
      <c r="B6363" t="s">
        <v>8849</v>
      </c>
      <c r="C6363">
        <v>2011</v>
      </c>
      <c r="D6363" s="3">
        <v>40872</v>
      </c>
      <c r="E6363" s="3">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51.015999999999998</v>
      </c>
      <c r="T6363">
        <v>7</v>
      </c>
      <c r="U6363">
        <v>0.2</v>
      </c>
      <c r="V6363">
        <v>8.2901000000000007</v>
      </c>
    </row>
    <row r="6364" spans="1:22" x14ac:dyDescent="0.3">
      <c r="A6364">
        <v>6363</v>
      </c>
      <c r="B6364" t="s">
        <v>8850</v>
      </c>
      <c r="C6364">
        <v>2014</v>
      </c>
      <c r="D6364" s="3">
        <v>41965</v>
      </c>
      <c r="E6364" s="3">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8850</v>
      </c>
      <c r="C6365">
        <v>2014</v>
      </c>
      <c r="D6365" s="3">
        <v>41965</v>
      </c>
      <c r="E6365" s="3">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v>
      </c>
    </row>
    <row r="6366" spans="1:22" x14ac:dyDescent="0.3">
      <c r="A6366">
        <v>6365</v>
      </c>
      <c r="B6366" t="s">
        <v>8850</v>
      </c>
      <c r="C6366">
        <v>2014</v>
      </c>
      <c r="D6366" s="3">
        <v>41965</v>
      </c>
      <c r="E6366" s="3">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24.883199999999999</v>
      </c>
    </row>
    <row r="6367" spans="1:22" x14ac:dyDescent="0.3">
      <c r="A6367">
        <v>6366</v>
      </c>
      <c r="B6367" t="s">
        <v>8854</v>
      </c>
      <c r="C6367">
        <v>2014</v>
      </c>
      <c r="D6367" s="3">
        <v>41734</v>
      </c>
      <c r="E6367" s="3">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
      <c r="A6368">
        <v>6367</v>
      </c>
      <c r="B6368" t="s">
        <v>8854</v>
      </c>
      <c r="C6368">
        <v>2014</v>
      </c>
      <c r="D6368" s="3">
        <v>41734</v>
      </c>
      <c r="E6368" s="3">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7.2111000000000001</v>
      </c>
    </row>
    <row r="6369" spans="1:22" x14ac:dyDescent="0.3">
      <c r="A6369">
        <v>6368</v>
      </c>
      <c r="B6369" t="s">
        <v>8854</v>
      </c>
      <c r="C6369">
        <v>2014</v>
      </c>
      <c r="D6369" s="3">
        <v>41734</v>
      </c>
      <c r="E6369" s="3">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33.325600000000001</v>
      </c>
    </row>
    <row r="6370" spans="1:22" x14ac:dyDescent="0.3">
      <c r="A6370">
        <v>6369</v>
      </c>
      <c r="B6370" t="s">
        <v>8857</v>
      </c>
      <c r="C6370">
        <v>2014</v>
      </c>
      <c r="D6370" s="3">
        <v>41779</v>
      </c>
      <c r="E6370" s="3">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8858</v>
      </c>
      <c r="C6371">
        <v>2013</v>
      </c>
      <c r="D6371" s="3">
        <v>41551</v>
      </c>
      <c r="E6371" s="3">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v>
      </c>
    </row>
    <row r="6372" spans="1:22" x14ac:dyDescent="0.3">
      <c r="A6372">
        <v>6371</v>
      </c>
      <c r="B6372" t="s">
        <v>8859</v>
      </c>
      <c r="C6372">
        <v>2013</v>
      </c>
      <c r="D6372" s="3">
        <v>41600</v>
      </c>
      <c r="E6372" s="3">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v>
      </c>
      <c r="T6372">
        <v>2</v>
      </c>
      <c r="U6372">
        <v>0.2</v>
      </c>
      <c r="V6372">
        <v>12.776400000000001</v>
      </c>
    </row>
    <row r="6373" spans="1:22" x14ac:dyDescent="0.3">
      <c r="A6373">
        <v>6372</v>
      </c>
      <c r="B6373" t="s">
        <v>8860</v>
      </c>
      <c r="C6373">
        <v>2014</v>
      </c>
      <c r="D6373" s="3">
        <v>41916</v>
      </c>
      <c r="E6373" s="3">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21.819199999999999</v>
      </c>
    </row>
    <row r="6374" spans="1:22" x14ac:dyDescent="0.3">
      <c r="A6374">
        <v>6373</v>
      </c>
      <c r="B6374" t="s">
        <v>8860</v>
      </c>
      <c r="C6374">
        <v>2014</v>
      </c>
      <c r="D6374" s="3">
        <v>41916</v>
      </c>
      <c r="E6374" s="3">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8860</v>
      </c>
      <c r="C6375">
        <v>2014</v>
      </c>
      <c r="D6375" s="3">
        <v>41916</v>
      </c>
      <c r="E6375" s="3">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371.97</v>
      </c>
      <c r="T6375">
        <v>3</v>
      </c>
      <c r="U6375">
        <v>0</v>
      </c>
      <c r="V6375">
        <v>66.954599999999999</v>
      </c>
    </row>
    <row r="6376" spans="1:22" x14ac:dyDescent="0.3">
      <c r="A6376">
        <v>6375</v>
      </c>
      <c r="B6376" t="s">
        <v>8861</v>
      </c>
      <c r="C6376">
        <v>2011</v>
      </c>
      <c r="D6376" s="3">
        <v>40662</v>
      </c>
      <c r="E6376" s="3">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561.58399999999995</v>
      </c>
      <c r="T6376">
        <v>2</v>
      </c>
      <c r="U6376">
        <v>0.2</v>
      </c>
      <c r="V6376">
        <v>70.197999999999993</v>
      </c>
    </row>
    <row r="6377" spans="1:22" x14ac:dyDescent="0.3">
      <c r="A6377">
        <v>6376</v>
      </c>
      <c r="B6377" t="s">
        <v>8861</v>
      </c>
      <c r="C6377">
        <v>2011</v>
      </c>
      <c r="D6377" s="3">
        <v>40662</v>
      </c>
      <c r="E6377" s="3">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v>
      </c>
      <c r="T6377">
        <v>5</v>
      </c>
      <c r="U6377">
        <v>0.2</v>
      </c>
      <c r="V6377">
        <v>-1.2490000000000001</v>
      </c>
    </row>
    <row r="6378" spans="1:22" x14ac:dyDescent="0.3">
      <c r="A6378">
        <v>6377</v>
      </c>
      <c r="B6378" t="s">
        <v>8862</v>
      </c>
      <c r="C6378">
        <v>2013</v>
      </c>
      <c r="D6378" s="3">
        <v>41555</v>
      </c>
      <c r="E6378" s="3">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4.9279999999999999</v>
      </c>
      <c r="T6378">
        <v>2</v>
      </c>
      <c r="U6378">
        <v>0.2</v>
      </c>
      <c r="V6378">
        <v>1.7248000000000001</v>
      </c>
    </row>
    <row r="6379" spans="1:22" x14ac:dyDescent="0.3">
      <c r="A6379">
        <v>6378</v>
      </c>
      <c r="B6379" t="s">
        <v>8863</v>
      </c>
      <c r="C6379">
        <v>2013</v>
      </c>
      <c r="D6379" s="3">
        <v>41624</v>
      </c>
      <c r="E6379" s="3">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4.2804000000000002</v>
      </c>
    </row>
    <row r="6380" spans="1:22" x14ac:dyDescent="0.3">
      <c r="A6380">
        <v>6379</v>
      </c>
      <c r="B6380" t="s">
        <v>8864</v>
      </c>
      <c r="C6380">
        <v>2014</v>
      </c>
      <c r="D6380" s="3">
        <v>41740</v>
      </c>
      <c r="E6380" s="3">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8864</v>
      </c>
      <c r="C6381">
        <v>2014</v>
      </c>
      <c r="D6381" s="3">
        <v>41740</v>
      </c>
      <c r="E6381" s="3">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8865</v>
      </c>
      <c r="C6382">
        <v>2011</v>
      </c>
      <c r="D6382" s="3">
        <v>40641</v>
      </c>
      <c r="E6382" s="3">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v>
      </c>
    </row>
    <row r="6383" spans="1:22" x14ac:dyDescent="0.3">
      <c r="A6383">
        <v>6382</v>
      </c>
      <c r="B6383" t="s">
        <v>8866</v>
      </c>
      <c r="C6383">
        <v>2013</v>
      </c>
      <c r="D6383" s="3">
        <v>41363</v>
      </c>
      <c r="E6383" s="3">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299.97500000000002</v>
      </c>
      <c r="T6383">
        <v>5</v>
      </c>
      <c r="U6383">
        <v>0.5</v>
      </c>
      <c r="V6383">
        <v>-167.98599999999999</v>
      </c>
    </row>
    <row r="6384" spans="1:22" x14ac:dyDescent="0.3">
      <c r="A6384">
        <v>6383</v>
      </c>
      <c r="B6384" t="s">
        <v>8866</v>
      </c>
      <c r="C6384">
        <v>2013</v>
      </c>
      <c r="D6384" s="3">
        <v>41363</v>
      </c>
      <c r="E6384" s="3">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158.376</v>
      </c>
      <c r="T6384">
        <v>4</v>
      </c>
      <c r="U6384">
        <v>0.4</v>
      </c>
      <c r="V6384">
        <v>-36.9544</v>
      </c>
    </row>
    <row r="6385" spans="1:22" x14ac:dyDescent="0.3">
      <c r="A6385">
        <v>6384</v>
      </c>
      <c r="B6385" t="s">
        <v>8867</v>
      </c>
      <c r="C6385">
        <v>2014</v>
      </c>
      <c r="D6385" s="3">
        <v>41655</v>
      </c>
      <c r="E6385" s="3">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32.783999999999999</v>
      </c>
      <c r="T6385">
        <v>4</v>
      </c>
      <c r="U6385">
        <v>0.8</v>
      </c>
      <c r="V6385">
        <v>-52.4544</v>
      </c>
    </row>
    <row r="6386" spans="1:22" x14ac:dyDescent="0.3">
      <c r="A6386">
        <v>6385</v>
      </c>
      <c r="B6386" t="s">
        <v>8867</v>
      </c>
      <c r="C6386">
        <v>2014</v>
      </c>
      <c r="D6386" s="3">
        <v>41655</v>
      </c>
      <c r="E6386" s="3">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14.395200000000001</v>
      </c>
    </row>
    <row r="6387" spans="1:22" x14ac:dyDescent="0.3">
      <c r="A6387">
        <v>6386</v>
      </c>
      <c r="B6387" t="s">
        <v>8867</v>
      </c>
      <c r="C6387">
        <v>2014</v>
      </c>
      <c r="D6387" s="3">
        <v>41655</v>
      </c>
      <c r="E6387" s="3">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13.300800000000001</v>
      </c>
    </row>
    <row r="6388" spans="1:22" x14ac:dyDescent="0.3">
      <c r="A6388">
        <v>6387</v>
      </c>
      <c r="B6388" t="s">
        <v>8867</v>
      </c>
      <c r="C6388">
        <v>2014</v>
      </c>
      <c r="D6388" s="3">
        <v>41655</v>
      </c>
      <c r="E6388" s="3">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4.2759999999999998</v>
      </c>
      <c r="T6388">
        <v>1</v>
      </c>
      <c r="U6388">
        <v>0.8</v>
      </c>
      <c r="V6388">
        <v>-6.6277999999999997</v>
      </c>
    </row>
    <row r="6389" spans="1:22" x14ac:dyDescent="0.3">
      <c r="A6389">
        <v>6388</v>
      </c>
      <c r="B6389" t="s">
        <v>8868</v>
      </c>
      <c r="C6389">
        <v>2011</v>
      </c>
      <c r="D6389" s="3">
        <v>40574</v>
      </c>
      <c r="E6389" s="3">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8868</v>
      </c>
      <c r="C6390">
        <v>2011</v>
      </c>
      <c r="D6390" s="3">
        <v>40574</v>
      </c>
      <c r="E6390" s="3">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6.8982000000000001</v>
      </c>
    </row>
    <row r="6391" spans="1:22" x14ac:dyDescent="0.3">
      <c r="A6391">
        <v>6390</v>
      </c>
      <c r="B6391" t="s">
        <v>8869</v>
      </c>
      <c r="C6391">
        <v>2012</v>
      </c>
      <c r="D6391" s="3">
        <v>40946</v>
      </c>
      <c r="E6391" s="3">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146.2405</v>
      </c>
    </row>
    <row r="6392" spans="1:22" x14ac:dyDescent="0.3">
      <c r="A6392">
        <v>6391</v>
      </c>
      <c r="B6392" t="s">
        <v>8869</v>
      </c>
      <c r="C6392">
        <v>2012</v>
      </c>
      <c r="D6392" s="3">
        <v>40946</v>
      </c>
      <c r="E6392" s="3">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6.3503999999999996</v>
      </c>
    </row>
    <row r="6393" spans="1:22" x14ac:dyDescent="0.3">
      <c r="A6393">
        <v>6392</v>
      </c>
      <c r="B6393" t="s">
        <v>8870</v>
      </c>
      <c r="C6393">
        <v>2013</v>
      </c>
      <c r="D6393" s="3">
        <v>41623</v>
      </c>
      <c r="E6393" s="3">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6.7252000000000001</v>
      </c>
    </row>
    <row r="6394" spans="1:22" x14ac:dyDescent="0.3">
      <c r="A6394">
        <v>6393</v>
      </c>
      <c r="B6394" t="s">
        <v>8870</v>
      </c>
      <c r="C6394">
        <v>2013</v>
      </c>
      <c r="D6394" s="3">
        <v>41623</v>
      </c>
      <c r="E6394" s="3">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8870</v>
      </c>
      <c r="C6395">
        <v>2013</v>
      </c>
      <c r="D6395" s="3">
        <v>41623</v>
      </c>
      <c r="E6395" s="3">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8870</v>
      </c>
      <c r="C6396">
        <v>2013</v>
      </c>
      <c r="D6396" s="3">
        <v>41623</v>
      </c>
      <c r="E6396" s="3">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8870</v>
      </c>
      <c r="C6397">
        <v>2013</v>
      </c>
      <c r="D6397" s="3">
        <v>41623</v>
      </c>
      <c r="E6397" s="3">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8870</v>
      </c>
      <c r="C6398">
        <v>2013</v>
      </c>
      <c r="D6398" s="3">
        <v>41623</v>
      </c>
      <c r="E6398" s="3">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7.8029999999999999</v>
      </c>
    </row>
    <row r="6399" spans="1:22" x14ac:dyDescent="0.3">
      <c r="A6399">
        <v>6398</v>
      </c>
      <c r="B6399" t="s">
        <v>8873</v>
      </c>
      <c r="C6399">
        <v>2014</v>
      </c>
      <c r="D6399" s="3">
        <v>41944</v>
      </c>
      <c r="E6399" s="3">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0.59040000000000004</v>
      </c>
    </row>
    <row r="6400" spans="1:22" x14ac:dyDescent="0.3">
      <c r="A6400">
        <v>6399</v>
      </c>
      <c r="B6400" t="s">
        <v>8874</v>
      </c>
      <c r="C6400">
        <v>2014</v>
      </c>
      <c r="D6400" s="3">
        <v>41858</v>
      </c>
      <c r="E6400" s="3">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247.48500000000001</v>
      </c>
    </row>
    <row r="6401" spans="1:22" x14ac:dyDescent="0.3">
      <c r="A6401">
        <v>6400</v>
      </c>
      <c r="B6401" t="s">
        <v>8874</v>
      </c>
      <c r="C6401">
        <v>2014</v>
      </c>
      <c r="D6401" s="3">
        <v>41858</v>
      </c>
      <c r="E6401" s="3">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8874</v>
      </c>
      <c r="C6402">
        <v>2014</v>
      </c>
      <c r="D6402" s="3">
        <v>41858</v>
      </c>
      <c r="E6402" s="3">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68.364000000000004</v>
      </c>
    </row>
    <row r="6403" spans="1:22" x14ac:dyDescent="0.3">
      <c r="A6403">
        <v>6402</v>
      </c>
      <c r="B6403" t="s">
        <v>8875</v>
      </c>
      <c r="C6403">
        <v>2014</v>
      </c>
      <c r="D6403" s="3">
        <v>41790</v>
      </c>
      <c r="E6403" s="3">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33.874400000000001</v>
      </c>
    </row>
    <row r="6404" spans="1:22" x14ac:dyDescent="0.3">
      <c r="A6404">
        <v>6403</v>
      </c>
      <c r="B6404" t="s">
        <v>8875</v>
      </c>
      <c r="C6404">
        <v>2014</v>
      </c>
      <c r="D6404" s="3">
        <v>41790</v>
      </c>
      <c r="E6404" s="3">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8875</v>
      </c>
      <c r="C6405">
        <v>2014</v>
      </c>
      <c r="D6405" s="3">
        <v>41790</v>
      </c>
      <c r="E6405" s="3">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
      <c r="A6406">
        <v>6405</v>
      </c>
      <c r="B6406" t="s">
        <v>8876</v>
      </c>
      <c r="C6406">
        <v>2012</v>
      </c>
      <c r="D6406" s="3">
        <v>41243</v>
      </c>
      <c r="E6406" s="3">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v>
      </c>
      <c r="T6406">
        <v>3</v>
      </c>
      <c r="U6406">
        <v>0.2</v>
      </c>
      <c r="V6406">
        <v>19.9665</v>
      </c>
    </row>
    <row r="6407" spans="1:22" x14ac:dyDescent="0.3">
      <c r="A6407">
        <v>6406</v>
      </c>
      <c r="B6407" t="s">
        <v>8877</v>
      </c>
      <c r="C6407">
        <v>2014</v>
      </c>
      <c r="D6407" s="3">
        <v>41883</v>
      </c>
      <c r="E6407" s="3">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569.56799999999998</v>
      </c>
      <c r="T6407">
        <v>2</v>
      </c>
      <c r="U6407">
        <v>0.2</v>
      </c>
      <c r="V6407">
        <v>7.1196000000000002</v>
      </c>
    </row>
    <row r="6408" spans="1:22" x14ac:dyDescent="0.3">
      <c r="A6408">
        <v>6407</v>
      </c>
      <c r="B6408" t="s">
        <v>8877</v>
      </c>
      <c r="C6408">
        <v>2014</v>
      </c>
      <c r="D6408" s="3">
        <v>41883</v>
      </c>
      <c r="E6408" s="3">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149.72999999999999</v>
      </c>
      <c r="T6408">
        <v>7</v>
      </c>
      <c r="U6408">
        <v>0</v>
      </c>
      <c r="V6408">
        <v>43.421700000000001</v>
      </c>
    </row>
    <row r="6409" spans="1:22" x14ac:dyDescent="0.3">
      <c r="A6409">
        <v>6408</v>
      </c>
      <c r="B6409" t="s">
        <v>8878</v>
      </c>
      <c r="C6409">
        <v>2014</v>
      </c>
      <c r="D6409" s="3">
        <v>41774</v>
      </c>
      <c r="E6409" s="3">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v>
      </c>
    </row>
    <row r="6410" spans="1:22" x14ac:dyDescent="0.3">
      <c r="A6410">
        <v>6409</v>
      </c>
      <c r="B6410" t="s">
        <v>8878</v>
      </c>
      <c r="C6410">
        <v>2014</v>
      </c>
      <c r="D6410" s="3">
        <v>41774</v>
      </c>
      <c r="E6410" s="3">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5.7750000000000004</v>
      </c>
    </row>
    <row r="6411" spans="1:22" x14ac:dyDescent="0.3">
      <c r="A6411">
        <v>6410</v>
      </c>
      <c r="B6411" t="s">
        <v>8878</v>
      </c>
      <c r="C6411">
        <v>2014</v>
      </c>
      <c r="D6411" s="3">
        <v>41774</v>
      </c>
      <c r="E6411" s="3">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47.951999999999998</v>
      </c>
      <c r="T6411">
        <v>3</v>
      </c>
      <c r="U6411">
        <v>0.2</v>
      </c>
      <c r="V6411">
        <v>16.183800000000002</v>
      </c>
    </row>
    <row r="6412" spans="1:22" x14ac:dyDescent="0.3">
      <c r="A6412">
        <v>6411</v>
      </c>
      <c r="B6412" t="s">
        <v>8878</v>
      </c>
      <c r="C6412">
        <v>2014</v>
      </c>
      <c r="D6412" s="3">
        <v>41774</v>
      </c>
      <c r="E6412" s="3">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v>
      </c>
      <c r="T6412">
        <v>1</v>
      </c>
      <c r="U6412">
        <v>0.2</v>
      </c>
      <c r="V6412">
        <v>0.69930000000000003</v>
      </c>
    </row>
    <row r="6413" spans="1:22" x14ac:dyDescent="0.3">
      <c r="A6413">
        <v>6412</v>
      </c>
      <c r="B6413" t="s">
        <v>8878</v>
      </c>
      <c r="C6413">
        <v>2014</v>
      </c>
      <c r="D6413" s="3">
        <v>41774</v>
      </c>
      <c r="E6413" s="3">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26.9024</v>
      </c>
    </row>
    <row r="6414" spans="1:22" x14ac:dyDescent="0.3">
      <c r="A6414">
        <v>6413</v>
      </c>
      <c r="B6414" t="s">
        <v>8881</v>
      </c>
      <c r="C6414">
        <v>2014</v>
      </c>
      <c r="D6414" s="3">
        <v>41869</v>
      </c>
      <c r="E6414" s="3">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48.377099999999999</v>
      </c>
    </row>
    <row r="6415" spans="1:22" x14ac:dyDescent="0.3">
      <c r="A6415">
        <v>6414</v>
      </c>
      <c r="B6415" t="s">
        <v>8881</v>
      </c>
      <c r="C6415">
        <v>2014</v>
      </c>
      <c r="D6415" s="3">
        <v>41869</v>
      </c>
      <c r="E6415" s="3">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9.8160000000000007</v>
      </c>
    </row>
    <row r="6416" spans="1:22" x14ac:dyDescent="0.3">
      <c r="A6416">
        <v>6415</v>
      </c>
      <c r="B6416" t="s">
        <v>8882</v>
      </c>
      <c r="C6416">
        <v>2014</v>
      </c>
      <c r="D6416" s="3">
        <v>41954</v>
      </c>
      <c r="E6416" s="3">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v>
      </c>
      <c r="T6416">
        <v>5</v>
      </c>
      <c r="U6416">
        <v>0.7</v>
      </c>
      <c r="V6416">
        <v>-7.68</v>
      </c>
    </row>
    <row r="6417" spans="1:22" x14ac:dyDescent="0.3">
      <c r="A6417">
        <v>6416</v>
      </c>
      <c r="B6417" t="s">
        <v>8883</v>
      </c>
      <c r="C6417">
        <v>2014</v>
      </c>
      <c r="D6417" s="3">
        <v>41873</v>
      </c>
      <c r="E6417" s="3">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29.358000000000001</v>
      </c>
    </row>
    <row r="6418" spans="1:22" x14ac:dyDescent="0.3">
      <c r="A6418">
        <v>6417</v>
      </c>
      <c r="B6418" t="s">
        <v>8884</v>
      </c>
      <c r="C6418">
        <v>2013</v>
      </c>
      <c r="D6418" s="3">
        <v>41342</v>
      </c>
      <c r="E6418" s="3">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108.57599999999999</v>
      </c>
      <c r="T6418">
        <v>4</v>
      </c>
      <c r="U6418">
        <v>0.4</v>
      </c>
      <c r="V6418">
        <v>-25.334399999999999</v>
      </c>
    </row>
    <row r="6419" spans="1:22" x14ac:dyDescent="0.3">
      <c r="A6419">
        <v>6418</v>
      </c>
      <c r="B6419" t="s">
        <v>8884</v>
      </c>
      <c r="C6419">
        <v>2013</v>
      </c>
      <c r="D6419" s="3">
        <v>41342</v>
      </c>
      <c r="E6419" s="3">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v>
      </c>
      <c r="T6419">
        <v>2</v>
      </c>
      <c r="U6419">
        <v>0.2</v>
      </c>
      <c r="V6419">
        <v>-1.3464</v>
      </c>
    </row>
    <row r="6420" spans="1:22" x14ac:dyDescent="0.3">
      <c r="A6420">
        <v>6419</v>
      </c>
      <c r="B6420" t="s">
        <v>8885</v>
      </c>
      <c r="C6420">
        <v>2013</v>
      </c>
      <c r="D6420" s="3">
        <v>41579</v>
      </c>
      <c r="E6420" s="3">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6.1487999999999996</v>
      </c>
    </row>
    <row r="6421" spans="1:22" x14ac:dyDescent="0.3">
      <c r="A6421">
        <v>6420</v>
      </c>
      <c r="B6421" t="s">
        <v>8885</v>
      </c>
      <c r="C6421">
        <v>2013</v>
      </c>
      <c r="D6421" s="3">
        <v>41579</v>
      </c>
      <c r="E6421" s="3">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368.97</v>
      </c>
      <c r="T6421">
        <v>3</v>
      </c>
      <c r="U6421">
        <v>0</v>
      </c>
      <c r="V6421">
        <v>81.173400000000001</v>
      </c>
    </row>
    <row r="6422" spans="1:22" x14ac:dyDescent="0.3">
      <c r="A6422">
        <v>6421</v>
      </c>
      <c r="B6422" t="s">
        <v>8885</v>
      </c>
      <c r="C6422">
        <v>2013</v>
      </c>
      <c r="D6422" s="3">
        <v>41579</v>
      </c>
      <c r="E6422" s="3">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3.4691999999999998</v>
      </c>
    </row>
    <row r="6423" spans="1:22" x14ac:dyDescent="0.3">
      <c r="A6423">
        <v>6422</v>
      </c>
      <c r="B6423" t="s">
        <v>8885</v>
      </c>
      <c r="C6423">
        <v>2013</v>
      </c>
      <c r="D6423" s="3">
        <v>41579</v>
      </c>
      <c r="E6423" s="3">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9.9882000000000009</v>
      </c>
    </row>
    <row r="6424" spans="1:22" x14ac:dyDescent="0.3">
      <c r="A6424">
        <v>6423</v>
      </c>
      <c r="B6424" t="s">
        <v>8886</v>
      </c>
      <c r="C6424">
        <v>2011</v>
      </c>
      <c r="D6424" s="3">
        <v>40750</v>
      </c>
      <c r="E6424" s="3">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34.698300000000003</v>
      </c>
    </row>
    <row r="6425" spans="1:22" x14ac:dyDescent="0.3">
      <c r="A6425">
        <v>6424</v>
      </c>
      <c r="B6425" t="s">
        <v>8887</v>
      </c>
      <c r="C6425">
        <v>2012</v>
      </c>
      <c r="D6425" s="3">
        <v>41206</v>
      </c>
      <c r="E6425" s="3">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454.27199999999999</v>
      </c>
      <c r="T6425">
        <v>8</v>
      </c>
      <c r="U6425">
        <v>0.2</v>
      </c>
      <c r="V6425">
        <v>-73.819199999999995</v>
      </c>
    </row>
    <row r="6426" spans="1:22" x14ac:dyDescent="0.3">
      <c r="A6426">
        <v>6425</v>
      </c>
      <c r="B6426" t="s">
        <v>8888</v>
      </c>
      <c r="C6426">
        <v>2014</v>
      </c>
      <c r="D6426" s="3">
        <v>41871</v>
      </c>
      <c r="E6426" s="3">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
      <c r="A6427">
        <v>6426</v>
      </c>
      <c r="B6427" t="s">
        <v>8889</v>
      </c>
      <c r="C6427">
        <v>2013</v>
      </c>
      <c r="D6427" s="3">
        <v>41418</v>
      </c>
      <c r="E6427" s="3">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8399.9760000000006</v>
      </c>
      <c r="T6427">
        <v>4</v>
      </c>
      <c r="U6427">
        <v>0.4</v>
      </c>
      <c r="V6427">
        <v>1119.9967999999999</v>
      </c>
    </row>
    <row r="6428" spans="1:22" x14ac:dyDescent="0.3">
      <c r="A6428">
        <v>6427</v>
      </c>
      <c r="B6428" t="s">
        <v>8889</v>
      </c>
      <c r="C6428">
        <v>2013</v>
      </c>
      <c r="D6428" s="3">
        <v>41418</v>
      </c>
      <c r="E6428" s="3">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6.2939999999999996</v>
      </c>
      <c r="T6428">
        <v>1</v>
      </c>
      <c r="U6428">
        <v>0.7</v>
      </c>
      <c r="V6428">
        <v>-4.1959999999999997</v>
      </c>
    </row>
    <row r="6429" spans="1:22" x14ac:dyDescent="0.3">
      <c r="A6429">
        <v>6428</v>
      </c>
      <c r="B6429" t="s">
        <v>8889</v>
      </c>
      <c r="C6429">
        <v>2013</v>
      </c>
      <c r="D6429" s="3">
        <v>41418</v>
      </c>
      <c r="E6429" s="3">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v>
      </c>
      <c r="T6429">
        <v>2</v>
      </c>
      <c r="U6429">
        <v>0.2</v>
      </c>
      <c r="V6429">
        <v>3.6288</v>
      </c>
    </row>
    <row r="6430" spans="1:22" x14ac:dyDescent="0.3">
      <c r="A6430">
        <v>6429</v>
      </c>
      <c r="B6430" t="s">
        <v>8889</v>
      </c>
      <c r="C6430">
        <v>2013</v>
      </c>
      <c r="D6430" s="3">
        <v>41418</v>
      </c>
      <c r="E6430" s="3">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122.38200000000001</v>
      </c>
      <c r="T6430">
        <v>3</v>
      </c>
      <c r="U6430">
        <v>0.4</v>
      </c>
      <c r="V6430">
        <v>-24.476400000000002</v>
      </c>
    </row>
    <row r="6431" spans="1:22" x14ac:dyDescent="0.3">
      <c r="A6431">
        <v>6430</v>
      </c>
      <c r="B6431" t="s">
        <v>8894</v>
      </c>
      <c r="C6431">
        <v>2011</v>
      </c>
      <c r="D6431" s="3">
        <v>40850</v>
      </c>
      <c r="E6431" s="3">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25.984000000000002</v>
      </c>
      <c r="T6431">
        <v>2</v>
      </c>
      <c r="U6431">
        <v>0.2</v>
      </c>
      <c r="V6431">
        <v>-1.6240000000000001</v>
      </c>
    </row>
    <row r="6432" spans="1:22" x14ac:dyDescent="0.3">
      <c r="A6432">
        <v>6431</v>
      </c>
      <c r="B6432" t="s">
        <v>8894</v>
      </c>
      <c r="C6432">
        <v>2011</v>
      </c>
      <c r="D6432" s="3">
        <v>40850</v>
      </c>
      <c r="E6432" s="3">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945.03599999999994</v>
      </c>
      <c r="T6432">
        <v>6</v>
      </c>
      <c r="U6432">
        <v>0.4</v>
      </c>
      <c r="V6432">
        <v>-299.26139999999998</v>
      </c>
    </row>
    <row r="6433" spans="1:22" x14ac:dyDescent="0.3">
      <c r="A6433">
        <v>6432</v>
      </c>
      <c r="B6433" t="s">
        <v>8894</v>
      </c>
      <c r="C6433">
        <v>2011</v>
      </c>
      <c r="D6433" s="3">
        <v>40850</v>
      </c>
      <c r="E6433" s="3">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v>
      </c>
      <c r="T6433">
        <v>7</v>
      </c>
      <c r="U6433">
        <v>0.7</v>
      </c>
      <c r="V6433">
        <v>-10.487399999999999</v>
      </c>
    </row>
    <row r="6434" spans="1:22" x14ac:dyDescent="0.3">
      <c r="A6434">
        <v>6433</v>
      </c>
      <c r="B6434" t="s">
        <v>8894</v>
      </c>
      <c r="C6434">
        <v>2011</v>
      </c>
      <c r="D6434" s="3">
        <v>40850</v>
      </c>
      <c r="E6434" s="3">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-51.293999999999997</v>
      </c>
    </row>
    <row r="6435" spans="1:22" x14ac:dyDescent="0.3">
      <c r="A6435">
        <v>6434</v>
      </c>
      <c r="B6435" t="s">
        <v>8895</v>
      </c>
      <c r="C6435">
        <v>2012</v>
      </c>
      <c r="D6435" s="3">
        <v>40998</v>
      </c>
      <c r="E6435" s="3">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8895</v>
      </c>
      <c r="C6436">
        <v>2012</v>
      </c>
      <c r="D6436" s="3">
        <v>40998</v>
      </c>
      <c r="E6436" s="3">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13.571999999999999</v>
      </c>
    </row>
    <row r="6437" spans="1:22" x14ac:dyDescent="0.3">
      <c r="A6437">
        <v>6436</v>
      </c>
      <c r="B6437" t="s">
        <v>8896</v>
      </c>
      <c r="C6437">
        <v>2014</v>
      </c>
      <c r="D6437" s="3">
        <v>41787</v>
      </c>
      <c r="E6437" s="3">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v>
      </c>
    </row>
    <row r="6438" spans="1:22" x14ac:dyDescent="0.3">
      <c r="A6438">
        <v>6437</v>
      </c>
      <c r="B6438" t="s">
        <v>8896</v>
      </c>
      <c r="C6438">
        <v>2014</v>
      </c>
      <c r="D6438" s="3">
        <v>41787</v>
      </c>
      <c r="E6438" s="3">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v>
      </c>
      <c r="T6438">
        <v>5</v>
      </c>
      <c r="U6438">
        <v>0</v>
      </c>
      <c r="V6438">
        <v>28.629000000000001</v>
      </c>
    </row>
    <row r="6439" spans="1:22" x14ac:dyDescent="0.3">
      <c r="A6439">
        <v>6438</v>
      </c>
      <c r="B6439" t="s">
        <v>8896</v>
      </c>
      <c r="C6439">
        <v>2014</v>
      </c>
      <c r="D6439" s="3">
        <v>41787</v>
      </c>
      <c r="E6439" s="3">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v>
      </c>
    </row>
    <row r="6440" spans="1:22" x14ac:dyDescent="0.3">
      <c r="A6440">
        <v>6439</v>
      </c>
      <c r="B6440" t="s">
        <v>8897</v>
      </c>
      <c r="C6440">
        <v>2014</v>
      </c>
      <c r="D6440" s="3">
        <v>41988</v>
      </c>
      <c r="E6440" s="3">
        <v>41993</v>
      </c>
      <c r="F6440" t="s">
        <v>50</v>
      </c>
      <c r="G6440" t="s">
        <v>564</v>
      </c>
      <c r="H6440" t="s">
        <v>565</v>
      </c>
      <c r="I6440" t="s">
        <v>26</v>
      </c>
      <c r="J6440" t="s">
        <v>27</v>
      </c>
      <c r="K6440" t="s">
        <v>4346</v>
      </c>
      <c r="L6440" t="s">
        <v>104</v>
      </c>
      <c r="M6440">
        <v>75023</v>
      </c>
      <c r="N6440" t="s">
        <v>105</v>
      </c>
      <c r="O6440" t="s">
        <v>55</v>
      </c>
      <c r="P6440" t="s">
        <v>32</v>
      </c>
      <c r="Q6440" t="s">
        <v>56</v>
      </c>
      <c r="R6440" t="s">
        <v>57</v>
      </c>
      <c r="S6440">
        <v>974.98800000000006</v>
      </c>
      <c r="T6440">
        <v>4</v>
      </c>
      <c r="U6440">
        <v>0.3</v>
      </c>
      <c r="V6440">
        <v>-97.498800000000003</v>
      </c>
    </row>
    <row r="6441" spans="1:22" x14ac:dyDescent="0.3">
      <c r="A6441">
        <v>6440</v>
      </c>
      <c r="B6441" t="s">
        <v>8898</v>
      </c>
      <c r="C6441">
        <v>2011</v>
      </c>
      <c r="D6441" s="3">
        <v>40820</v>
      </c>
      <c r="E6441" s="3">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-6.5490000000000004</v>
      </c>
    </row>
    <row r="6442" spans="1:22" x14ac:dyDescent="0.3">
      <c r="A6442">
        <v>6441</v>
      </c>
      <c r="B6442" t="s">
        <v>8899</v>
      </c>
      <c r="C6442">
        <v>2013</v>
      </c>
      <c r="D6442" s="3">
        <v>41561</v>
      </c>
      <c r="E6442" s="3">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8899</v>
      </c>
      <c r="C6443">
        <v>2013</v>
      </c>
      <c r="D6443" s="3">
        <v>41561</v>
      </c>
      <c r="E6443" s="3">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23.968800000000002</v>
      </c>
    </row>
    <row r="6444" spans="1:22" x14ac:dyDescent="0.3">
      <c r="A6444">
        <v>6443</v>
      </c>
      <c r="B6444" t="s">
        <v>8899</v>
      </c>
      <c r="C6444">
        <v>2013</v>
      </c>
      <c r="D6444" s="3">
        <v>41561</v>
      </c>
      <c r="E6444" s="3">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18.211200000000002</v>
      </c>
    </row>
    <row r="6445" spans="1:22" x14ac:dyDescent="0.3">
      <c r="A6445">
        <v>6444</v>
      </c>
      <c r="B6445" t="s">
        <v>8899</v>
      </c>
      <c r="C6445">
        <v>2013</v>
      </c>
      <c r="D6445" s="3">
        <v>41561</v>
      </c>
      <c r="E6445" s="3">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v>
      </c>
      <c r="T6445">
        <v>5</v>
      </c>
      <c r="U6445">
        <v>0</v>
      </c>
      <c r="V6445">
        <v>11.454000000000001</v>
      </c>
    </row>
    <row r="6446" spans="1:22" x14ac:dyDescent="0.3">
      <c r="A6446">
        <v>6445</v>
      </c>
      <c r="B6446" t="s">
        <v>8899</v>
      </c>
      <c r="C6446">
        <v>2013</v>
      </c>
      <c r="D6446" s="3">
        <v>41561</v>
      </c>
      <c r="E6446" s="3">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33.726599999999998</v>
      </c>
    </row>
    <row r="6447" spans="1:22" x14ac:dyDescent="0.3">
      <c r="A6447">
        <v>6446</v>
      </c>
      <c r="B6447" t="s">
        <v>8900</v>
      </c>
      <c r="C6447">
        <v>2012</v>
      </c>
      <c r="D6447" s="3">
        <v>40973</v>
      </c>
      <c r="E6447" s="3">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7.1040000000000001</v>
      </c>
      <c r="T6447">
        <v>6</v>
      </c>
      <c r="U6447">
        <v>0.2</v>
      </c>
      <c r="V6447">
        <v>2.4864000000000002</v>
      </c>
    </row>
    <row r="6448" spans="1:22" x14ac:dyDescent="0.3">
      <c r="A6448">
        <v>6447</v>
      </c>
      <c r="B6448" t="s">
        <v>8901</v>
      </c>
      <c r="C6448">
        <v>2014</v>
      </c>
      <c r="D6448" s="3">
        <v>41703</v>
      </c>
      <c r="E6448" s="3">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v>
      </c>
      <c r="T6448">
        <v>5</v>
      </c>
      <c r="U6448">
        <v>0.6</v>
      </c>
      <c r="V6448">
        <v>-77.625</v>
      </c>
    </row>
    <row r="6449" spans="1:22" x14ac:dyDescent="0.3">
      <c r="A6449">
        <v>6448</v>
      </c>
      <c r="B6449" t="s">
        <v>8901</v>
      </c>
      <c r="C6449">
        <v>2014</v>
      </c>
      <c r="D6449" s="3">
        <v>41703</v>
      </c>
      <c r="E6449" s="3">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v>
      </c>
      <c r="T6449">
        <v>1</v>
      </c>
      <c r="U6449">
        <v>0.2</v>
      </c>
      <c r="V6449">
        <v>0.86240000000000006</v>
      </c>
    </row>
    <row r="6450" spans="1:22" x14ac:dyDescent="0.3">
      <c r="A6450">
        <v>6449</v>
      </c>
      <c r="B6450" t="s">
        <v>8901</v>
      </c>
      <c r="C6450">
        <v>2014</v>
      </c>
      <c r="D6450" s="3">
        <v>41703</v>
      </c>
      <c r="E6450" s="3">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0.65400000000000003</v>
      </c>
    </row>
    <row r="6451" spans="1:22" x14ac:dyDescent="0.3">
      <c r="A6451">
        <v>6450</v>
      </c>
      <c r="B6451" t="s">
        <v>8902</v>
      </c>
      <c r="C6451">
        <v>2012</v>
      </c>
      <c r="D6451" s="3">
        <v>41177</v>
      </c>
      <c r="E6451" s="3">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8902</v>
      </c>
      <c r="C6452">
        <v>2012</v>
      </c>
      <c r="D6452" s="3">
        <v>41177</v>
      </c>
      <c r="E6452" s="3">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8902</v>
      </c>
      <c r="C6453">
        <v>2012</v>
      </c>
      <c r="D6453" s="3">
        <v>41177</v>
      </c>
      <c r="E6453" s="3">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2.2109999999999999</v>
      </c>
    </row>
    <row r="6454" spans="1:22" x14ac:dyDescent="0.3">
      <c r="A6454">
        <v>6453</v>
      </c>
      <c r="B6454" t="s">
        <v>8903</v>
      </c>
      <c r="C6454">
        <v>2012</v>
      </c>
      <c r="D6454" s="3">
        <v>41262</v>
      </c>
      <c r="E6454" s="3">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13.857900000000001</v>
      </c>
    </row>
    <row r="6455" spans="1:22" x14ac:dyDescent="0.3">
      <c r="A6455">
        <v>6454</v>
      </c>
      <c r="B6455" t="s">
        <v>8905</v>
      </c>
      <c r="C6455">
        <v>2012</v>
      </c>
      <c r="D6455" s="3">
        <v>41190</v>
      </c>
      <c r="E6455" s="3">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0.55900000000000005</v>
      </c>
    </row>
    <row r="6456" spans="1:22" x14ac:dyDescent="0.3">
      <c r="A6456">
        <v>6455</v>
      </c>
      <c r="B6456" t="s">
        <v>8906</v>
      </c>
      <c r="C6456">
        <v>2014</v>
      </c>
      <c r="D6456" s="3">
        <v>41852</v>
      </c>
      <c r="E6456" s="3">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8906</v>
      </c>
      <c r="C6457">
        <v>2014</v>
      </c>
      <c r="D6457" s="3">
        <v>41852</v>
      </c>
      <c r="E6457" s="3">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11.457599999999999</v>
      </c>
    </row>
    <row r="6458" spans="1:22" x14ac:dyDescent="0.3">
      <c r="A6458">
        <v>6457</v>
      </c>
      <c r="B6458" t="s">
        <v>8907</v>
      </c>
      <c r="C6458">
        <v>2011</v>
      </c>
      <c r="D6458" s="3">
        <v>40760</v>
      </c>
      <c r="E6458" s="3">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36.717300000000002</v>
      </c>
    </row>
    <row r="6459" spans="1:22" x14ac:dyDescent="0.3">
      <c r="A6459">
        <v>6458</v>
      </c>
      <c r="B6459" t="s">
        <v>8907</v>
      </c>
      <c r="C6459">
        <v>2011</v>
      </c>
      <c r="D6459" s="3">
        <v>40760</v>
      </c>
      <c r="E6459" s="3">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15.96</v>
      </c>
      <c r="T6459">
        <v>7</v>
      </c>
      <c r="U6459">
        <v>0</v>
      </c>
      <c r="V6459">
        <v>7.0224000000000002</v>
      </c>
    </row>
    <row r="6460" spans="1:22" x14ac:dyDescent="0.3">
      <c r="A6460">
        <v>6459</v>
      </c>
      <c r="B6460" t="s">
        <v>8908</v>
      </c>
      <c r="C6460">
        <v>2014</v>
      </c>
      <c r="D6460" s="3">
        <v>41774</v>
      </c>
      <c r="E6460" s="3">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1.0904</v>
      </c>
    </row>
    <row r="6461" spans="1:22" x14ac:dyDescent="0.3">
      <c r="A6461">
        <v>6460</v>
      </c>
      <c r="B6461" t="s">
        <v>8908</v>
      </c>
      <c r="C6461">
        <v>2014</v>
      </c>
      <c r="D6461" s="3">
        <v>41774</v>
      </c>
      <c r="E6461" s="3">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8908</v>
      </c>
      <c r="C6462">
        <v>2014</v>
      </c>
      <c r="D6462" s="3">
        <v>41774</v>
      </c>
      <c r="E6462" s="3">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
      <c r="A6463">
        <v>6462</v>
      </c>
      <c r="B6463" t="s">
        <v>8908</v>
      </c>
      <c r="C6463">
        <v>2014</v>
      </c>
      <c r="D6463" s="3">
        <v>41774</v>
      </c>
      <c r="E6463" s="3">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18.893699999999999</v>
      </c>
    </row>
    <row r="6464" spans="1:22" x14ac:dyDescent="0.3">
      <c r="A6464">
        <v>6463</v>
      </c>
      <c r="B6464" t="s">
        <v>8908</v>
      </c>
      <c r="C6464">
        <v>2014</v>
      </c>
      <c r="D6464" s="3">
        <v>41774</v>
      </c>
      <c r="E6464" s="3">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23.5764</v>
      </c>
    </row>
    <row r="6465" spans="1:22" x14ac:dyDescent="0.3">
      <c r="A6465">
        <v>6464</v>
      </c>
      <c r="B6465" t="s">
        <v>8908</v>
      </c>
      <c r="C6465">
        <v>2014</v>
      </c>
      <c r="D6465" s="3">
        <v>41774</v>
      </c>
      <c r="E6465" s="3">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8909</v>
      </c>
      <c r="C6466">
        <v>2013</v>
      </c>
      <c r="D6466" s="3">
        <v>41540</v>
      </c>
      <c r="E6466" s="3">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
      <c r="A6467">
        <v>6466</v>
      </c>
      <c r="B6467" t="s">
        <v>8910</v>
      </c>
      <c r="C6467">
        <v>2012</v>
      </c>
      <c r="D6467" s="3">
        <v>41226</v>
      </c>
      <c r="E6467" s="3">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v>
      </c>
      <c r="T6467">
        <v>6</v>
      </c>
      <c r="U6467">
        <v>0.2</v>
      </c>
      <c r="V6467">
        <v>6.3719999999999999</v>
      </c>
    </row>
    <row r="6468" spans="1:22" x14ac:dyDescent="0.3">
      <c r="A6468">
        <v>6467</v>
      </c>
      <c r="B6468" t="s">
        <v>8911</v>
      </c>
      <c r="C6468">
        <v>2014</v>
      </c>
      <c r="D6468" s="3">
        <v>41782</v>
      </c>
      <c r="E6468" s="3">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25.330200000000001</v>
      </c>
    </row>
    <row r="6469" spans="1:22" x14ac:dyDescent="0.3">
      <c r="A6469">
        <v>6468</v>
      </c>
      <c r="B6469" t="s">
        <v>8912</v>
      </c>
      <c r="C6469">
        <v>2013</v>
      </c>
      <c r="D6469" s="3">
        <v>41611</v>
      </c>
      <c r="E6469" s="3">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8912</v>
      </c>
      <c r="C6470">
        <v>2013</v>
      </c>
      <c r="D6470" s="3">
        <v>41611</v>
      </c>
      <c r="E6470" s="3">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629.95000000000005</v>
      </c>
      <c r="T6470">
        <v>5</v>
      </c>
      <c r="U6470">
        <v>0</v>
      </c>
      <c r="V6470">
        <v>176.386</v>
      </c>
    </row>
    <row r="6471" spans="1:22" x14ac:dyDescent="0.3">
      <c r="A6471">
        <v>6470</v>
      </c>
      <c r="B6471" t="s">
        <v>8912</v>
      </c>
      <c r="C6471">
        <v>2013</v>
      </c>
      <c r="D6471" s="3">
        <v>41611</v>
      </c>
      <c r="E6471" s="3">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23.898599999999998</v>
      </c>
    </row>
    <row r="6472" spans="1:22" x14ac:dyDescent="0.3">
      <c r="A6472">
        <v>6471</v>
      </c>
      <c r="B6472" t="s">
        <v>8913</v>
      </c>
      <c r="C6472">
        <v>2012</v>
      </c>
      <c r="D6472" s="3">
        <v>41150</v>
      </c>
      <c r="E6472" s="3">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35.634599999999999</v>
      </c>
    </row>
    <row r="6473" spans="1:22" x14ac:dyDescent="0.3">
      <c r="A6473">
        <v>6472</v>
      </c>
      <c r="B6473" t="s">
        <v>8913</v>
      </c>
      <c r="C6473">
        <v>2012</v>
      </c>
      <c r="D6473" s="3">
        <v>41150</v>
      </c>
      <c r="E6473" s="3">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11.452</v>
      </c>
    </row>
    <row r="6474" spans="1:22" x14ac:dyDescent="0.3">
      <c r="A6474">
        <v>6473</v>
      </c>
      <c r="B6474" t="s">
        <v>8914</v>
      </c>
      <c r="C6474">
        <v>2011</v>
      </c>
      <c r="D6474" s="3">
        <v>40700</v>
      </c>
      <c r="E6474" s="3">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v>
      </c>
      <c r="T6474">
        <v>10</v>
      </c>
      <c r="U6474">
        <v>0.2</v>
      </c>
      <c r="V6474">
        <v>33.831000000000003</v>
      </c>
    </row>
    <row r="6475" spans="1:22" x14ac:dyDescent="0.3">
      <c r="A6475">
        <v>6474</v>
      </c>
      <c r="B6475" t="s">
        <v>8915</v>
      </c>
      <c r="C6475">
        <v>2013</v>
      </c>
      <c r="D6475" s="3">
        <v>41352</v>
      </c>
      <c r="E6475" s="3">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v>
      </c>
      <c r="T6475">
        <v>3</v>
      </c>
      <c r="U6475">
        <v>0.2</v>
      </c>
      <c r="V6475">
        <v>87.18</v>
      </c>
    </row>
    <row r="6476" spans="1:22" x14ac:dyDescent="0.3">
      <c r="A6476">
        <v>6475</v>
      </c>
      <c r="B6476" t="s">
        <v>8916</v>
      </c>
      <c r="C6476">
        <v>2011</v>
      </c>
      <c r="D6476" s="3">
        <v>40558</v>
      </c>
      <c r="E6476" s="3">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-53.285600000000002</v>
      </c>
    </row>
    <row r="6477" spans="1:22" x14ac:dyDescent="0.3">
      <c r="A6477">
        <v>6476</v>
      </c>
      <c r="B6477" t="s">
        <v>8917</v>
      </c>
      <c r="C6477">
        <v>2014</v>
      </c>
      <c r="D6477" s="3">
        <v>41794</v>
      </c>
      <c r="E6477" s="3">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-3.4914000000000001</v>
      </c>
    </row>
    <row r="6478" spans="1:22" x14ac:dyDescent="0.3">
      <c r="A6478">
        <v>6477</v>
      </c>
      <c r="B6478" t="s">
        <v>8917</v>
      </c>
      <c r="C6478">
        <v>2014</v>
      </c>
      <c r="D6478" s="3">
        <v>41794</v>
      </c>
      <c r="E6478" s="3">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0.58499999999999996</v>
      </c>
    </row>
    <row r="6479" spans="1:22" x14ac:dyDescent="0.3">
      <c r="A6479">
        <v>6478</v>
      </c>
      <c r="B6479" t="s">
        <v>8917</v>
      </c>
      <c r="C6479">
        <v>2014</v>
      </c>
      <c r="D6479" s="3">
        <v>41794</v>
      </c>
      <c r="E6479" s="3">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205.99199999999999</v>
      </c>
      <c r="T6479">
        <v>1</v>
      </c>
      <c r="U6479">
        <v>0.2</v>
      </c>
      <c r="V6479">
        <v>-2.5749</v>
      </c>
    </row>
    <row r="6480" spans="1:22" x14ac:dyDescent="0.3">
      <c r="A6480">
        <v>6479</v>
      </c>
      <c r="B6480" t="s">
        <v>8917</v>
      </c>
      <c r="C6480">
        <v>2014</v>
      </c>
      <c r="D6480" s="3">
        <v>41794</v>
      </c>
      <c r="E6480" s="3">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v>
      </c>
      <c r="T6480">
        <v>3</v>
      </c>
      <c r="U6480">
        <v>0.2</v>
      </c>
      <c r="V6480">
        <v>5.4432</v>
      </c>
    </row>
    <row r="6481" spans="1:22" x14ac:dyDescent="0.3">
      <c r="A6481">
        <v>6480</v>
      </c>
      <c r="B6481" t="s">
        <v>8917</v>
      </c>
      <c r="C6481">
        <v>2014</v>
      </c>
      <c r="D6481" s="3">
        <v>41794</v>
      </c>
      <c r="E6481" s="3">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v>
      </c>
      <c r="T6481">
        <v>5</v>
      </c>
      <c r="U6481">
        <v>0.2</v>
      </c>
      <c r="V6481">
        <v>50.396000000000001</v>
      </c>
    </row>
    <row r="6482" spans="1:22" x14ac:dyDescent="0.3">
      <c r="A6482">
        <v>6481</v>
      </c>
      <c r="B6482" t="s">
        <v>8917</v>
      </c>
      <c r="C6482">
        <v>2014</v>
      </c>
      <c r="D6482" s="3">
        <v>41794</v>
      </c>
      <c r="E6482" s="3">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
      <c r="A6483">
        <v>6482</v>
      </c>
      <c r="B6483" t="s">
        <v>8917</v>
      </c>
      <c r="C6483">
        <v>2014</v>
      </c>
      <c r="D6483" s="3">
        <v>41794</v>
      </c>
      <c r="E6483" s="3">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241.56800000000001</v>
      </c>
      <c r="T6483">
        <v>2</v>
      </c>
      <c r="U6483">
        <v>0.2</v>
      </c>
      <c r="V6483">
        <v>0</v>
      </c>
    </row>
    <row r="6484" spans="1:22" x14ac:dyDescent="0.3">
      <c r="A6484">
        <v>6483</v>
      </c>
      <c r="B6484" t="s">
        <v>8917</v>
      </c>
      <c r="C6484">
        <v>2014</v>
      </c>
      <c r="D6484" s="3">
        <v>41794</v>
      </c>
      <c r="E6484" s="3">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-4.1399999999999997</v>
      </c>
    </row>
    <row r="6485" spans="1:22" x14ac:dyDescent="0.3">
      <c r="A6485">
        <v>6484</v>
      </c>
      <c r="B6485" t="s">
        <v>8918</v>
      </c>
      <c r="C6485">
        <v>2014</v>
      </c>
      <c r="D6485" s="3">
        <v>41794</v>
      </c>
      <c r="E6485" s="3">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-115.43040000000001</v>
      </c>
    </row>
    <row r="6486" spans="1:22" x14ac:dyDescent="0.3">
      <c r="A6486">
        <v>6485</v>
      </c>
      <c r="B6486" t="s">
        <v>8918</v>
      </c>
      <c r="C6486">
        <v>2014</v>
      </c>
      <c r="D6486" s="3">
        <v>41794</v>
      </c>
      <c r="E6486" s="3">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36.183599999999998</v>
      </c>
    </row>
    <row r="6487" spans="1:22" x14ac:dyDescent="0.3">
      <c r="A6487">
        <v>6486</v>
      </c>
      <c r="B6487" t="s">
        <v>8918</v>
      </c>
      <c r="C6487">
        <v>2014</v>
      </c>
      <c r="D6487" s="3">
        <v>41794</v>
      </c>
      <c r="E6487" s="3">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22.226400000000002</v>
      </c>
    </row>
    <row r="6488" spans="1:22" x14ac:dyDescent="0.3">
      <c r="A6488">
        <v>6487</v>
      </c>
      <c r="B6488" t="s">
        <v>8919</v>
      </c>
      <c r="C6488">
        <v>2012</v>
      </c>
      <c r="D6488" s="3">
        <v>40989</v>
      </c>
      <c r="E6488" s="3">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962.08</v>
      </c>
      <c r="T6488">
        <v>4</v>
      </c>
      <c r="U6488">
        <v>0.2</v>
      </c>
      <c r="V6488">
        <v>156.33799999999999</v>
      </c>
    </row>
    <row r="6489" spans="1:22" x14ac:dyDescent="0.3">
      <c r="A6489">
        <v>6488</v>
      </c>
      <c r="B6489" t="s">
        <v>8919</v>
      </c>
      <c r="C6489">
        <v>2012</v>
      </c>
      <c r="D6489" s="3">
        <v>40989</v>
      </c>
      <c r="E6489" s="3">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v>
      </c>
      <c r="T6489">
        <v>3</v>
      </c>
      <c r="U6489">
        <v>0.7</v>
      </c>
      <c r="V6489">
        <v>-9.8462999999999994</v>
      </c>
    </row>
    <row r="6490" spans="1:22" x14ac:dyDescent="0.3">
      <c r="A6490">
        <v>6489</v>
      </c>
      <c r="B6490" t="s">
        <v>8919</v>
      </c>
      <c r="C6490">
        <v>2012</v>
      </c>
      <c r="D6490" s="3">
        <v>40989</v>
      </c>
      <c r="E6490" s="3">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96.023200000000003</v>
      </c>
    </row>
    <row r="6491" spans="1:22" x14ac:dyDescent="0.3">
      <c r="A6491">
        <v>6490</v>
      </c>
      <c r="B6491" t="s">
        <v>8920</v>
      </c>
      <c r="C6491">
        <v>2014</v>
      </c>
      <c r="D6491" s="3">
        <v>41902</v>
      </c>
      <c r="E6491" s="3">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v>
      </c>
      <c r="T6491">
        <v>5</v>
      </c>
      <c r="U6491">
        <v>0</v>
      </c>
      <c r="V6491">
        <v>15.552</v>
      </c>
    </row>
    <row r="6492" spans="1:22" x14ac:dyDescent="0.3">
      <c r="A6492">
        <v>6491</v>
      </c>
      <c r="B6492" t="s">
        <v>8921</v>
      </c>
      <c r="C6492">
        <v>2011</v>
      </c>
      <c r="D6492" s="3">
        <v>40801</v>
      </c>
      <c r="E6492" s="3">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103.93600000000001</v>
      </c>
      <c r="T6492">
        <v>4</v>
      </c>
      <c r="U6492">
        <v>0.2</v>
      </c>
      <c r="V6492">
        <v>16.889600000000002</v>
      </c>
    </row>
    <row r="6493" spans="1:22" x14ac:dyDescent="0.3">
      <c r="A6493">
        <v>6492</v>
      </c>
      <c r="B6493" t="s">
        <v>8922</v>
      </c>
      <c r="C6493">
        <v>2013</v>
      </c>
      <c r="D6493" s="3">
        <v>41599</v>
      </c>
      <c r="E6493" s="3">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10.8588</v>
      </c>
    </row>
    <row r="6494" spans="1:22" x14ac:dyDescent="0.3">
      <c r="A6494">
        <v>6493</v>
      </c>
      <c r="B6494" t="s">
        <v>8922</v>
      </c>
      <c r="C6494">
        <v>2013</v>
      </c>
      <c r="D6494" s="3">
        <v>41599</v>
      </c>
      <c r="E6494" s="3">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4.4684999999999997</v>
      </c>
    </row>
    <row r="6495" spans="1:22" x14ac:dyDescent="0.3">
      <c r="A6495">
        <v>6494</v>
      </c>
      <c r="B6495" t="s">
        <v>8922</v>
      </c>
      <c r="C6495">
        <v>2013</v>
      </c>
      <c r="D6495" s="3">
        <v>41599</v>
      </c>
      <c r="E6495" s="3">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24.476800000000001</v>
      </c>
    </row>
    <row r="6496" spans="1:22" x14ac:dyDescent="0.3">
      <c r="A6496">
        <v>6495</v>
      </c>
      <c r="B6496" t="s">
        <v>8923</v>
      </c>
      <c r="C6496">
        <v>2014</v>
      </c>
      <c r="D6496" s="3">
        <v>41941</v>
      </c>
      <c r="E6496" s="3">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-2.7</v>
      </c>
    </row>
    <row r="6497" spans="1:22" x14ac:dyDescent="0.3">
      <c r="A6497">
        <v>6496</v>
      </c>
      <c r="B6497" t="s">
        <v>8923</v>
      </c>
      <c r="C6497">
        <v>2014</v>
      </c>
      <c r="D6497" s="3">
        <v>41941</v>
      </c>
      <c r="E6497" s="3">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v>
      </c>
      <c r="T6497">
        <v>3</v>
      </c>
      <c r="U6497">
        <v>0.2</v>
      </c>
      <c r="V6497">
        <v>5.4432</v>
      </c>
    </row>
    <row r="6498" spans="1:22" x14ac:dyDescent="0.3">
      <c r="A6498">
        <v>6497</v>
      </c>
      <c r="B6498" t="s">
        <v>8923</v>
      </c>
      <c r="C6498">
        <v>2014</v>
      </c>
      <c r="D6498" s="3">
        <v>41941</v>
      </c>
      <c r="E6498" s="3">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26.175999999999998</v>
      </c>
      <c r="T6498">
        <v>2</v>
      </c>
      <c r="U6498">
        <v>0.2</v>
      </c>
      <c r="V6498">
        <v>-3.2719999999999998</v>
      </c>
    </row>
    <row r="6499" spans="1:22" x14ac:dyDescent="0.3">
      <c r="A6499">
        <v>6498</v>
      </c>
      <c r="B6499" t="s">
        <v>8924</v>
      </c>
      <c r="C6499">
        <v>2012</v>
      </c>
      <c r="D6499" s="3">
        <v>41114</v>
      </c>
      <c r="E6499" s="3">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6.0726000000000004</v>
      </c>
    </row>
    <row r="6500" spans="1:22" x14ac:dyDescent="0.3">
      <c r="A6500">
        <v>6499</v>
      </c>
      <c r="B6500" t="s">
        <v>8924</v>
      </c>
      <c r="C6500">
        <v>2012</v>
      </c>
      <c r="D6500" s="3">
        <v>41114</v>
      </c>
      <c r="E6500" s="3">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62.141399999999997</v>
      </c>
    </row>
    <row r="6501" spans="1:22" x14ac:dyDescent="0.3">
      <c r="A6501">
        <v>6500</v>
      </c>
      <c r="B6501" t="s">
        <v>8924</v>
      </c>
      <c r="C6501">
        <v>2012</v>
      </c>
      <c r="D6501" s="3">
        <v>41114</v>
      </c>
      <c r="E6501" s="3">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279.86</v>
      </c>
      <c r="T6501">
        <v>14</v>
      </c>
      <c r="U6501">
        <v>0</v>
      </c>
      <c r="V6501">
        <v>64.367800000000003</v>
      </c>
    </row>
    <row r="6502" spans="1:22" x14ac:dyDescent="0.3">
      <c r="A6502">
        <v>6501</v>
      </c>
      <c r="B6502" t="s">
        <v>8924</v>
      </c>
      <c r="C6502">
        <v>2012</v>
      </c>
      <c r="D6502" s="3">
        <v>41114</v>
      </c>
      <c r="E6502" s="3">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41.427599999999998</v>
      </c>
    </row>
    <row r="6503" spans="1:22" x14ac:dyDescent="0.3">
      <c r="A6503">
        <v>6502</v>
      </c>
      <c r="B6503" t="s">
        <v>8927</v>
      </c>
      <c r="C6503">
        <v>2011</v>
      </c>
      <c r="D6503" s="3">
        <v>40849</v>
      </c>
      <c r="E6503" s="3">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539.96400000000006</v>
      </c>
      <c r="T6503">
        <v>6</v>
      </c>
      <c r="U6503">
        <v>0.4</v>
      </c>
      <c r="V6503">
        <v>-107.9928</v>
      </c>
    </row>
    <row r="6504" spans="1:22" x14ac:dyDescent="0.3">
      <c r="A6504">
        <v>6503</v>
      </c>
      <c r="B6504" t="s">
        <v>8927</v>
      </c>
      <c r="C6504">
        <v>2011</v>
      </c>
      <c r="D6504" s="3">
        <v>40849</v>
      </c>
      <c r="E6504" s="3">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v>
      </c>
    </row>
    <row r="6505" spans="1:22" x14ac:dyDescent="0.3">
      <c r="A6505">
        <v>6504</v>
      </c>
      <c r="B6505" t="s">
        <v>8927</v>
      </c>
      <c r="C6505">
        <v>2011</v>
      </c>
      <c r="D6505" s="3">
        <v>40849</v>
      </c>
      <c r="E6505" s="3">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8928</v>
      </c>
      <c r="C6506">
        <v>2014</v>
      </c>
      <c r="D6506" s="3">
        <v>41961</v>
      </c>
      <c r="E6506" s="3">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1247.6400000000001</v>
      </c>
      <c r="T6506">
        <v>3</v>
      </c>
      <c r="U6506">
        <v>0</v>
      </c>
      <c r="V6506">
        <v>349.33920000000001</v>
      </c>
    </row>
    <row r="6507" spans="1:22" x14ac:dyDescent="0.3">
      <c r="A6507">
        <v>6506</v>
      </c>
      <c r="B6507" t="s">
        <v>8929</v>
      </c>
      <c r="C6507">
        <v>2013</v>
      </c>
      <c r="D6507" s="3">
        <v>41452</v>
      </c>
      <c r="E6507" s="3">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0.46410000000000001</v>
      </c>
    </row>
    <row r="6508" spans="1:22" x14ac:dyDescent="0.3">
      <c r="A6508">
        <v>6507</v>
      </c>
      <c r="B6508" t="s">
        <v>8932</v>
      </c>
      <c r="C6508">
        <v>2013</v>
      </c>
      <c r="D6508" s="3">
        <v>41557</v>
      </c>
      <c r="E6508" s="3">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19.135999999999999</v>
      </c>
      <c r="T6508">
        <v>4</v>
      </c>
      <c r="U6508">
        <v>0.2</v>
      </c>
      <c r="V6508">
        <v>5.98</v>
      </c>
    </row>
    <row r="6509" spans="1:22" x14ac:dyDescent="0.3">
      <c r="A6509">
        <v>6508</v>
      </c>
      <c r="B6509" t="s">
        <v>8932</v>
      </c>
      <c r="C6509">
        <v>2013</v>
      </c>
      <c r="D6509" s="3">
        <v>41557</v>
      </c>
      <c r="E6509" s="3">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332.83199999999999</v>
      </c>
      <c r="T6509">
        <v>4</v>
      </c>
      <c r="U6509">
        <v>0.2</v>
      </c>
      <c r="V6509">
        <v>-24.962399999999999</v>
      </c>
    </row>
    <row r="6510" spans="1:22" x14ac:dyDescent="0.3">
      <c r="A6510">
        <v>6509</v>
      </c>
      <c r="B6510" t="s">
        <v>8933</v>
      </c>
      <c r="C6510">
        <v>2014</v>
      </c>
      <c r="D6510" s="3">
        <v>41994</v>
      </c>
      <c r="E6510" s="3">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8933</v>
      </c>
      <c r="C6511">
        <v>2014</v>
      </c>
      <c r="D6511" s="3">
        <v>41994</v>
      </c>
      <c r="E6511" s="3">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50.351999999999997</v>
      </c>
      <c r="T6511">
        <v>3</v>
      </c>
      <c r="U6511">
        <v>0.2</v>
      </c>
      <c r="V6511">
        <v>17.623200000000001</v>
      </c>
    </row>
    <row r="6512" spans="1:22" x14ac:dyDescent="0.3">
      <c r="A6512">
        <v>6511</v>
      </c>
      <c r="B6512" t="s">
        <v>8933</v>
      </c>
      <c r="C6512">
        <v>2014</v>
      </c>
      <c r="D6512" s="3">
        <v>41994</v>
      </c>
      <c r="E6512" s="3">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34.020000000000003</v>
      </c>
      <c r="T6512">
        <v>3</v>
      </c>
      <c r="U6512">
        <v>0</v>
      </c>
      <c r="V6512">
        <v>16.669799999999999</v>
      </c>
    </row>
    <row r="6513" spans="1:22" x14ac:dyDescent="0.3">
      <c r="A6513">
        <v>6512</v>
      </c>
      <c r="B6513" t="s">
        <v>8934</v>
      </c>
      <c r="C6513">
        <v>2014</v>
      </c>
      <c r="D6513" s="3">
        <v>41705</v>
      </c>
      <c r="E6513" s="3">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8934</v>
      </c>
      <c r="C6514">
        <v>2014</v>
      </c>
      <c r="D6514" s="3">
        <v>41705</v>
      </c>
      <c r="E6514" s="3">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
      <c r="A6515">
        <v>6514</v>
      </c>
      <c r="B6515" t="s">
        <v>8934</v>
      </c>
      <c r="C6515">
        <v>2014</v>
      </c>
      <c r="D6515" s="3">
        <v>41705</v>
      </c>
      <c r="E6515" s="3">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
      <c r="A6516">
        <v>6515</v>
      </c>
      <c r="B6516" t="s">
        <v>8934</v>
      </c>
      <c r="C6516">
        <v>2014</v>
      </c>
      <c r="D6516" s="3">
        <v>41705</v>
      </c>
      <c r="E6516" s="3">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206.38399999999999</v>
      </c>
      <c r="T6516">
        <v>2</v>
      </c>
      <c r="U6516">
        <v>0.2</v>
      </c>
      <c r="V6516">
        <v>23.2182</v>
      </c>
    </row>
    <row r="6517" spans="1:22" x14ac:dyDescent="0.3">
      <c r="A6517">
        <v>6516</v>
      </c>
      <c r="B6517" t="s">
        <v>8935</v>
      </c>
      <c r="C6517">
        <v>2014</v>
      </c>
      <c r="D6517" s="3">
        <v>41898</v>
      </c>
      <c r="E6517" s="3">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v>
      </c>
      <c r="T6517">
        <v>3</v>
      </c>
      <c r="U6517">
        <v>0.2</v>
      </c>
      <c r="V6517">
        <v>0</v>
      </c>
    </row>
    <row r="6518" spans="1:22" x14ac:dyDescent="0.3">
      <c r="A6518">
        <v>6517</v>
      </c>
      <c r="B6518" t="s">
        <v>8935</v>
      </c>
      <c r="C6518">
        <v>2014</v>
      </c>
      <c r="D6518" s="3">
        <v>41898</v>
      </c>
      <c r="E6518" s="3">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105.98</v>
      </c>
    </row>
    <row r="6519" spans="1:22" x14ac:dyDescent="0.3">
      <c r="A6519">
        <v>6518</v>
      </c>
      <c r="B6519" t="s">
        <v>8935</v>
      </c>
      <c r="C6519">
        <v>2014</v>
      </c>
      <c r="D6519" s="3">
        <v>41898</v>
      </c>
      <c r="E6519" s="3">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8935</v>
      </c>
      <c r="C6520">
        <v>2014</v>
      </c>
      <c r="D6520" s="3">
        <v>41898</v>
      </c>
      <c r="E6520" s="3">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30.508800000000001</v>
      </c>
    </row>
    <row r="6521" spans="1:22" x14ac:dyDescent="0.3">
      <c r="A6521">
        <v>6520</v>
      </c>
      <c r="B6521" t="s">
        <v>8935</v>
      </c>
      <c r="C6521">
        <v>2014</v>
      </c>
      <c r="D6521" s="3">
        <v>41898</v>
      </c>
      <c r="E6521" s="3">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0.84</v>
      </c>
    </row>
    <row r="6522" spans="1:22" x14ac:dyDescent="0.3">
      <c r="A6522">
        <v>6521</v>
      </c>
      <c r="B6522" t="s">
        <v>8936</v>
      </c>
      <c r="C6522">
        <v>2014</v>
      </c>
      <c r="D6522" s="3">
        <v>41656</v>
      </c>
      <c r="E6522" s="3">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8936</v>
      </c>
      <c r="C6523">
        <v>2014</v>
      </c>
      <c r="D6523" s="3">
        <v>41656</v>
      </c>
      <c r="E6523" s="3">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
      <c r="A6524">
        <v>6523</v>
      </c>
      <c r="B6524" t="s">
        <v>8936</v>
      </c>
      <c r="C6524">
        <v>2014</v>
      </c>
      <c r="D6524" s="3">
        <v>41656</v>
      </c>
      <c r="E6524" s="3">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25.2315</v>
      </c>
    </row>
    <row r="6525" spans="1:22" x14ac:dyDescent="0.3">
      <c r="A6525">
        <v>6524</v>
      </c>
      <c r="B6525" t="s">
        <v>8939</v>
      </c>
      <c r="C6525">
        <v>2013</v>
      </c>
      <c r="D6525" s="3">
        <v>41463</v>
      </c>
      <c r="E6525" s="3">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3.2759999999999998</v>
      </c>
    </row>
    <row r="6526" spans="1:22" x14ac:dyDescent="0.3">
      <c r="A6526">
        <v>6525</v>
      </c>
      <c r="B6526" t="s">
        <v>8939</v>
      </c>
      <c r="C6526">
        <v>2013</v>
      </c>
      <c r="D6526" s="3">
        <v>41463</v>
      </c>
      <c r="E6526" s="3">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59.994</v>
      </c>
      <c r="T6526">
        <v>1</v>
      </c>
      <c r="U6526">
        <v>0.4</v>
      </c>
      <c r="V6526">
        <v>-12.998699999999999</v>
      </c>
    </row>
    <row r="6527" spans="1:22" x14ac:dyDescent="0.3">
      <c r="A6527">
        <v>6526</v>
      </c>
      <c r="B6527" t="s">
        <v>8939</v>
      </c>
      <c r="C6527">
        <v>2013</v>
      </c>
      <c r="D6527" s="3">
        <v>41463</v>
      </c>
      <c r="E6527" s="3">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5.7149999999999999</v>
      </c>
      <c r="T6527">
        <v>5</v>
      </c>
      <c r="U6527">
        <v>0.7</v>
      </c>
      <c r="V6527">
        <v>-4.7625000000000002</v>
      </c>
    </row>
    <row r="6528" spans="1:22" x14ac:dyDescent="0.3">
      <c r="A6528">
        <v>6527</v>
      </c>
      <c r="B6528" t="s">
        <v>8939</v>
      </c>
      <c r="C6528">
        <v>2013</v>
      </c>
      <c r="D6528" s="3">
        <v>41463</v>
      </c>
      <c r="E6528" s="3">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v>
      </c>
      <c r="T6528">
        <v>5</v>
      </c>
      <c r="U6528">
        <v>0.7</v>
      </c>
      <c r="V6528">
        <v>-7.85</v>
      </c>
    </row>
    <row r="6529" spans="1:22" x14ac:dyDescent="0.3">
      <c r="A6529">
        <v>6528</v>
      </c>
      <c r="B6529" t="s">
        <v>8940</v>
      </c>
      <c r="C6529">
        <v>2013</v>
      </c>
      <c r="D6529" s="3">
        <v>41632</v>
      </c>
      <c r="E6529" s="3">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8941</v>
      </c>
      <c r="C6530">
        <v>2011</v>
      </c>
      <c r="D6530" s="3">
        <v>40899</v>
      </c>
      <c r="E6530" s="3">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56.264000000000003</v>
      </c>
    </row>
    <row r="6531" spans="1:22" x14ac:dyDescent="0.3">
      <c r="A6531">
        <v>6530</v>
      </c>
      <c r="B6531" t="s">
        <v>8944</v>
      </c>
      <c r="C6531">
        <v>2011</v>
      </c>
      <c r="D6531" s="3">
        <v>40598</v>
      </c>
      <c r="E6531" s="3">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6.9359999999999999</v>
      </c>
      <c r="T6531">
        <v>3</v>
      </c>
      <c r="U6531">
        <v>0.2</v>
      </c>
      <c r="V6531">
        <v>2.3409</v>
      </c>
    </row>
    <row r="6532" spans="1:22" x14ac:dyDescent="0.3">
      <c r="A6532">
        <v>6531</v>
      </c>
      <c r="B6532" t="s">
        <v>8944</v>
      </c>
      <c r="C6532">
        <v>2011</v>
      </c>
      <c r="D6532" s="3">
        <v>40598</v>
      </c>
      <c r="E6532" s="3">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4.4279999999999999</v>
      </c>
      <c r="T6532">
        <v>3</v>
      </c>
      <c r="U6532">
        <v>0.8</v>
      </c>
      <c r="V6532">
        <v>-6.8634000000000004</v>
      </c>
    </row>
    <row r="6533" spans="1:22" x14ac:dyDescent="0.3">
      <c r="A6533">
        <v>6532</v>
      </c>
      <c r="B6533" t="s">
        <v>8945</v>
      </c>
      <c r="C6533">
        <v>2014</v>
      </c>
      <c r="D6533" s="3">
        <v>41978</v>
      </c>
      <c r="E6533" s="3">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2.552</v>
      </c>
    </row>
    <row r="6534" spans="1:22" x14ac:dyDescent="0.3">
      <c r="A6534">
        <v>6533</v>
      </c>
      <c r="B6534" t="s">
        <v>8945</v>
      </c>
      <c r="C6534">
        <v>2014</v>
      </c>
      <c r="D6534" s="3">
        <v>41978</v>
      </c>
      <c r="E6534" s="3">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
      <c r="A6535">
        <v>6534</v>
      </c>
      <c r="B6535" t="s">
        <v>8945</v>
      </c>
      <c r="C6535">
        <v>2014</v>
      </c>
      <c r="D6535" s="3">
        <v>41978</v>
      </c>
      <c r="E6535" s="3">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
      <c r="A6536">
        <v>6535</v>
      </c>
      <c r="B6536" t="s">
        <v>8946</v>
      </c>
      <c r="C6536">
        <v>2011</v>
      </c>
      <c r="D6536" s="3">
        <v>40864</v>
      </c>
      <c r="E6536" s="3">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2152.7759999999998</v>
      </c>
      <c r="T6536">
        <v>3</v>
      </c>
      <c r="U6536">
        <v>0.2</v>
      </c>
      <c r="V6536">
        <v>726.56190000000004</v>
      </c>
    </row>
    <row r="6537" spans="1:22" x14ac:dyDescent="0.3">
      <c r="A6537">
        <v>6536</v>
      </c>
      <c r="B6537" t="s">
        <v>8946</v>
      </c>
      <c r="C6537">
        <v>2011</v>
      </c>
      <c r="D6537" s="3">
        <v>40864</v>
      </c>
      <c r="E6537" s="3">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v>
      </c>
      <c r="T6537">
        <v>10</v>
      </c>
      <c r="U6537">
        <v>0.2</v>
      </c>
      <c r="V6537">
        <v>-50.097999999999999</v>
      </c>
    </row>
    <row r="6538" spans="1:22" x14ac:dyDescent="0.3">
      <c r="A6538">
        <v>6537</v>
      </c>
      <c r="B6538" t="s">
        <v>8947</v>
      </c>
      <c r="C6538">
        <v>2011</v>
      </c>
      <c r="D6538" s="3">
        <v>40836</v>
      </c>
      <c r="E6538" s="3">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v>
      </c>
      <c r="T6538">
        <v>3</v>
      </c>
      <c r="U6538">
        <v>0.4</v>
      </c>
      <c r="V6538">
        <v>-147.8655</v>
      </c>
    </row>
    <row r="6539" spans="1:22" x14ac:dyDescent="0.3">
      <c r="A6539">
        <v>6538</v>
      </c>
      <c r="B6539" t="s">
        <v>8947</v>
      </c>
      <c r="C6539">
        <v>2011</v>
      </c>
      <c r="D6539" s="3">
        <v>40836</v>
      </c>
      <c r="E6539" s="3">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8948</v>
      </c>
      <c r="C6540">
        <v>2012</v>
      </c>
      <c r="D6540" s="3">
        <v>41207</v>
      </c>
      <c r="E6540" s="3">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8948</v>
      </c>
      <c r="C6541">
        <v>2012</v>
      </c>
      <c r="D6541" s="3">
        <v>41207</v>
      </c>
      <c r="E6541" s="3">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
      <c r="A6542">
        <v>6541</v>
      </c>
      <c r="B6542" t="s">
        <v>8949</v>
      </c>
      <c r="C6542">
        <v>2014</v>
      </c>
      <c r="D6542" s="3">
        <v>41960</v>
      </c>
      <c r="E6542" s="3">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73.680000000000007</v>
      </c>
      <c r="T6542">
        <v>6</v>
      </c>
      <c r="U6542">
        <v>0</v>
      </c>
      <c r="V6542">
        <v>34.629600000000003</v>
      </c>
    </row>
    <row r="6543" spans="1:22" x14ac:dyDescent="0.3">
      <c r="A6543">
        <v>6542</v>
      </c>
      <c r="B6543" t="s">
        <v>8949</v>
      </c>
      <c r="C6543">
        <v>2014</v>
      </c>
      <c r="D6543" s="3">
        <v>41960</v>
      </c>
      <c r="E6543" s="3">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23.7864</v>
      </c>
    </row>
    <row r="6544" spans="1:22" x14ac:dyDescent="0.3">
      <c r="A6544">
        <v>6543</v>
      </c>
      <c r="B6544" t="s">
        <v>8949</v>
      </c>
      <c r="C6544">
        <v>2014</v>
      </c>
      <c r="D6544" s="3">
        <v>41960</v>
      </c>
      <c r="E6544" s="3">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10.788</v>
      </c>
    </row>
    <row r="6545" spans="1:22" x14ac:dyDescent="0.3">
      <c r="A6545">
        <v>6544</v>
      </c>
      <c r="B6545" t="s">
        <v>8949</v>
      </c>
      <c r="C6545">
        <v>2014</v>
      </c>
      <c r="D6545" s="3">
        <v>41960</v>
      </c>
      <c r="E6545" s="3">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7.9896000000000003</v>
      </c>
    </row>
    <row r="6546" spans="1:22" x14ac:dyDescent="0.3">
      <c r="A6546">
        <v>6545</v>
      </c>
      <c r="B6546" t="s">
        <v>8950</v>
      </c>
      <c r="C6546">
        <v>2014</v>
      </c>
      <c r="D6546" s="3">
        <v>41774</v>
      </c>
      <c r="E6546" s="3">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v>
      </c>
      <c r="T6546">
        <v>5</v>
      </c>
      <c r="U6546">
        <v>0.7</v>
      </c>
      <c r="V6546">
        <v>-46.536000000000001</v>
      </c>
    </row>
    <row r="6547" spans="1:22" x14ac:dyDescent="0.3">
      <c r="A6547">
        <v>6546</v>
      </c>
      <c r="B6547" t="s">
        <v>8950</v>
      </c>
      <c r="C6547">
        <v>2014</v>
      </c>
      <c r="D6547" s="3">
        <v>41774</v>
      </c>
      <c r="E6547" s="3">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8950</v>
      </c>
      <c r="C6548">
        <v>2014</v>
      </c>
      <c r="D6548" s="3">
        <v>41774</v>
      </c>
      <c r="E6548" s="3">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24.783999999999999</v>
      </c>
      <c r="T6548">
        <v>1</v>
      </c>
      <c r="U6548">
        <v>0.2</v>
      </c>
      <c r="V6548">
        <v>7.7450000000000001</v>
      </c>
    </row>
    <row r="6549" spans="1:22" x14ac:dyDescent="0.3">
      <c r="A6549">
        <v>6548</v>
      </c>
      <c r="B6549" t="s">
        <v>8951</v>
      </c>
      <c r="C6549">
        <v>2011</v>
      </c>
      <c r="D6549" s="3">
        <v>40603</v>
      </c>
      <c r="E6549" s="3">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v>
      </c>
    </row>
    <row r="6550" spans="1:22" x14ac:dyDescent="0.3">
      <c r="A6550">
        <v>6549</v>
      </c>
      <c r="B6550" t="s">
        <v>8951</v>
      </c>
      <c r="C6550">
        <v>2011</v>
      </c>
      <c r="D6550" s="3">
        <v>40603</v>
      </c>
      <c r="E6550" s="3">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5.6783999999999999</v>
      </c>
    </row>
    <row r="6551" spans="1:22" x14ac:dyDescent="0.3">
      <c r="A6551">
        <v>6550</v>
      </c>
      <c r="B6551" t="s">
        <v>8952</v>
      </c>
      <c r="C6551">
        <v>2012</v>
      </c>
      <c r="D6551" s="3">
        <v>41120</v>
      </c>
      <c r="E6551" s="3">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v>
      </c>
    </row>
    <row r="6552" spans="1:22" x14ac:dyDescent="0.3">
      <c r="A6552">
        <v>6551</v>
      </c>
      <c r="B6552" t="s">
        <v>8953</v>
      </c>
      <c r="C6552">
        <v>2012</v>
      </c>
      <c r="D6552" s="3">
        <v>41214</v>
      </c>
      <c r="E6552" s="3">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327.56400000000002</v>
      </c>
      <c r="T6552">
        <v>4</v>
      </c>
      <c r="U6552">
        <v>0.1</v>
      </c>
      <c r="V6552">
        <v>21.837599999999998</v>
      </c>
    </row>
    <row r="6553" spans="1:22" x14ac:dyDescent="0.3">
      <c r="A6553">
        <v>6552</v>
      </c>
      <c r="B6553" t="s">
        <v>8954</v>
      </c>
      <c r="C6553">
        <v>2014</v>
      </c>
      <c r="D6553" s="3">
        <v>41990</v>
      </c>
      <c r="E6553" s="3">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8954</v>
      </c>
      <c r="C6554">
        <v>2014</v>
      </c>
      <c r="D6554" s="3">
        <v>41990</v>
      </c>
      <c r="E6554" s="3">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7.9450000000000003</v>
      </c>
    </row>
    <row r="6555" spans="1:22" x14ac:dyDescent="0.3">
      <c r="A6555">
        <v>6554</v>
      </c>
      <c r="B6555" t="s">
        <v>8955</v>
      </c>
      <c r="C6555">
        <v>2011</v>
      </c>
      <c r="D6555" s="3">
        <v>40836</v>
      </c>
      <c r="E6555" s="3">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8955</v>
      </c>
      <c r="C6556">
        <v>2011</v>
      </c>
      <c r="D6556" s="3">
        <v>40836</v>
      </c>
      <c r="E6556" s="3">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v>
      </c>
      <c r="T6556">
        <v>3</v>
      </c>
      <c r="U6556">
        <v>0.2</v>
      </c>
      <c r="V6556">
        <v>31.5825</v>
      </c>
    </row>
    <row r="6557" spans="1:22" x14ac:dyDescent="0.3">
      <c r="A6557">
        <v>6556</v>
      </c>
      <c r="B6557" t="s">
        <v>8955</v>
      </c>
      <c r="C6557">
        <v>2011</v>
      </c>
      <c r="D6557" s="3">
        <v>40836</v>
      </c>
      <c r="E6557" s="3">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1.2376</v>
      </c>
    </row>
    <row r="6558" spans="1:22" x14ac:dyDescent="0.3">
      <c r="A6558">
        <v>6557</v>
      </c>
      <c r="B6558" t="s">
        <v>8955</v>
      </c>
      <c r="C6558">
        <v>2011</v>
      </c>
      <c r="D6558" s="3">
        <v>40836</v>
      </c>
      <c r="E6558" s="3">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8.6820000000000004</v>
      </c>
      <c r="T6558">
        <v>1</v>
      </c>
      <c r="U6558">
        <v>0.8</v>
      </c>
      <c r="V6558">
        <v>-14.759399999999999</v>
      </c>
    </row>
    <row r="6559" spans="1:22" x14ac:dyDescent="0.3">
      <c r="A6559">
        <v>6558</v>
      </c>
      <c r="B6559" t="s">
        <v>8955</v>
      </c>
      <c r="C6559">
        <v>2011</v>
      </c>
      <c r="D6559" s="3">
        <v>40836</v>
      </c>
      <c r="E6559" s="3">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24.423999999999999</v>
      </c>
      <c r="T6559">
        <v>1</v>
      </c>
      <c r="U6559">
        <v>0.2</v>
      </c>
      <c r="V6559">
        <v>7.9378000000000002</v>
      </c>
    </row>
    <row r="6560" spans="1:22" x14ac:dyDescent="0.3">
      <c r="A6560">
        <v>6559</v>
      </c>
      <c r="B6560" t="s">
        <v>8958</v>
      </c>
      <c r="C6560">
        <v>2012</v>
      </c>
      <c r="D6560" s="3">
        <v>41065</v>
      </c>
      <c r="E6560" s="3">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169.18199999999999</v>
      </c>
    </row>
    <row r="6561" spans="1:22" x14ac:dyDescent="0.3">
      <c r="A6561">
        <v>6560</v>
      </c>
      <c r="B6561" t="s">
        <v>8959</v>
      </c>
      <c r="C6561">
        <v>2013</v>
      </c>
      <c r="D6561" s="3">
        <v>41477</v>
      </c>
      <c r="E6561" s="3">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v>
      </c>
      <c r="T6561">
        <v>5</v>
      </c>
      <c r="U6561">
        <v>0</v>
      </c>
      <c r="V6561">
        <v>197.35300000000001</v>
      </c>
    </row>
    <row r="6562" spans="1:22" x14ac:dyDescent="0.3">
      <c r="A6562">
        <v>6561</v>
      </c>
      <c r="B6562" t="s">
        <v>8959</v>
      </c>
      <c r="C6562">
        <v>2013</v>
      </c>
      <c r="D6562" s="3">
        <v>41477</v>
      </c>
      <c r="E6562" s="3">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8960</v>
      </c>
      <c r="C6563">
        <v>2014</v>
      </c>
      <c r="D6563" s="3">
        <v>41730</v>
      </c>
      <c r="E6563" s="3">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33.619999999999997</v>
      </c>
      <c r="T6563">
        <v>5</v>
      </c>
      <c r="U6563">
        <v>0.8</v>
      </c>
      <c r="V6563">
        <v>-90.774000000000001</v>
      </c>
    </row>
    <row r="6564" spans="1:22" x14ac:dyDescent="0.3">
      <c r="A6564">
        <v>6563</v>
      </c>
      <c r="B6564" t="s">
        <v>8961</v>
      </c>
      <c r="C6564">
        <v>2011</v>
      </c>
      <c r="D6564" s="3">
        <v>40670</v>
      </c>
      <c r="E6564" s="3">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8961</v>
      </c>
      <c r="C6565">
        <v>2011</v>
      </c>
      <c r="D6565" s="3">
        <v>40670</v>
      </c>
      <c r="E6565" s="3">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-38.85</v>
      </c>
    </row>
    <row r="6566" spans="1:22" x14ac:dyDescent="0.3">
      <c r="A6566">
        <v>6565</v>
      </c>
      <c r="B6566" t="s">
        <v>8961</v>
      </c>
      <c r="C6566">
        <v>2011</v>
      </c>
      <c r="D6566" s="3">
        <v>40670</v>
      </c>
      <c r="E6566" s="3">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8961</v>
      </c>
      <c r="C6567">
        <v>2011</v>
      </c>
      <c r="D6567" s="3">
        <v>40670</v>
      </c>
      <c r="E6567" s="3">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8962</v>
      </c>
      <c r="C6568">
        <v>2014</v>
      </c>
      <c r="D6568" s="3">
        <v>41676</v>
      </c>
      <c r="E6568" s="3">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243.99199999999999</v>
      </c>
      <c r="T6568">
        <v>4</v>
      </c>
      <c r="U6568">
        <v>0.8</v>
      </c>
      <c r="V6568">
        <v>-426.98599999999999</v>
      </c>
    </row>
    <row r="6569" spans="1:22" x14ac:dyDescent="0.3">
      <c r="A6569">
        <v>6568</v>
      </c>
      <c r="B6569" t="s">
        <v>8962</v>
      </c>
      <c r="C6569">
        <v>2014</v>
      </c>
      <c r="D6569" s="3">
        <v>41676</v>
      </c>
      <c r="E6569" s="3">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v>
      </c>
      <c r="T6569">
        <v>5</v>
      </c>
      <c r="U6569">
        <v>0.2</v>
      </c>
      <c r="V6569">
        <v>0.71199999999999997</v>
      </c>
    </row>
    <row r="6570" spans="1:22" x14ac:dyDescent="0.3">
      <c r="A6570">
        <v>6569</v>
      </c>
      <c r="B6570" t="s">
        <v>8963</v>
      </c>
      <c r="C6570">
        <v>2011</v>
      </c>
      <c r="D6570" s="3">
        <v>40651</v>
      </c>
      <c r="E6570" s="3">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8963</v>
      </c>
      <c r="C6571">
        <v>2011</v>
      </c>
      <c r="D6571" s="3">
        <v>40651</v>
      </c>
      <c r="E6571" s="3">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-18.117599999999999</v>
      </c>
    </row>
    <row r="6572" spans="1:22" x14ac:dyDescent="0.3">
      <c r="A6572">
        <v>6571</v>
      </c>
      <c r="B6572" t="s">
        <v>8963</v>
      </c>
      <c r="C6572">
        <v>2011</v>
      </c>
      <c r="D6572" s="3">
        <v>40651</v>
      </c>
      <c r="E6572" s="3">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50.406300000000002</v>
      </c>
    </row>
    <row r="6573" spans="1:22" x14ac:dyDescent="0.3">
      <c r="A6573">
        <v>6572</v>
      </c>
      <c r="B6573" t="s">
        <v>8963</v>
      </c>
      <c r="C6573">
        <v>2011</v>
      </c>
      <c r="D6573" s="3">
        <v>40651</v>
      </c>
      <c r="E6573" s="3">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28.497</v>
      </c>
    </row>
    <row r="6574" spans="1:22" x14ac:dyDescent="0.3">
      <c r="A6574">
        <v>6573</v>
      </c>
      <c r="B6574" t="s">
        <v>8964</v>
      </c>
      <c r="C6574">
        <v>2013</v>
      </c>
      <c r="D6574" s="3">
        <v>41405</v>
      </c>
      <c r="E6574" s="3">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
      <c r="A6575">
        <v>6574</v>
      </c>
      <c r="B6575" t="s">
        <v>8965</v>
      </c>
      <c r="C6575">
        <v>2013</v>
      </c>
      <c r="D6575" s="3">
        <v>41604</v>
      </c>
      <c r="E6575" s="3">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8965</v>
      </c>
      <c r="C6576">
        <v>2013</v>
      </c>
      <c r="D6576" s="3">
        <v>41604</v>
      </c>
      <c r="E6576" s="3">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v>
      </c>
    </row>
    <row r="6577" spans="1:22" x14ac:dyDescent="0.3">
      <c r="A6577">
        <v>6576</v>
      </c>
      <c r="B6577" t="s">
        <v>8968</v>
      </c>
      <c r="C6577">
        <v>2014</v>
      </c>
      <c r="D6577" s="3">
        <v>41702</v>
      </c>
      <c r="E6577" s="3">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440.76479999999998</v>
      </c>
    </row>
    <row r="6578" spans="1:22" x14ac:dyDescent="0.3">
      <c r="A6578">
        <v>6577</v>
      </c>
      <c r="B6578" t="s">
        <v>8968</v>
      </c>
      <c r="C6578">
        <v>2014</v>
      </c>
      <c r="D6578" s="3">
        <v>41702</v>
      </c>
      <c r="E6578" s="3">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v>
      </c>
      <c r="T6578">
        <v>3</v>
      </c>
      <c r="U6578">
        <v>0.2</v>
      </c>
      <c r="V6578">
        <v>-17.0352</v>
      </c>
    </row>
    <row r="6579" spans="1:22" x14ac:dyDescent="0.3">
      <c r="A6579">
        <v>6578</v>
      </c>
      <c r="B6579" t="s">
        <v>8969</v>
      </c>
      <c r="C6579">
        <v>2012</v>
      </c>
      <c r="D6579" s="3">
        <v>41249</v>
      </c>
      <c r="E6579" s="3">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50.442599999999999</v>
      </c>
    </row>
    <row r="6580" spans="1:22" x14ac:dyDescent="0.3">
      <c r="A6580">
        <v>6579</v>
      </c>
      <c r="B6580" t="s">
        <v>8970</v>
      </c>
      <c r="C6580">
        <v>2011</v>
      </c>
      <c r="D6580" s="3">
        <v>40780</v>
      </c>
      <c r="E6580" s="3">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v>
      </c>
      <c r="T6580">
        <v>7</v>
      </c>
      <c r="U6580">
        <v>0.2</v>
      </c>
      <c r="V6580">
        <v>75.595799999999997</v>
      </c>
    </row>
    <row r="6581" spans="1:22" x14ac:dyDescent="0.3">
      <c r="A6581">
        <v>6580</v>
      </c>
      <c r="B6581" t="s">
        <v>8971</v>
      </c>
      <c r="C6581">
        <v>2013</v>
      </c>
      <c r="D6581" s="3">
        <v>41570</v>
      </c>
      <c r="E6581" s="3">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8971</v>
      </c>
      <c r="C6582">
        <v>2013</v>
      </c>
      <c r="D6582" s="3">
        <v>41570</v>
      </c>
      <c r="E6582" s="3">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
      <c r="A6583">
        <v>6582</v>
      </c>
      <c r="B6583" t="s">
        <v>8971</v>
      </c>
      <c r="C6583">
        <v>2013</v>
      </c>
      <c r="D6583" s="3">
        <v>41570</v>
      </c>
      <c r="E6583" s="3">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30.582000000000001</v>
      </c>
    </row>
    <row r="6584" spans="1:22" x14ac:dyDescent="0.3">
      <c r="A6584">
        <v>6583</v>
      </c>
      <c r="B6584" t="s">
        <v>8974</v>
      </c>
      <c r="C6584">
        <v>2013</v>
      </c>
      <c r="D6584" s="3">
        <v>41494</v>
      </c>
      <c r="E6584" s="3">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86.385599999999997</v>
      </c>
    </row>
    <row r="6585" spans="1:22" x14ac:dyDescent="0.3">
      <c r="A6585">
        <v>6584</v>
      </c>
      <c r="B6585" t="s">
        <v>8975</v>
      </c>
      <c r="C6585">
        <v>2014</v>
      </c>
      <c r="D6585" s="3">
        <v>41842</v>
      </c>
      <c r="E6585" s="3">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29.5626</v>
      </c>
    </row>
    <row r="6586" spans="1:22" x14ac:dyDescent="0.3">
      <c r="A6586">
        <v>6585</v>
      </c>
      <c r="B6586" t="s">
        <v>8975</v>
      </c>
      <c r="C6586">
        <v>2014</v>
      </c>
      <c r="D6586" s="3">
        <v>41842</v>
      </c>
      <c r="E6586" s="3">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67.989999999999995</v>
      </c>
    </row>
    <row r="6587" spans="1:22" x14ac:dyDescent="0.3">
      <c r="A6587">
        <v>6586</v>
      </c>
      <c r="B6587" t="s">
        <v>8975</v>
      </c>
      <c r="C6587">
        <v>2014</v>
      </c>
      <c r="D6587" s="3">
        <v>41842</v>
      </c>
      <c r="E6587" s="3">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3.8719999999999999</v>
      </c>
    </row>
    <row r="6588" spans="1:22" x14ac:dyDescent="0.3">
      <c r="A6588">
        <v>6587</v>
      </c>
      <c r="B6588" t="s">
        <v>8975</v>
      </c>
      <c r="C6588">
        <v>2014</v>
      </c>
      <c r="D6588" s="3">
        <v>41842</v>
      </c>
      <c r="E6588" s="3">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5.7072000000000003</v>
      </c>
    </row>
    <row r="6589" spans="1:22" x14ac:dyDescent="0.3">
      <c r="A6589">
        <v>6588</v>
      </c>
      <c r="B6589" t="s">
        <v>8975</v>
      </c>
      <c r="C6589">
        <v>2014</v>
      </c>
      <c r="D6589" s="3">
        <v>41842</v>
      </c>
      <c r="E6589" s="3">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69.676199999999994</v>
      </c>
    </row>
    <row r="6590" spans="1:22" x14ac:dyDescent="0.3">
      <c r="A6590">
        <v>6589</v>
      </c>
      <c r="B6590" t="s">
        <v>8975</v>
      </c>
      <c r="C6590">
        <v>2014</v>
      </c>
      <c r="D6590" s="3">
        <v>41842</v>
      </c>
      <c r="E6590" s="3">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v>
      </c>
      <c r="T6590">
        <v>3</v>
      </c>
      <c r="U6590">
        <v>0</v>
      </c>
      <c r="V6590">
        <v>7.1711999999999998</v>
      </c>
    </row>
    <row r="6591" spans="1:22" x14ac:dyDescent="0.3">
      <c r="A6591">
        <v>6590</v>
      </c>
      <c r="B6591" t="s">
        <v>8975</v>
      </c>
      <c r="C6591">
        <v>2014</v>
      </c>
      <c r="D6591" s="3">
        <v>41842</v>
      </c>
      <c r="E6591" s="3">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11.586</v>
      </c>
    </row>
    <row r="6592" spans="1:22" x14ac:dyDescent="0.3">
      <c r="A6592">
        <v>6591</v>
      </c>
      <c r="B6592" t="s">
        <v>8976</v>
      </c>
      <c r="C6592">
        <v>2011</v>
      </c>
      <c r="D6592" s="3">
        <v>40625</v>
      </c>
      <c r="E6592" s="3">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3.2214</v>
      </c>
    </row>
    <row r="6593" spans="1:22" x14ac:dyDescent="0.3">
      <c r="A6593">
        <v>6592</v>
      </c>
      <c r="B6593" t="s">
        <v>8978</v>
      </c>
      <c r="C6593">
        <v>2012</v>
      </c>
      <c r="D6593" s="3">
        <v>41029</v>
      </c>
      <c r="E6593" s="3">
        <v>41035</v>
      </c>
      <c r="F6593" t="s">
        <v>50</v>
      </c>
      <c r="G6593" t="s">
        <v>135</v>
      </c>
      <c r="H6593" t="s">
        <v>136</v>
      </c>
      <c r="I6593" t="s">
        <v>41</v>
      </c>
      <c r="J6593" t="s">
        <v>27</v>
      </c>
      <c r="K6593" t="s">
        <v>127</v>
      </c>
      <c r="L6593" t="s">
        <v>43</v>
      </c>
      <c r="M6593">
        <v>94110</v>
      </c>
      <c r="N6593" t="s">
        <v>44</v>
      </c>
      <c r="O6593" t="s">
        <v>1313</v>
      </c>
      <c r="P6593" t="s">
        <v>46</v>
      </c>
      <c r="Q6593" t="s">
        <v>68</v>
      </c>
      <c r="R6593" t="s">
        <v>1314</v>
      </c>
      <c r="S6593">
        <v>34.65</v>
      </c>
      <c r="T6593">
        <v>3</v>
      </c>
      <c r="U6593">
        <v>0</v>
      </c>
      <c r="V6593">
        <v>9.702</v>
      </c>
    </row>
    <row r="6594" spans="1:22" x14ac:dyDescent="0.3">
      <c r="A6594">
        <v>6593</v>
      </c>
      <c r="B6594" t="s">
        <v>8978</v>
      </c>
      <c r="C6594">
        <v>2012</v>
      </c>
      <c r="D6594" s="3">
        <v>41029</v>
      </c>
      <c r="E6594" s="3">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8979</v>
      </c>
      <c r="C6595">
        <v>2013</v>
      </c>
      <c r="D6595" s="3">
        <v>41439</v>
      </c>
      <c r="E6595" s="3">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33.567999999999998</v>
      </c>
      <c r="T6595">
        <v>2</v>
      </c>
      <c r="U6595">
        <v>0.2</v>
      </c>
      <c r="V6595">
        <v>11.748799999999999</v>
      </c>
    </row>
    <row r="6596" spans="1:22" x14ac:dyDescent="0.3">
      <c r="A6596">
        <v>6595</v>
      </c>
      <c r="B6596" t="s">
        <v>8980</v>
      </c>
      <c r="C6596">
        <v>2012</v>
      </c>
      <c r="D6596" s="3">
        <v>41033</v>
      </c>
      <c r="E6596" s="3">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125.93</v>
      </c>
      <c r="T6596">
        <v>7</v>
      </c>
      <c r="U6596">
        <v>0</v>
      </c>
      <c r="V6596">
        <v>35.260399999999997</v>
      </c>
    </row>
    <row r="6597" spans="1:22" x14ac:dyDescent="0.3">
      <c r="A6597">
        <v>6596</v>
      </c>
      <c r="B6597" t="s">
        <v>8981</v>
      </c>
      <c r="C6597">
        <v>2014</v>
      </c>
      <c r="D6597" s="3">
        <v>41753</v>
      </c>
      <c r="E6597" s="3">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v>
      </c>
      <c r="T6597">
        <v>5</v>
      </c>
      <c r="U6597">
        <v>0.7</v>
      </c>
      <c r="V6597">
        <v>-7.84</v>
      </c>
    </row>
    <row r="6598" spans="1:22" x14ac:dyDescent="0.3">
      <c r="A6598">
        <v>6597</v>
      </c>
      <c r="B6598" t="s">
        <v>8981</v>
      </c>
      <c r="C6598">
        <v>2014</v>
      </c>
      <c r="D6598" s="3">
        <v>41753</v>
      </c>
      <c r="E6598" s="3">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1.8704000000000001</v>
      </c>
    </row>
    <row r="6599" spans="1:22" x14ac:dyDescent="0.3">
      <c r="A6599">
        <v>6598</v>
      </c>
      <c r="B6599" t="s">
        <v>8982</v>
      </c>
      <c r="C6599">
        <v>2011</v>
      </c>
      <c r="D6599" s="3">
        <v>40700</v>
      </c>
      <c r="E6599" s="3">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v>
      </c>
      <c r="T6599">
        <v>1</v>
      </c>
      <c r="U6599">
        <v>0.7</v>
      </c>
      <c r="V6599">
        <v>-0.91</v>
      </c>
    </row>
    <row r="6600" spans="1:22" x14ac:dyDescent="0.3">
      <c r="A6600">
        <v>6599</v>
      </c>
      <c r="B6600" t="s">
        <v>8982</v>
      </c>
      <c r="C6600">
        <v>2011</v>
      </c>
      <c r="D6600" s="3">
        <v>40700</v>
      </c>
      <c r="E6600" s="3">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22.480799999999999</v>
      </c>
    </row>
    <row r="6601" spans="1:22" x14ac:dyDescent="0.3">
      <c r="A6601">
        <v>6600</v>
      </c>
      <c r="B6601" t="s">
        <v>8983</v>
      </c>
      <c r="C6601">
        <v>2011</v>
      </c>
      <c r="D6601" s="3">
        <v>40879</v>
      </c>
      <c r="E6601" s="3">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23.680800000000001</v>
      </c>
    </row>
    <row r="6602" spans="1:22" x14ac:dyDescent="0.3">
      <c r="A6602">
        <v>6601</v>
      </c>
      <c r="B6602" t="s">
        <v>8983</v>
      </c>
      <c r="C6602">
        <v>2011</v>
      </c>
      <c r="D6602" s="3">
        <v>40879</v>
      </c>
      <c r="E6602" s="3">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
      <c r="A6603">
        <v>6602</v>
      </c>
      <c r="B6603" t="s">
        <v>8983</v>
      </c>
      <c r="C6603">
        <v>2011</v>
      </c>
      <c r="D6603" s="3">
        <v>40879</v>
      </c>
      <c r="E6603" s="3">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8983</v>
      </c>
      <c r="C6604">
        <v>2011</v>
      </c>
      <c r="D6604" s="3">
        <v>40879</v>
      </c>
      <c r="E6604" s="3">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8984</v>
      </c>
      <c r="C6605">
        <v>2014</v>
      </c>
      <c r="D6605" s="3">
        <v>41808</v>
      </c>
      <c r="E6605" s="3">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8986</v>
      </c>
      <c r="C6606">
        <v>2013</v>
      </c>
      <c r="D6606" s="3">
        <v>41421</v>
      </c>
      <c r="E6606" s="3">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5.94</v>
      </c>
      <c r="T6606">
        <v>3</v>
      </c>
      <c r="U6606">
        <v>0</v>
      </c>
      <c r="V6606">
        <v>0</v>
      </c>
    </row>
    <row r="6607" spans="1:22" x14ac:dyDescent="0.3">
      <c r="A6607">
        <v>6606</v>
      </c>
      <c r="B6607" t="s">
        <v>8986</v>
      </c>
      <c r="C6607">
        <v>2013</v>
      </c>
      <c r="D6607" s="3">
        <v>41421</v>
      </c>
      <c r="E6607" s="3">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v>
      </c>
    </row>
    <row r="6608" spans="1:22" x14ac:dyDescent="0.3">
      <c r="A6608">
        <v>6607</v>
      </c>
      <c r="B6608" t="s">
        <v>8986</v>
      </c>
      <c r="C6608">
        <v>2013</v>
      </c>
      <c r="D6608" s="3">
        <v>41421</v>
      </c>
      <c r="E6608" s="3">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23.756399999999999</v>
      </c>
    </row>
    <row r="6609" spans="1:22" x14ac:dyDescent="0.3">
      <c r="A6609">
        <v>6608</v>
      </c>
      <c r="B6609" t="s">
        <v>8986</v>
      </c>
      <c r="C6609">
        <v>2013</v>
      </c>
      <c r="D6609" s="3">
        <v>41421</v>
      </c>
      <c r="E6609" s="3">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484.70400000000001</v>
      </c>
      <c r="T6609">
        <v>6</v>
      </c>
      <c r="U6609">
        <v>0.2</v>
      </c>
      <c r="V6609">
        <v>-84.8232</v>
      </c>
    </row>
    <row r="6610" spans="1:22" x14ac:dyDescent="0.3">
      <c r="A6610">
        <v>6609</v>
      </c>
      <c r="B6610" t="s">
        <v>8986</v>
      </c>
      <c r="C6610">
        <v>2013</v>
      </c>
      <c r="D6610" s="3">
        <v>41421</v>
      </c>
      <c r="E6610" s="3">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v>
      </c>
      <c r="T6610">
        <v>3</v>
      </c>
      <c r="U6610">
        <v>0.2</v>
      </c>
      <c r="V6610">
        <v>116.24250000000001</v>
      </c>
    </row>
    <row r="6611" spans="1:22" x14ac:dyDescent="0.3">
      <c r="A6611">
        <v>6610</v>
      </c>
      <c r="B6611" t="s">
        <v>8987</v>
      </c>
      <c r="C6611">
        <v>2012</v>
      </c>
      <c r="D6611" s="3">
        <v>40978</v>
      </c>
      <c r="E6611" s="3">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v>
      </c>
      <c r="T6611">
        <v>6</v>
      </c>
      <c r="U6611">
        <v>0</v>
      </c>
      <c r="V6611">
        <v>25.1496</v>
      </c>
    </row>
    <row r="6612" spans="1:22" x14ac:dyDescent="0.3">
      <c r="A6612">
        <v>6611</v>
      </c>
      <c r="B6612" t="s">
        <v>8988</v>
      </c>
      <c r="C6612">
        <v>2013</v>
      </c>
      <c r="D6612" s="3">
        <v>41568</v>
      </c>
      <c r="E6612" s="3">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6.03</v>
      </c>
    </row>
    <row r="6613" spans="1:22" x14ac:dyDescent="0.3">
      <c r="A6613">
        <v>6612</v>
      </c>
      <c r="B6613" t="s">
        <v>8989</v>
      </c>
      <c r="C6613">
        <v>2012</v>
      </c>
      <c r="D6613" s="3">
        <v>41020</v>
      </c>
      <c r="E6613" s="3">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v>
      </c>
    </row>
    <row r="6614" spans="1:22" x14ac:dyDescent="0.3">
      <c r="A6614">
        <v>6613</v>
      </c>
      <c r="B6614" t="s">
        <v>8989</v>
      </c>
      <c r="C6614">
        <v>2012</v>
      </c>
      <c r="D6614" s="3">
        <v>41020</v>
      </c>
      <c r="E6614" s="3">
        <v>41027</v>
      </c>
      <c r="F6614" t="s">
        <v>50</v>
      </c>
      <c r="G6614" t="s">
        <v>8308</v>
      </c>
      <c r="H6614" t="s">
        <v>8309</v>
      </c>
      <c r="I6614" t="s">
        <v>26</v>
      </c>
      <c r="J6614" t="s">
        <v>27</v>
      </c>
      <c r="K6614" t="s">
        <v>1473</v>
      </c>
      <c r="L6614" t="s">
        <v>29</v>
      </c>
      <c r="M6614">
        <v>40214</v>
      </c>
      <c r="N6614" t="s">
        <v>30</v>
      </c>
      <c r="O6614" t="s">
        <v>132</v>
      </c>
      <c r="P6614" t="s">
        <v>46</v>
      </c>
      <c r="Q6614" t="s">
        <v>75</v>
      </c>
      <c r="R6614" t="s">
        <v>133</v>
      </c>
      <c r="S6614">
        <v>21.3</v>
      </c>
      <c r="T6614">
        <v>3</v>
      </c>
      <c r="U6614">
        <v>0</v>
      </c>
      <c r="V6614">
        <v>9.798</v>
      </c>
    </row>
    <row r="6615" spans="1:22" x14ac:dyDescent="0.3">
      <c r="A6615">
        <v>6614</v>
      </c>
      <c r="B6615" t="s">
        <v>8989</v>
      </c>
      <c r="C6615">
        <v>2012</v>
      </c>
      <c r="D6615" s="3">
        <v>41020</v>
      </c>
      <c r="E6615" s="3">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8989</v>
      </c>
      <c r="C6616">
        <v>2012</v>
      </c>
      <c r="D6616" s="3">
        <v>41020</v>
      </c>
      <c r="E6616" s="3">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35.679600000000001</v>
      </c>
    </row>
    <row r="6617" spans="1:22" x14ac:dyDescent="0.3">
      <c r="A6617">
        <v>6616</v>
      </c>
      <c r="B6617" t="s">
        <v>8990</v>
      </c>
      <c r="C6617">
        <v>2013</v>
      </c>
      <c r="D6617" s="3">
        <v>41443</v>
      </c>
      <c r="E6617" s="3">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239.666</v>
      </c>
      <c r="T6617">
        <v>2</v>
      </c>
      <c r="U6617">
        <v>0.15</v>
      </c>
      <c r="V6617">
        <v>14.098000000000001</v>
      </c>
    </row>
    <row r="6618" spans="1:22" x14ac:dyDescent="0.3">
      <c r="A6618">
        <v>6617</v>
      </c>
      <c r="B6618" t="s">
        <v>8990</v>
      </c>
      <c r="C6618">
        <v>2013</v>
      </c>
      <c r="D6618" s="3">
        <v>41443</v>
      </c>
      <c r="E6618" s="3">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10.8</v>
      </c>
    </row>
    <row r="6619" spans="1:22" x14ac:dyDescent="0.3">
      <c r="A6619">
        <v>6618</v>
      </c>
      <c r="B6619" t="s">
        <v>8990</v>
      </c>
      <c r="C6619">
        <v>2013</v>
      </c>
      <c r="D6619" s="3">
        <v>41443</v>
      </c>
      <c r="E6619" s="3">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
      <c r="A6620">
        <v>6619</v>
      </c>
      <c r="B6620" t="s">
        <v>8991</v>
      </c>
      <c r="C6620">
        <v>2014</v>
      </c>
      <c r="D6620" s="3">
        <v>41653</v>
      </c>
      <c r="E6620" s="3">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v>
      </c>
      <c r="T6620">
        <v>5</v>
      </c>
      <c r="U6620">
        <v>0</v>
      </c>
      <c r="V6620">
        <v>15.552</v>
      </c>
    </row>
    <row r="6621" spans="1:22" x14ac:dyDescent="0.3">
      <c r="A6621">
        <v>6620</v>
      </c>
      <c r="B6621" t="s">
        <v>8991</v>
      </c>
      <c r="C6621">
        <v>2014</v>
      </c>
      <c r="D6621" s="3">
        <v>41653</v>
      </c>
      <c r="E6621" s="3">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
      <c r="A6622">
        <v>6621</v>
      </c>
      <c r="B6622" t="s">
        <v>8991</v>
      </c>
      <c r="C6622">
        <v>2014</v>
      </c>
      <c r="D6622" s="3">
        <v>41653</v>
      </c>
      <c r="E6622" s="3">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4164.05</v>
      </c>
      <c r="T6622">
        <v>5</v>
      </c>
      <c r="U6622">
        <v>0</v>
      </c>
      <c r="V6622">
        <v>83.281000000000006</v>
      </c>
    </row>
    <row r="6623" spans="1:22" x14ac:dyDescent="0.3">
      <c r="A6623">
        <v>6622</v>
      </c>
      <c r="B6623" t="s">
        <v>8991</v>
      </c>
      <c r="C6623">
        <v>2014</v>
      </c>
      <c r="D6623" s="3">
        <v>41653</v>
      </c>
      <c r="E6623" s="3">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53.234999999999999</v>
      </c>
    </row>
    <row r="6624" spans="1:22" x14ac:dyDescent="0.3">
      <c r="A6624">
        <v>6623</v>
      </c>
      <c r="B6624" t="s">
        <v>8992</v>
      </c>
      <c r="C6624">
        <v>2011</v>
      </c>
      <c r="D6624" s="3">
        <v>40792</v>
      </c>
      <c r="E6624" s="3">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12.145200000000001</v>
      </c>
    </row>
    <row r="6625" spans="1:22" x14ac:dyDescent="0.3">
      <c r="A6625">
        <v>6624</v>
      </c>
      <c r="B6625" t="s">
        <v>8992</v>
      </c>
      <c r="C6625">
        <v>2011</v>
      </c>
      <c r="D6625" s="3">
        <v>40792</v>
      </c>
      <c r="E6625" s="3">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27.485600000000002</v>
      </c>
    </row>
    <row r="6626" spans="1:22" x14ac:dyDescent="0.3">
      <c r="A6626">
        <v>6625</v>
      </c>
      <c r="B6626" t="s">
        <v>8995</v>
      </c>
      <c r="C6626">
        <v>2012</v>
      </c>
      <c r="D6626" s="3">
        <v>40927</v>
      </c>
      <c r="E6626" s="3">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v>
      </c>
    </row>
    <row r="6627" spans="1:22" x14ac:dyDescent="0.3">
      <c r="A6627">
        <v>6626</v>
      </c>
      <c r="B6627" t="s">
        <v>8995</v>
      </c>
      <c r="C6627">
        <v>2012</v>
      </c>
      <c r="D6627" s="3">
        <v>40927</v>
      </c>
      <c r="E6627" s="3">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-8.5416000000000007</v>
      </c>
    </row>
    <row r="6628" spans="1:22" x14ac:dyDescent="0.3">
      <c r="A6628">
        <v>6627</v>
      </c>
      <c r="B6628" t="s">
        <v>8997</v>
      </c>
      <c r="C6628">
        <v>2011</v>
      </c>
      <c r="D6628" s="3">
        <v>40891</v>
      </c>
      <c r="E6628" s="3">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2239.9872</v>
      </c>
    </row>
    <row r="6629" spans="1:22" x14ac:dyDescent="0.3">
      <c r="A6629">
        <v>6628</v>
      </c>
      <c r="B6629" t="s">
        <v>8998</v>
      </c>
      <c r="C6629">
        <v>2011</v>
      </c>
      <c r="D6629" s="3">
        <v>40686</v>
      </c>
      <c r="E6629" s="3">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6.2207999999999997</v>
      </c>
    </row>
    <row r="6630" spans="1:22" x14ac:dyDescent="0.3">
      <c r="A6630">
        <v>6629</v>
      </c>
      <c r="B6630" t="s">
        <v>8999</v>
      </c>
      <c r="C6630">
        <v>2012</v>
      </c>
      <c r="D6630" s="3">
        <v>41171</v>
      </c>
      <c r="E6630" s="3">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279.86</v>
      </c>
      <c r="T6630">
        <v>14</v>
      </c>
      <c r="U6630">
        <v>0</v>
      </c>
      <c r="V6630">
        <v>134.33279999999999</v>
      </c>
    </row>
    <row r="6631" spans="1:22" x14ac:dyDescent="0.3">
      <c r="A6631">
        <v>6630</v>
      </c>
      <c r="B6631" t="s">
        <v>9000</v>
      </c>
      <c r="C6631">
        <v>2012</v>
      </c>
      <c r="D6631" s="3">
        <v>41184</v>
      </c>
      <c r="E6631" s="3">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v>
      </c>
      <c r="T6631">
        <v>5</v>
      </c>
      <c r="U6631">
        <v>0.7</v>
      </c>
      <c r="V6631">
        <v>-5.4119999999999999</v>
      </c>
    </row>
    <row r="6632" spans="1:22" x14ac:dyDescent="0.3">
      <c r="A6632">
        <v>6631</v>
      </c>
      <c r="B6632" t="s">
        <v>9002</v>
      </c>
      <c r="C6632">
        <v>2013</v>
      </c>
      <c r="D6632" s="3">
        <v>41634</v>
      </c>
      <c r="E6632" s="3">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698.35199999999998</v>
      </c>
      <c r="T6632">
        <v>3</v>
      </c>
      <c r="U6632">
        <v>0.2</v>
      </c>
      <c r="V6632">
        <v>52.376399999999997</v>
      </c>
    </row>
    <row r="6633" spans="1:22" x14ac:dyDescent="0.3">
      <c r="A6633">
        <v>6632</v>
      </c>
      <c r="B6633" t="s">
        <v>9002</v>
      </c>
      <c r="C6633">
        <v>2013</v>
      </c>
      <c r="D6633" s="3">
        <v>41634</v>
      </c>
      <c r="E6633" s="3">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9003</v>
      </c>
      <c r="C6634">
        <v>2013</v>
      </c>
      <c r="D6634" s="3">
        <v>41401</v>
      </c>
      <c r="E6634" s="3">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v>
      </c>
    </row>
    <row r="6635" spans="1:22" x14ac:dyDescent="0.3">
      <c r="A6635">
        <v>6634</v>
      </c>
      <c r="B6635" t="s">
        <v>9004</v>
      </c>
      <c r="C6635">
        <v>2013</v>
      </c>
      <c r="D6635" s="3">
        <v>41572</v>
      </c>
      <c r="E6635" s="3">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85.995699999999999</v>
      </c>
    </row>
    <row r="6636" spans="1:22" x14ac:dyDescent="0.3">
      <c r="A6636">
        <v>6635</v>
      </c>
      <c r="B6636" t="s">
        <v>9005</v>
      </c>
      <c r="C6636">
        <v>2014</v>
      </c>
      <c r="D6636" s="3">
        <v>41766</v>
      </c>
      <c r="E6636" s="3">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68.540999999999997</v>
      </c>
      <c r="T6636">
        <v>11</v>
      </c>
      <c r="U6636">
        <v>0.7</v>
      </c>
      <c r="V6636">
        <v>-52.548099999999998</v>
      </c>
    </row>
    <row r="6637" spans="1:22" x14ac:dyDescent="0.3">
      <c r="A6637">
        <v>6636</v>
      </c>
      <c r="B6637" t="s">
        <v>9005</v>
      </c>
      <c r="C6637">
        <v>2014</v>
      </c>
      <c r="D6637" s="3">
        <v>41766</v>
      </c>
      <c r="E6637" s="3">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627.16800000000001</v>
      </c>
      <c r="T6637">
        <v>4</v>
      </c>
      <c r="U6637">
        <v>0.2</v>
      </c>
      <c r="V6637">
        <v>70.556399999999996</v>
      </c>
    </row>
    <row r="6638" spans="1:22" x14ac:dyDescent="0.3">
      <c r="A6638">
        <v>6637</v>
      </c>
      <c r="B6638" t="s">
        <v>9005</v>
      </c>
      <c r="C6638">
        <v>2014</v>
      </c>
      <c r="D6638" s="3">
        <v>41766</v>
      </c>
      <c r="E6638" s="3">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v>
      </c>
      <c r="T6638">
        <v>5</v>
      </c>
      <c r="U6638">
        <v>0.2</v>
      </c>
      <c r="V6638">
        <v>39.689</v>
      </c>
    </row>
    <row r="6639" spans="1:22" x14ac:dyDescent="0.3">
      <c r="A6639">
        <v>6638</v>
      </c>
      <c r="B6639" t="s">
        <v>9006</v>
      </c>
      <c r="C6639">
        <v>2014</v>
      </c>
      <c r="D6639" s="3">
        <v>41971</v>
      </c>
      <c r="E6639" s="3">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2.0270999999999999</v>
      </c>
    </row>
    <row r="6640" spans="1:22" x14ac:dyDescent="0.3">
      <c r="A6640">
        <v>6639</v>
      </c>
      <c r="B6640" t="s">
        <v>9006</v>
      </c>
      <c r="C6640">
        <v>2014</v>
      </c>
      <c r="D6640" s="3">
        <v>41971</v>
      </c>
      <c r="E6640" s="3">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36.255600000000001</v>
      </c>
    </row>
    <row r="6641" spans="1:22" x14ac:dyDescent="0.3">
      <c r="A6641">
        <v>6640</v>
      </c>
      <c r="B6641" t="s">
        <v>9007</v>
      </c>
      <c r="C6641">
        <v>2011</v>
      </c>
      <c r="D6641" s="3">
        <v>40847</v>
      </c>
      <c r="E6641" s="3">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9008</v>
      </c>
      <c r="C6642">
        <v>2014</v>
      </c>
      <c r="D6642" s="3">
        <v>41857</v>
      </c>
      <c r="E6642" s="3">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60.422400000000003</v>
      </c>
    </row>
    <row r="6643" spans="1:22" x14ac:dyDescent="0.3">
      <c r="A6643">
        <v>6642</v>
      </c>
      <c r="B6643" t="s">
        <v>9008</v>
      </c>
      <c r="C6643">
        <v>2014</v>
      </c>
      <c r="D6643" s="3">
        <v>41857</v>
      </c>
      <c r="E6643" s="3">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9008</v>
      </c>
      <c r="C6644">
        <v>2014</v>
      </c>
      <c r="D6644" s="3">
        <v>41857</v>
      </c>
      <c r="E6644" s="3">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133.19999999999999</v>
      </c>
      <c r="T6644">
        <v>9</v>
      </c>
      <c r="U6644">
        <v>0</v>
      </c>
      <c r="V6644">
        <v>66.599999999999994</v>
      </c>
    </row>
    <row r="6645" spans="1:22" x14ac:dyDescent="0.3">
      <c r="A6645">
        <v>6644</v>
      </c>
      <c r="B6645" t="s">
        <v>9009</v>
      </c>
      <c r="C6645">
        <v>2012</v>
      </c>
      <c r="D6645" s="3">
        <v>41131</v>
      </c>
      <c r="E6645" s="3">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438.36799999999999</v>
      </c>
      <c r="T6645">
        <v>4</v>
      </c>
      <c r="U6645">
        <v>0.2</v>
      </c>
      <c r="V6645">
        <v>38.357199999999999</v>
      </c>
    </row>
    <row r="6646" spans="1:22" x14ac:dyDescent="0.3">
      <c r="A6646">
        <v>6645</v>
      </c>
      <c r="B6646" t="s">
        <v>9009</v>
      </c>
      <c r="C6646">
        <v>2012</v>
      </c>
      <c r="D6646" s="3">
        <v>41131</v>
      </c>
      <c r="E6646" s="3">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139.94399999999999</v>
      </c>
      <c r="T6646">
        <v>7</v>
      </c>
      <c r="U6646">
        <v>0.2</v>
      </c>
      <c r="V6646">
        <v>-31.487400000000001</v>
      </c>
    </row>
    <row r="6647" spans="1:22" x14ac:dyDescent="0.3">
      <c r="A6647">
        <v>6646</v>
      </c>
      <c r="B6647" t="s">
        <v>9009</v>
      </c>
      <c r="C6647">
        <v>2012</v>
      </c>
      <c r="D6647" s="3">
        <v>41131</v>
      </c>
      <c r="E6647" s="3">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15.015599999999999</v>
      </c>
    </row>
    <row r="6648" spans="1:22" x14ac:dyDescent="0.3">
      <c r="A6648">
        <v>6647</v>
      </c>
      <c r="B6648" t="s">
        <v>9010</v>
      </c>
      <c r="C6648">
        <v>2013</v>
      </c>
      <c r="D6648" s="3">
        <v>41624</v>
      </c>
      <c r="E6648" s="3">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564.19500000000005</v>
      </c>
      <c r="T6648">
        <v>3</v>
      </c>
      <c r="U6648">
        <v>0.5</v>
      </c>
      <c r="V6648">
        <v>-304.6653</v>
      </c>
    </row>
    <row r="6649" spans="1:22" x14ac:dyDescent="0.3">
      <c r="A6649">
        <v>6648</v>
      </c>
      <c r="B6649" t="s">
        <v>9010</v>
      </c>
      <c r="C6649">
        <v>2013</v>
      </c>
      <c r="D6649" s="3">
        <v>41624</v>
      </c>
      <c r="E6649" s="3">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8.7167999999999992</v>
      </c>
    </row>
    <row r="6650" spans="1:22" x14ac:dyDescent="0.3">
      <c r="A6650">
        <v>6649</v>
      </c>
      <c r="B6650" t="s">
        <v>9011</v>
      </c>
      <c r="C6650">
        <v>2014</v>
      </c>
      <c r="D6650" s="3">
        <v>41891</v>
      </c>
      <c r="E6650" s="3">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42.616</v>
      </c>
      <c r="T6650">
        <v>7</v>
      </c>
      <c r="U6650">
        <v>0.8</v>
      </c>
      <c r="V6650">
        <v>-68.185599999999994</v>
      </c>
    </row>
    <row r="6651" spans="1:22" x14ac:dyDescent="0.3">
      <c r="A6651">
        <v>6650</v>
      </c>
      <c r="B6651" t="s">
        <v>9011</v>
      </c>
      <c r="C6651">
        <v>2014</v>
      </c>
      <c r="D6651" s="3">
        <v>41891</v>
      </c>
      <c r="E6651" s="3">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319.98399999999998</v>
      </c>
      <c r="T6651">
        <v>2</v>
      </c>
      <c r="U6651">
        <v>0.2</v>
      </c>
      <c r="V6651">
        <v>107.99460000000001</v>
      </c>
    </row>
    <row r="6652" spans="1:22" x14ac:dyDescent="0.3">
      <c r="A6652">
        <v>6651</v>
      </c>
      <c r="B6652" t="s">
        <v>9011</v>
      </c>
      <c r="C6652">
        <v>2014</v>
      </c>
      <c r="D6652" s="3">
        <v>41891</v>
      </c>
      <c r="E6652" s="3">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15.497999999999999</v>
      </c>
    </row>
    <row r="6653" spans="1:22" x14ac:dyDescent="0.3">
      <c r="A6653">
        <v>6652</v>
      </c>
      <c r="B6653" t="s">
        <v>9011</v>
      </c>
      <c r="C6653">
        <v>2014</v>
      </c>
      <c r="D6653" s="3">
        <v>41891</v>
      </c>
      <c r="E6653" s="3">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9011</v>
      </c>
      <c r="C6654">
        <v>2014</v>
      </c>
      <c r="D6654" s="3">
        <v>41891</v>
      </c>
      <c r="E6654" s="3">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20.736000000000001</v>
      </c>
      <c r="T6654">
        <v>4</v>
      </c>
      <c r="U6654">
        <v>0.2</v>
      </c>
      <c r="V6654">
        <v>7.2576000000000001</v>
      </c>
    </row>
    <row r="6655" spans="1:22" x14ac:dyDescent="0.3">
      <c r="A6655">
        <v>6654</v>
      </c>
      <c r="B6655" t="s">
        <v>9011</v>
      </c>
      <c r="C6655">
        <v>2014</v>
      </c>
      <c r="D6655" s="3">
        <v>41891</v>
      </c>
      <c r="E6655" s="3">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213.43</v>
      </c>
      <c r="T6655">
        <v>5</v>
      </c>
      <c r="U6655">
        <v>0.3</v>
      </c>
      <c r="V6655">
        <v>-39.637</v>
      </c>
    </row>
    <row r="6656" spans="1:22" x14ac:dyDescent="0.3">
      <c r="A6656">
        <v>6655</v>
      </c>
      <c r="B6656" t="s">
        <v>9012</v>
      </c>
      <c r="C6656">
        <v>2014</v>
      </c>
      <c r="D6656" s="3">
        <v>41691</v>
      </c>
      <c r="E6656" s="3">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25.0182</v>
      </c>
    </row>
    <row r="6657" spans="1:22" x14ac:dyDescent="0.3">
      <c r="A6657">
        <v>6656</v>
      </c>
      <c r="B6657" t="s">
        <v>9012</v>
      </c>
      <c r="C6657">
        <v>2014</v>
      </c>
      <c r="D6657" s="3">
        <v>41691</v>
      </c>
      <c r="E6657" s="3">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31.992000000000001</v>
      </c>
      <c r="T6657">
        <v>1</v>
      </c>
      <c r="U6657">
        <v>0.2</v>
      </c>
      <c r="V6657">
        <v>4.7988</v>
      </c>
    </row>
    <row r="6658" spans="1:22" x14ac:dyDescent="0.3">
      <c r="A6658">
        <v>6657</v>
      </c>
      <c r="B6658" t="s">
        <v>9012</v>
      </c>
      <c r="C6658">
        <v>2014</v>
      </c>
      <c r="D6658" s="3">
        <v>41691</v>
      </c>
      <c r="E6658" s="3">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51.167999999999999</v>
      </c>
      <c r="T6658">
        <v>2</v>
      </c>
      <c r="U6658">
        <v>0.2</v>
      </c>
      <c r="V6658">
        <v>-6.3959999999999999</v>
      </c>
    </row>
    <row r="6659" spans="1:22" x14ac:dyDescent="0.3">
      <c r="A6659">
        <v>6658</v>
      </c>
      <c r="B6659" t="s">
        <v>9012</v>
      </c>
      <c r="C6659">
        <v>2014</v>
      </c>
      <c r="D6659" s="3">
        <v>41691</v>
      </c>
      <c r="E6659" s="3">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
      <c r="A6660">
        <v>6659</v>
      </c>
      <c r="B6660" t="s">
        <v>9012</v>
      </c>
      <c r="C6660">
        <v>2014</v>
      </c>
      <c r="D6660" s="3">
        <v>41691</v>
      </c>
      <c r="E6660" s="3">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v>
      </c>
    </row>
    <row r="6661" spans="1:22" x14ac:dyDescent="0.3">
      <c r="A6661">
        <v>6660</v>
      </c>
      <c r="B6661" t="s">
        <v>9012</v>
      </c>
      <c r="C6661">
        <v>2014</v>
      </c>
      <c r="D6661" s="3">
        <v>41691</v>
      </c>
      <c r="E6661" s="3">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-185.71680000000001</v>
      </c>
    </row>
    <row r="6662" spans="1:22" x14ac:dyDescent="0.3">
      <c r="A6662">
        <v>6661</v>
      </c>
      <c r="B6662" t="s">
        <v>9013</v>
      </c>
      <c r="C6662">
        <v>2012</v>
      </c>
      <c r="D6662" s="3">
        <v>41129</v>
      </c>
      <c r="E6662" s="3">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11.898</v>
      </c>
    </row>
    <row r="6663" spans="1:22" x14ac:dyDescent="0.3">
      <c r="A6663">
        <v>6662</v>
      </c>
      <c r="B6663" t="s">
        <v>9013</v>
      </c>
      <c r="C6663">
        <v>2012</v>
      </c>
      <c r="D6663" s="3">
        <v>41129</v>
      </c>
      <c r="E6663" s="3">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33.036799999999999</v>
      </c>
    </row>
    <row r="6664" spans="1:22" x14ac:dyDescent="0.3">
      <c r="A6664">
        <v>6663</v>
      </c>
      <c r="B6664" t="s">
        <v>9013</v>
      </c>
      <c r="C6664">
        <v>2012</v>
      </c>
      <c r="D6664" s="3">
        <v>41129</v>
      </c>
      <c r="E6664" s="3">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447.86</v>
      </c>
      <c r="T6664">
        <v>7</v>
      </c>
      <c r="U6664">
        <v>0</v>
      </c>
      <c r="V6664">
        <v>210.49420000000001</v>
      </c>
    </row>
    <row r="6665" spans="1:22" x14ac:dyDescent="0.3">
      <c r="A6665">
        <v>6664</v>
      </c>
      <c r="B6665" t="s">
        <v>9014</v>
      </c>
      <c r="C6665">
        <v>2014</v>
      </c>
      <c r="D6665" s="3">
        <v>41939</v>
      </c>
      <c r="E6665" s="3">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60.664499999999997</v>
      </c>
    </row>
    <row r="6666" spans="1:22" x14ac:dyDescent="0.3">
      <c r="A6666">
        <v>6665</v>
      </c>
      <c r="B6666" t="s">
        <v>9014</v>
      </c>
      <c r="C6666">
        <v>2014</v>
      </c>
      <c r="D6666" s="3">
        <v>41939</v>
      </c>
      <c r="E6666" s="3">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251.58</v>
      </c>
      <c r="T6666">
        <v>7</v>
      </c>
      <c r="U6666">
        <v>0</v>
      </c>
      <c r="V6666">
        <v>113.211</v>
      </c>
    </row>
    <row r="6667" spans="1:22" x14ac:dyDescent="0.3">
      <c r="A6667">
        <v>6666</v>
      </c>
      <c r="B6667" t="s">
        <v>9015</v>
      </c>
      <c r="C6667">
        <v>2013</v>
      </c>
      <c r="D6667" s="3">
        <v>41470</v>
      </c>
      <c r="E6667" s="3">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v>
      </c>
      <c r="T6667">
        <v>5</v>
      </c>
      <c r="U6667">
        <v>0.2</v>
      </c>
      <c r="V6667">
        <v>79.691999999999993</v>
      </c>
    </row>
    <row r="6668" spans="1:22" x14ac:dyDescent="0.3">
      <c r="A6668">
        <v>6667</v>
      </c>
      <c r="B6668" t="s">
        <v>9016</v>
      </c>
      <c r="C6668">
        <v>2014</v>
      </c>
      <c r="D6668" s="3">
        <v>41772</v>
      </c>
      <c r="E6668" s="3">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v>
      </c>
    </row>
    <row r="6669" spans="1:22" x14ac:dyDescent="0.3">
      <c r="A6669">
        <v>6668</v>
      </c>
      <c r="B6669" t="s">
        <v>9016</v>
      </c>
      <c r="C6669">
        <v>2014</v>
      </c>
      <c r="D6669" s="3">
        <v>41772</v>
      </c>
      <c r="E6669" s="3">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9016</v>
      </c>
      <c r="C6670">
        <v>2014</v>
      </c>
      <c r="D6670" s="3">
        <v>41772</v>
      </c>
      <c r="E6670" s="3">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
      <c r="A6671">
        <v>6670</v>
      </c>
      <c r="B6671" t="s">
        <v>9016</v>
      </c>
      <c r="C6671">
        <v>2014</v>
      </c>
      <c r="D6671" s="3">
        <v>41772</v>
      </c>
      <c r="E6671" s="3">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v>
      </c>
    </row>
    <row r="6672" spans="1:22" x14ac:dyDescent="0.3">
      <c r="A6672">
        <v>6671</v>
      </c>
      <c r="B6672" t="s">
        <v>9017</v>
      </c>
      <c r="C6672">
        <v>2014</v>
      </c>
      <c r="D6672" s="3">
        <v>41785</v>
      </c>
      <c r="E6672" s="3">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13.428000000000001</v>
      </c>
    </row>
    <row r="6673" spans="1:22" x14ac:dyDescent="0.3">
      <c r="A6673">
        <v>6672</v>
      </c>
      <c r="B6673" t="s">
        <v>9018</v>
      </c>
      <c r="C6673">
        <v>2011</v>
      </c>
      <c r="D6673" s="3">
        <v>40778</v>
      </c>
      <c r="E6673" s="3">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49.567999999999998</v>
      </c>
      <c r="T6673">
        <v>2</v>
      </c>
      <c r="U6673">
        <v>0.2</v>
      </c>
      <c r="V6673">
        <v>17.348800000000001</v>
      </c>
    </row>
    <row r="6674" spans="1:22" x14ac:dyDescent="0.3">
      <c r="A6674">
        <v>6673</v>
      </c>
      <c r="B6674" t="s">
        <v>9019</v>
      </c>
      <c r="C6674">
        <v>2012</v>
      </c>
      <c r="D6674" s="3">
        <v>41163</v>
      </c>
      <c r="E6674" s="3">
        <v>41168</v>
      </c>
      <c r="F6674" t="s">
        <v>50</v>
      </c>
      <c r="G6674" t="s">
        <v>979</v>
      </c>
      <c r="H6674" t="s">
        <v>980</v>
      </c>
      <c r="I6674" t="s">
        <v>41</v>
      </c>
      <c r="J6674" t="s">
        <v>27</v>
      </c>
      <c r="K6674" t="s">
        <v>947</v>
      </c>
      <c r="L6674" t="s">
        <v>43</v>
      </c>
      <c r="M6674">
        <v>92024</v>
      </c>
      <c r="N6674" t="s">
        <v>44</v>
      </c>
      <c r="O6674" t="s">
        <v>490</v>
      </c>
      <c r="P6674" t="s">
        <v>46</v>
      </c>
      <c r="Q6674" t="s">
        <v>68</v>
      </c>
      <c r="R6674" t="s">
        <v>491</v>
      </c>
      <c r="S6674">
        <v>265.86</v>
      </c>
      <c r="T6674">
        <v>7</v>
      </c>
      <c r="U6674">
        <v>0</v>
      </c>
      <c r="V6674">
        <v>79.757999999999996</v>
      </c>
    </row>
    <row r="6675" spans="1:22" x14ac:dyDescent="0.3">
      <c r="A6675">
        <v>6674</v>
      </c>
      <c r="B6675" t="s">
        <v>9020</v>
      </c>
      <c r="C6675">
        <v>2012</v>
      </c>
      <c r="D6675" s="3">
        <v>41157</v>
      </c>
      <c r="E6675" s="3">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12.232799999999999</v>
      </c>
    </row>
    <row r="6676" spans="1:22" x14ac:dyDescent="0.3">
      <c r="A6676">
        <v>6675</v>
      </c>
      <c r="B6676" t="s">
        <v>9023</v>
      </c>
      <c r="C6676">
        <v>2012</v>
      </c>
      <c r="D6676" s="3">
        <v>41234</v>
      </c>
      <c r="E6676" s="3">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9023</v>
      </c>
      <c r="C6677">
        <v>2012</v>
      </c>
      <c r="D6677" s="3">
        <v>41234</v>
      </c>
      <c r="E6677" s="3">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22.652999999999999</v>
      </c>
    </row>
    <row r="6678" spans="1:22" x14ac:dyDescent="0.3">
      <c r="A6678">
        <v>6677</v>
      </c>
      <c r="B6678" t="s">
        <v>9023</v>
      </c>
      <c r="C6678">
        <v>2012</v>
      </c>
      <c r="D6678" s="3">
        <v>41234</v>
      </c>
      <c r="E6678" s="3">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5.1349999999999998</v>
      </c>
    </row>
    <row r="6679" spans="1:22" x14ac:dyDescent="0.3">
      <c r="A6679">
        <v>6678</v>
      </c>
      <c r="B6679" t="s">
        <v>9023</v>
      </c>
      <c r="C6679">
        <v>2012</v>
      </c>
      <c r="D6679" s="3">
        <v>41234</v>
      </c>
      <c r="E6679" s="3">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v>
      </c>
    </row>
    <row r="6680" spans="1:22" x14ac:dyDescent="0.3">
      <c r="A6680">
        <v>6679</v>
      </c>
      <c r="B6680" t="s">
        <v>9026</v>
      </c>
      <c r="C6680">
        <v>2011</v>
      </c>
      <c r="D6680" s="3">
        <v>40826</v>
      </c>
      <c r="E6680" s="3">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3.5154000000000001</v>
      </c>
    </row>
    <row r="6681" spans="1:22" x14ac:dyDescent="0.3">
      <c r="A6681">
        <v>6680</v>
      </c>
      <c r="B6681" t="s">
        <v>9027</v>
      </c>
      <c r="C6681">
        <v>2014</v>
      </c>
      <c r="D6681" s="3">
        <v>41885</v>
      </c>
      <c r="E6681" s="3">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2.8340000000000001</v>
      </c>
    </row>
    <row r="6682" spans="1:22" x14ac:dyDescent="0.3">
      <c r="A6682">
        <v>6681</v>
      </c>
      <c r="B6682" t="s">
        <v>9027</v>
      </c>
      <c r="C6682">
        <v>2014</v>
      </c>
      <c r="D6682" s="3">
        <v>41885</v>
      </c>
      <c r="E6682" s="3">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9027</v>
      </c>
      <c r="C6683">
        <v>2014</v>
      </c>
      <c r="D6683" s="3">
        <v>41885</v>
      </c>
      <c r="E6683" s="3">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
      <c r="A6684">
        <v>6683</v>
      </c>
      <c r="B6684" t="s">
        <v>9028</v>
      </c>
      <c r="C6684">
        <v>2014</v>
      </c>
      <c r="D6684" s="3">
        <v>41641</v>
      </c>
      <c r="E6684" s="3">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9029</v>
      </c>
      <c r="C6685">
        <v>2011</v>
      </c>
      <c r="D6685" s="3">
        <v>40852</v>
      </c>
      <c r="E6685" s="3">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8.8176000000000005</v>
      </c>
    </row>
    <row r="6686" spans="1:22" x14ac:dyDescent="0.3">
      <c r="A6686">
        <v>6685</v>
      </c>
      <c r="B6686" t="s">
        <v>9030</v>
      </c>
      <c r="C6686">
        <v>2012</v>
      </c>
      <c r="D6686" s="3">
        <v>41260</v>
      </c>
      <c r="E6686" s="3">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180.01599999999999</v>
      </c>
      <c r="T6686">
        <v>1</v>
      </c>
      <c r="U6686">
        <v>0.2</v>
      </c>
      <c r="V6686">
        <v>-15.7514</v>
      </c>
    </row>
    <row r="6687" spans="1:22" x14ac:dyDescent="0.3">
      <c r="A6687">
        <v>6686</v>
      </c>
      <c r="B6687" t="s">
        <v>9030</v>
      </c>
      <c r="C6687">
        <v>2012</v>
      </c>
      <c r="D6687" s="3">
        <v>41260</v>
      </c>
      <c r="E6687" s="3">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-19.737200000000001</v>
      </c>
    </row>
    <row r="6688" spans="1:22" x14ac:dyDescent="0.3">
      <c r="A6688">
        <v>6687</v>
      </c>
      <c r="B6688" t="s">
        <v>9030</v>
      </c>
      <c r="C6688">
        <v>2012</v>
      </c>
      <c r="D6688" s="3">
        <v>41260</v>
      </c>
      <c r="E6688" s="3">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v>
      </c>
      <c r="T6688">
        <v>5</v>
      </c>
      <c r="U6688">
        <v>0.2</v>
      </c>
      <c r="V6688">
        <v>1.476</v>
      </c>
    </row>
    <row r="6689" spans="1:22" x14ac:dyDescent="0.3">
      <c r="A6689">
        <v>6688</v>
      </c>
      <c r="B6689" t="s">
        <v>9031</v>
      </c>
      <c r="C6689">
        <v>2012</v>
      </c>
      <c r="D6689" s="3">
        <v>41043</v>
      </c>
      <c r="E6689" s="3">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55.896000000000001</v>
      </c>
    </row>
    <row r="6690" spans="1:22" x14ac:dyDescent="0.3">
      <c r="A6690">
        <v>6689</v>
      </c>
      <c r="B6690" t="s">
        <v>9032</v>
      </c>
      <c r="C6690">
        <v>2014</v>
      </c>
      <c r="D6690" s="3">
        <v>41709</v>
      </c>
      <c r="E6690" s="3">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21.272400000000001</v>
      </c>
    </row>
    <row r="6691" spans="1:22" x14ac:dyDescent="0.3">
      <c r="A6691">
        <v>6690</v>
      </c>
      <c r="B6691" t="s">
        <v>9033</v>
      </c>
      <c r="C6691">
        <v>2014</v>
      </c>
      <c r="D6691" s="3">
        <v>41976</v>
      </c>
      <c r="E6691" s="3">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v>
      </c>
      <c r="T6691">
        <v>5</v>
      </c>
      <c r="U6691">
        <v>0.2</v>
      </c>
      <c r="V6691">
        <v>2.1280000000000001</v>
      </c>
    </row>
    <row r="6692" spans="1:22" x14ac:dyDescent="0.3">
      <c r="A6692">
        <v>6691</v>
      </c>
      <c r="B6692" t="s">
        <v>9034</v>
      </c>
      <c r="C6692">
        <v>2014</v>
      </c>
      <c r="D6692" s="3">
        <v>41852</v>
      </c>
      <c r="E6692" s="3">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9034</v>
      </c>
      <c r="C6693">
        <v>2014</v>
      </c>
      <c r="D6693" s="3">
        <v>41852</v>
      </c>
      <c r="E6693" s="3">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9035</v>
      </c>
      <c r="C6694">
        <v>2014</v>
      </c>
      <c r="D6694" s="3">
        <v>41863</v>
      </c>
      <c r="E6694" s="3">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
      <c r="A6695">
        <v>6694</v>
      </c>
      <c r="B6695" t="s">
        <v>9036</v>
      </c>
      <c r="C6695">
        <v>2014</v>
      </c>
      <c r="D6695" s="3">
        <v>41913</v>
      </c>
      <c r="E6695" s="3">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
      <c r="A6696">
        <v>6695</v>
      </c>
      <c r="B6696" t="s">
        <v>9037</v>
      </c>
      <c r="C6696">
        <v>2013</v>
      </c>
      <c r="D6696" s="3">
        <v>41513</v>
      </c>
      <c r="E6696" s="3">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14.870699999999999</v>
      </c>
    </row>
    <row r="6697" spans="1:22" x14ac:dyDescent="0.3">
      <c r="A6697">
        <v>6696</v>
      </c>
      <c r="B6697" t="s">
        <v>9038</v>
      </c>
      <c r="C6697">
        <v>2013</v>
      </c>
      <c r="D6697" s="3">
        <v>41611</v>
      </c>
      <c r="E6697" s="3">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415.17599999999999</v>
      </c>
      <c r="T6697">
        <v>3</v>
      </c>
      <c r="U6697">
        <v>0.2</v>
      </c>
      <c r="V6697">
        <v>134.93219999999999</v>
      </c>
    </row>
    <row r="6698" spans="1:22" x14ac:dyDescent="0.3">
      <c r="A6698">
        <v>6697</v>
      </c>
      <c r="B6698" t="s">
        <v>9038</v>
      </c>
      <c r="C6698">
        <v>2013</v>
      </c>
      <c r="D6698" s="3">
        <v>41611</v>
      </c>
      <c r="E6698" s="3">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11.4504</v>
      </c>
    </row>
    <row r="6699" spans="1:22" x14ac:dyDescent="0.3">
      <c r="A6699">
        <v>6698</v>
      </c>
      <c r="B6699" t="s">
        <v>9038</v>
      </c>
      <c r="C6699">
        <v>2013</v>
      </c>
      <c r="D6699" s="3">
        <v>41611</v>
      </c>
      <c r="E6699" s="3">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
      <c r="A6700">
        <v>6699</v>
      </c>
      <c r="B6700" t="s">
        <v>9039</v>
      </c>
      <c r="C6700">
        <v>2014</v>
      </c>
      <c r="D6700" s="3">
        <v>41842</v>
      </c>
      <c r="E6700" s="3">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
      <c r="A6701">
        <v>6700</v>
      </c>
      <c r="B6701" t="s">
        <v>9039</v>
      </c>
      <c r="C6701">
        <v>2014</v>
      </c>
      <c r="D6701" s="3">
        <v>41842</v>
      </c>
      <c r="E6701" s="3">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225.29599999999999</v>
      </c>
      <c r="T6701">
        <v>2</v>
      </c>
      <c r="U6701">
        <v>0.2</v>
      </c>
      <c r="V6701">
        <v>22.529599999999999</v>
      </c>
    </row>
    <row r="6702" spans="1:22" x14ac:dyDescent="0.3">
      <c r="A6702">
        <v>6701</v>
      </c>
      <c r="B6702" t="s">
        <v>9039</v>
      </c>
      <c r="C6702">
        <v>2014</v>
      </c>
      <c r="D6702" s="3">
        <v>41842</v>
      </c>
      <c r="E6702" s="3">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50.351999999999997</v>
      </c>
      <c r="T6702">
        <v>3</v>
      </c>
      <c r="U6702">
        <v>0.2</v>
      </c>
      <c r="V6702">
        <v>17.623200000000001</v>
      </c>
    </row>
    <row r="6703" spans="1:22" x14ac:dyDescent="0.3">
      <c r="A6703">
        <v>6702</v>
      </c>
      <c r="B6703" t="s">
        <v>9042</v>
      </c>
      <c r="C6703">
        <v>2012</v>
      </c>
      <c r="D6703" s="3">
        <v>41049</v>
      </c>
      <c r="E6703" s="3">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20.391999999999999</v>
      </c>
    </row>
    <row r="6704" spans="1:22" x14ac:dyDescent="0.3">
      <c r="A6704">
        <v>6703</v>
      </c>
      <c r="B6704" t="s">
        <v>9042</v>
      </c>
      <c r="C6704">
        <v>2012</v>
      </c>
      <c r="D6704" s="3">
        <v>41049</v>
      </c>
      <c r="E6704" s="3">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-4.9127999999999998</v>
      </c>
    </row>
    <row r="6705" spans="1:22" x14ac:dyDescent="0.3">
      <c r="A6705">
        <v>6704</v>
      </c>
      <c r="B6705" t="s">
        <v>9043</v>
      </c>
      <c r="C6705">
        <v>2012</v>
      </c>
      <c r="D6705" s="3">
        <v>41083</v>
      </c>
      <c r="E6705" s="3">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v>
      </c>
      <c r="T6705">
        <v>2</v>
      </c>
      <c r="U6705">
        <v>0.2</v>
      </c>
      <c r="V6705">
        <v>19.038599999999999</v>
      </c>
    </row>
    <row r="6706" spans="1:22" x14ac:dyDescent="0.3">
      <c r="A6706">
        <v>6705</v>
      </c>
      <c r="B6706" t="s">
        <v>9043</v>
      </c>
      <c r="C6706">
        <v>2012</v>
      </c>
      <c r="D6706" s="3">
        <v>41083</v>
      </c>
      <c r="E6706" s="3">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1.7919</v>
      </c>
    </row>
    <row r="6707" spans="1:22" x14ac:dyDescent="0.3">
      <c r="A6707">
        <v>6706</v>
      </c>
      <c r="B6707" t="s">
        <v>9043</v>
      </c>
      <c r="C6707">
        <v>2012</v>
      </c>
      <c r="D6707" s="3">
        <v>41083</v>
      </c>
      <c r="E6707" s="3">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8.9984999999999999</v>
      </c>
    </row>
    <row r="6708" spans="1:22" x14ac:dyDescent="0.3">
      <c r="A6708">
        <v>6707</v>
      </c>
      <c r="B6708" t="s">
        <v>9044</v>
      </c>
      <c r="C6708">
        <v>2013</v>
      </c>
      <c r="D6708" s="3">
        <v>41528</v>
      </c>
      <c r="E6708" s="3">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58.463999999999999</v>
      </c>
    </row>
    <row r="6709" spans="1:22" x14ac:dyDescent="0.3">
      <c r="A6709">
        <v>6708</v>
      </c>
      <c r="B6709" t="s">
        <v>9045</v>
      </c>
      <c r="C6709">
        <v>2011</v>
      </c>
      <c r="D6709" s="3">
        <v>40646</v>
      </c>
      <c r="E6709" s="3">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
      <c r="A6710">
        <v>6709</v>
      </c>
      <c r="B6710" t="s">
        <v>9048</v>
      </c>
      <c r="C6710">
        <v>2012</v>
      </c>
      <c r="D6710" s="3">
        <v>41227</v>
      </c>
      <c r="E6710" s="3">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99.432000000000002</v>
      </c>
    </row>
    <row r="6711" spans="1:22" x14ac:dyDescent="0.3">
      <c r="A6711">
        <v>6710</v>
      </c>
      <c r="B6711" t="s">
        <v>9048</v>
      </c>
      <c r="C6711">
        <v>2012</v>
      </c>
      <c r="D6711" s="3">
        <v>41227</v>
      </c>
      <c r="E6711" s="3">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v>
      </c>
      <c r="T6711">
        <v>3</v>
      </c>
      <c r="U6711">
        <v>0.2</v>
      </c>
      <c r="V6711">
        <v>20.155799999999999</v>
      </c>
    </row>
    <row r="6712" spans="1:22" x14ac:dyDescent="0.3">
      <c r="A6712">
        <v>6711</v>
      </c>
      <c r="B6712" t="s">
        <v>9050</v>
      </c>
      <c r="C6712">
        <v>2013</v>
      </c>
      <c r="D6712" s="3">
        <v>41618</v>
      </c>
      <c r="E6712" s="3">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99.296000000000006</v>
      </c>
    </row>
    <row r="6713" spans="1:22" x14ac:dyDescent="0.3">
      <c r="A6713">
        <v>6712</v>
      </c>
      <c r="B6713" t="s">
        <v>9051</v>
      </c>
      <c r="C6713">
        <v>2014</v>
      </c>
      <c r="D6713" s="3">
        <v>41870</v>
      </c>
      <c r="E6713" s="3">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1.2390000000000001</v>
      </c>
    </row>
    <row r="6714" spans="1:22" x14ac:dyDescent="0.3">
      <c r="A6714">
        <v>6713</v>
      </c>
      <c r="B6714" t="s">
        <v>9052</v>
      </c>
      <c r="C6714">
        <v>2014</v>
      </c>
      <c r="D6714" s="3">
        <v>41988</v>
      </c>
      <c r="E6714" s="3">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266.35199999999998</v>
      </c>
      <c r="T6714">
        <v>6</v>
      </c>
      <c r="U6714">
        <v>0.6</v>
      </c>
      <c r="V6714">
        <v>-292.98719999999997</v>
      </c>
    </row>
    <row r="6715" spans="1:22" x14ac:dyDescent="0.3">
      <c r="A6715">
        <v>6714</v>
      </c>
      <c r="B6715" t="s">
        <v>9052</v>
      </c>
      <c r="C6715">
        <v>2014</v>
      </c>
      <c r="D6715" s="3">
        <v>41988</v>
      </c>
      <c r="E6715" s="3">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-26.755800000000001</v>
      </c>
    </row>
    <row r="6716" spans="1:22" x14ac:dyDescent="0.3">
      <c r="A6716">
        <v>6715</v>
      </c>
      <c r="B6716" t="s">
        <v>9052</v>
      </c>
      <c r="C6716">
        <v>2014</v>
      </c>
      <c r="D6716" s="3">
        <v>41988</v>
      </c>
      <c r="E6716" s="3">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-4.9080000000000004</v>
      </c>
    </row>
    <row r="6717" spans="1:22" x14ac:dyDescent="0.3">
      <c r="A6717">
        <v>6716</v>
      </c>
      <c r="B6717" t="s">
        <v>9052</v>
      </c>
      <c r="C6717">
        <v>2014</v>
      </c>
      <c r="D6717" s="3">
        <v>41988</v>
      </c>
      <c r="E6717" s="3">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v>
      </c>
    </row>
    <row r="6718" spans="1:22" x14ac:dyDescent="0.3">
      <c r="A6718">
        <v>6717</v>
      </c>
      <c r="B6718" t="s">
        <v>9053</v>
      </c>
      <c r="C6718">
        <v>2013</v>
      </c>
      <c r="D6718" s="3">
        <v>41373</v>
      </c>
      <c r="E6718" s="3">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14.4</v>
      </c>
    </row>
    <row r="6719" spans="1:22" x14ac:dyDescent="0.3">
      <c r="A6719">
        <v>6718</v>
      </c>
      <c r="B6719" t="s">
        <v>9053</v>
      </c>
      <c r="C6719">
        <v>2013</v>
      </c>
      <c r="D6719" s="3">
        <v>41373</v>
      </c>
      <c r="E6719" s="3">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12.700799999999999</v>
      </c>
    </row>
    <row r="6720" spans="1:22" x14ac:dyDescent="0.3">
      <c r="A6720">
        <v>6719</v>
      </c>
      <c r="B6720" t="s">
        <v>9053</v>
      </c>
      <c r="C6720">
        <v>2013</v>
      </c>
      <c r="D6720" s="3">
        <v>41373</v>
      </c>
      <c r="E6720" s="3">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31.984000000000002</v>
      </c>
    </row>
    <row r="6721" spans="1:22" x14ac:dyDescent="0.3">
      <c r="A6721">
        <v>6720</v>
      </c>
      <c r="B6721" t="s">
        <v>9054</v>
      </c>
      <c r="C6721">
        <v>2013</v>
      </c>
      <c r="D6721" s="3">
        <v>41625</v>
      </c>
      <c r="E6721" s="3">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3.0575999999999999</v>
      </c>
    </row>
    <row r="6722" spans="1:22" x14ac:dyDescent="0.3">
      <c r="A6722">
        <v>6721</v>
      </c>
      <c r="B6722" t="s">
        <v>9056</v>
      </c>
      <c r="C6722">
        <v>2014</v>
      </c>
      <c r="D6722" s="3">
        <v>41902</v>
      </c>
      <c r="E6722" s="3">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31.4895</v>
      </c>
    </row>
    <row r="6723" spans="1:22" x14ac:dyDescent="0.3">
      <c r="A6723">
        <v>6722</v>
      </c>
      <c r="B6723" t="s">
        <v>9056</v>
      </c>
      <c r="C6723">
        <v>2014</v>
      </c>
      <c r="D6723" s="3">
        <v>41902</v>
      </c>
      <c r="E6723" s="3">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6.0632000000000001</v>
      </c>
    </row>
    <row r="6724" spans="1:22" x14ac:dyDescent="0.3">
      <c r="A6724">
        <v>6723</v>
      </c>
      <c r="B6724" t="s">
        <v>9056</v>
      </c>
      <c r="C6724">
        <v>2014</v>
      </c>
      <c r="D6724" s="3">
        <v>41902</v>
      </c>
      <c r="E6724" s="3">
        <v>41907</v>
      </c>
      <c r="F6724" t="s">
        <v>50</v>
      </c>
      <c r="G6724" t="s">
        <v>2638</v>
      </c>
      <c r="H6724" t="s">
        <v>2639</v>
      </c>
      <c r="I6724" t="s">
        <v>41</v>
      </c>
      <c r="J6724" t="s">
        <v>27</v>
      </c>
      <c r="K6724" t="s">
        <v>42</v>
      </c>
      <c r="L6724" t="s">
        <v>43</v>
      </c>
      <c r="M6724">
        <v>90032</v>
      </c>
      <c r="N6724" t="s">
        <v>44</v>
      </c>
      <c r="O6724" t="s">
        <v>5090</v>
      </c>
      <c r="P6724" t="s">
        <v>46</v>
      </c>
      <c r="Q6724" t="s">
        <v>68</v>
      </c>
      <c r="R6724" t="s">
        <v>5091</v>
      </c>
      <c r="S6724">
        <v>16.739999999999998</v>
      </c>
      <c r="T6724">
        <v>3</v>
      </c>
      <c r="U6724">
        <v>0</v>
      </c>
      <c r="V6724">
        <v>4.8545999999999996</v>
      </c>
    </row>
    <row r="6725" spans="1:22" x14ac:dyDescent="0.3">
      <c r="A6725">
        <v>6724</v>
      </c>
      <c r="B6725" t="s">
        <v>9057</v>
      </c>
      <c r="C6725">
        <v>2014</v>
      </c>
      <c r="D6725" s="3">
        <v>41887</v>
      </c>
      <c r="E6725" s="3">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6.9653999999999998</v>
      </c>
    </row>
    <row r="6726" spans="1:22" x14ac:dyDescent="0.3">
      <c r="A6726">
        <v>6725</v>
      </c>
      <c r="B6726" t="s">
        <v>9058</v>
      </c>
      <c r="C6726">
        <v>2013</v>
      </c>
      <c r="D6726" s="3">
        <v>41530</v>
      </c>
      <c r="E6726" s="3">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9058</v>
      </c>
      <c r="C6727">
        <v>2013</v>
      </c>
      <c r="D6727" s="3">
        <v>41530</v>
      </c>
      <c r="E6727" s="3">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
      <c r="A6728">
        <v>6727</v>
      </c>
      <c r="B6728" t="s">
        <v>9058</v>
      </c>
      <c r="C6728">
        <v>2013</v>
      </c>
      <c r="D6728" s="3">
        <v>41530</v>
      </c>
      <c r="E6728" s="3">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7.7640000000000002</v>
      </c>
    </row>
    <row r="6729" spans="1:22" x14ac:dyDescent="0.3">
      <c r="A6729">
        <v>6728</v>
      </c>
      <c r="B6729" t="s">
        <v>9059</v>
      </c>
      <c r="C6729">
        <v>2014</v>
      </c>
      <c r="D6729" s="3">
        <v>41862</v>
      </c>
      <c r="E6729" s="3">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83.284000000000006</v>
      </c>
    </row>
    <row r="6730" spans="1:22" x14ac:dyDescent="0.3">
      <c r="A6730">
        <v>6729</v>
      </c>
      <c r="B6730" t="s">
        <v>9060</v>
      </c>
      <c r="C6730">
        <v>2013</v>
      </c>
      <c r="D6730" s="3">
        <v>41583</v>
      </c>
      <c r="E6730" s="3">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8.2056000000000004</v>
      </c>
    </row>
    <row r="6731" spans="1:22" x14ac:dyDescent="0.3">
      <c r="A6731">
        <v>6730</v>
      </c>
      <c r="B6731" t="s">
        <v>9061</v>
      </c>
      <c r="C6731">
        <v>2012</v>
      </c>
      <c r="D6731" s="3">
        <v>41078</v>
      </c>
      <c r="E6731" s="3">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6.1289999999999996</v>
      </c>
      <c r="T6731">
        <v>3</v>
      </c>
      <c r="U6731">
        <v>0.7</v>
      </c>
      <c r="V6731">
        <v>-4.4946000000000002</v>
      </c>
    </row>
    <row r="6732" spans="1:22" x14ac:dyDescent="0.3">
      <c r="A6732">
        <v>6731</v>
      </c>
      <c r="B6732" t="s">
        <v>9061</v>
      </c>
      <c r="C6732">
        <v>2012</v>
      </c>
      <c r="D6732" s="3">
        <v>41078</v>
      </c>
      <c r="E6732" s="3">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v>
      </c>
    </row>
    <row r="6733" spans="1:22" x14ac:dyDescent="0.3">
      <c r="A6733">
        <v>6732</v>
      </c>
      <c r="B6733" t="s">
        <v>9061</v>
      </c>
      <c r="C6733">
        <v>2012</v>
      </c>
      <c r="D6733" s="3">
        <v>41078</v>
      </c>
      <c r="E6733" s="3">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20.736000000000001</v>
      </c>
      <c r="T6733">
        <v>4</v>
      </c>
      <c r="U6733">
        <v>0.2</v>
      </c>
      <c r="V6733">
        <v>7.2576000000000001</v>
      </c>
    </row>
    <row r="6734" spans="1:22" x14ac:dyDescent="0.3">
      <c r="A6734">
        <v>6733</v>
      </c>
      <c r="B6734" t="s">
        <v>9062</v>
      </c>
      <c r="C6734">
        <v>2011</v>
      </c>
      <c r="D6734" s="3">
        <v>40728</v>
      </c>
      <c r="E6734" s="3">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62.137599999999999</v>
      </c>
    </row>
    <row r="6735" spans="1:22" x14ac:dyDescent="0.3">
      <c r="A6735">
        <v>6734</v>
      </c>
      <c r="B6735" t="s">
        <v>9062</v>
      </c>
      <c r="C6735">
        <v>2011</v>
      </c>
      <c r="D6735" s="3">
        <v>40728</v>
      </c>
      <c r="E6735" s="3">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3.2431999999999999</v>
      </c>
    </row>
    <row r="6736" spans="1:22" x14ac:dyDescent="0.3">
      <c r="A6736">
        <v>6735</v>
      </c>
      <c r="B6736" t="s">
        <v>9063</v>
      </c>
      <c r="C6736">
        <v>2012</v>
      </c>
      <c r="D6736" s="3">
        <v>41263</v>
      </c>
      <c r="E6736" s="3">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3.9474</v>
      </c>
    </row>
    <row r="6737" spans="1:22" x14ac:dyDescent="0.3">
      <c r="A6737">
        <v>6736</v>
      </c>
      <c r="B6737" t="s">
        <v>9064</v>
      </c>
      <c r="C6737">
        <v>2013</v>
      </c>
      <c r="D6737" s="3">
        <v>41375</v>
      </c>
      <c r="E6737" s="3">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44.366399999999999</v>
      </c>
    </row>
    <row r="6738" spans="1:22" x14ac:dyDescent="0.3">
      <c r="A6738">
        <v>6737</v>
      </c>
      <c r="B6738" t="s">
        <v>9064</v>
      </c>
      <c r="C6738">
        <v>2013</v>
      </c>
      <c r="D6738" s="3">
        <v>41375</v>
      </c>
      <c r="E6738" s="3">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81.131399999999999</v>
      </c>
    </row>
    <row r="6739" spans="1:22" x14ac:dyDescent="0.3">
      <c r="A6739">
        <v>6738</v>
      </c>
      <c r="B6739" t="s">
        <v>9064</v>
      </c>
      <c r="C6739">
        <v>2013</v>
      </c>
      <c r="D6739" s="3">
        <v>41375</v>
      </c>
      <c r="E6739" s="3">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6.0263999999999998</v>
      </c>
    </row>
    <row r="6740" spans="1:22" x14ac:dyDescent="0.3">
      <c r="A6740">
        <v>6739</v>
      </c>
      <c r="B6740" t="s">
        <v>9064</v>
      </c>
      <c r="C6740">
        <v>2013</v>
      </c>
      <c r="D6740" s="3">
        <v>41375</v>
      </c>
      <c r="E6740" s="3">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48.031999999999996</v>
      </c>
      <c r="T6740">
        <v>4</v>
      </c>
      <c r="U6740">
        <v>0.2</v>
      </c>
      <c r="V6740">
        <v>15.6104</v>
      </c>
    </row>
    <row r="6741" spans="1:22" x14ac:dyDescent="0.3">
      <c r="A6741">
        <v>6740</v>
      </c>
      <c r="B6741" t="s">
        <v>9065</v>
      </c>
      <c r="C6741">
        <v>2011</v>
      </c>
      <c r="D6741" s="3">
        <v>40689</v>
      </c>
      <c r="E6741" s="3">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7.6967999999999996</v>
      </c>
    </row>
    <row r="6742" spans="1:22" x14ac:dyDescent="0.3">
      <c r="A6742">
        <v>6741</v>
      </c>
      <c r="B6742" t="s">
        <v>9065</v>
      </c>
      <c r="C6742">
        <v>2011</v>
      </c>
      <c r="D6742" s="3">
        <v>40689</v>
      </c>
      <c r="E6742" s="3">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-5.1395999999999997</v>
      </c>
    </row>
    <row r="6743" spans="1:22" x14ac:dyDescent="0.3">
      <c r="A6743">
        <v>6742</v>
      </c>
      <c r="B6743" t="s">
        <v>9065</v>
      </c>
      <c r="C6743">
        <v>2011</v>
      </c>
      <c r="D6743" s="3">
        <v>40689</v>
      </c>
      <c r="E6743" s="3">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13.391999999999999</v>
      </c>
      <c r="T6743">
        <v>3</v>
      </c>
      <c r="U6743">
        <v>0.2</v>
      </c>
      <c r="V6743">
        <v>3.1806000000000001</v>
      </c>
    </row>
    <row r="6744" spans="1:22" x14ac:dyDescent="0.3">
      <c r="A6744">
        <v>6743</v>
      </c>
      <c r="B6744" t="s">
        <v>9066</v>
      </c>
      <c r="C6744">
        <v>2014</v>
      </c>
      <c r="D6744" s="3">
        <v>41827</v>
      </c>
      <c r="E6744" s="3">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v>
      </c>
      <c r="T6744">
        <v>3</v>
      </c>
      <c r="U6744">
        <v>0.2</v>
      </c>
      <c r="V6744">
        <v>-13.7403</v>
      </c>
    </row>
    <row r="6745" spans="1:22" x14ac:dyDescent="0.3">
      <c r="A6745">
        <v>6744</v>
      </c>
      <c r="B6745" t="s">
        <v>9067</v>
      </c>
      <c r="C6745">
        <v>2012</v>
      </c>
      <c r="D6745" s="3">
        <v>40955</v>
      </c>
      <c r="E6745" s="3">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9068</v>
      </c>
      <c r="C6746">
        <v>2014</v>
      </c>
      <c r="D6746" s="3">
        <v>41807</v>
      </c>
      <c r="E6746" s="3">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v>
      </c>
    </row>
    <row r="6747" spans="1:22" x14ac:dyDescent="0.3">
      <c r="A6747">
        <v>6746</v>
      </c>
      <c r="B6747" t="s">
        <v>9068</v>
      </c>
      <c r="C6747">
        <v>2014</v>
      </c>
      <c r="D6747" s="3">
        <v>41807</v>
      </c>
      <c r="E6747" s="3">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v>
      </c>
    </row>
    <row r="6748" spans="1:22" x14ac:dyDescent="0.3">
      <c r="A6748">
        <v>6747</v>
      </c>
      <c r="B6748" t="s">
        <v>9069</v>
      </c>
      <c r="C6748">
        <v>2014</v>
      </c>
      <c r="D6748" s="3">
        <v>41957</v>
      </c>
      <c r="E6748" s="3">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629.95000000000005</v>
      </c>
      <c r="T6748">
        <v>5</v>
      </c>
      <c r="U6748">
        <v>0</v>
      </c>
      <c r="V6748">
        <v>163.78700000000001</v>
      </c>
    </row>
    <row r="6749" spans="1:22" x14ac:dyDescent="0.3">
      <c r="A6749">
        <v>6748</v>
      </c>
      <c r="B6749" t="s">
        <v>9070</v>
      </c>
      <c r="C6749">
        <v>2014</v>
      </c>
      <c r="D6749" s="3">
        <v>41985</v>
      </c>
      <c r="E6749" s="3">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v>
      </c>
      <c r="T6749">
        <v>1</v>
      </c>
      <c r="U6749">
        <v>0.2</v>
      </c>
      <c r="V6749">
        <v>5.0462999999999996</v>
      </c>
    </row>
    <row r="6750" spans="1:22" x14ac:dyDescent="0.3">
      <c r="A6750">
        <v>6749</v>
      </c>
      <c r="B6750" t="s">
        <v>9070</v>
      </c>
      <c r="C6750">
        <v>2014</v>
      </c>
      <c r="D6750" s="3">
        <v>41985</v>
      </c>
      <c r="E6750" s="3">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
      <c r="A6751">
        <v>6750</v>
      </c>
      <c r="B6751" t="s">
        <v>9070</v>
      </c>
      <c r="C6751">
        <v>2014</v>
      </c>
      <c r="D6751" s="3">
        <v>41985</v>
      </c>
      <c r="E6751" s="3">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29.245000000000001</v>
      </c>
    </row>
    <row r="6752" spans="1:22" x14ac:dyDescent="0.3">
      <c r="A6752">
        <v>6751</v>
      </c>
      <c r="B6752" t="s">
        <v>9071</v>
      </c>
      <c r="C6752">
        <v>2013</v>
      </c>
      <c r="D6752" s="3">
        <v>41454</v>
      </c>
      <c r="E6752" s="3">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20.7332</v>
      </c>
    </row>
    <row r="6753" spans="1:22" x14ac:dyDescent="0.3">
      <c r="A6753">
        <v>6752</v>
      </c>
      <c r="B6753" t="s">
        <v>9071</v>
      </c>
      <c r="C6753">
        <v>2013</v>
      </c>
      <c r="D6753" s="3">
        <v>41454</v>
      </c>
      <c r="E6753" s="3">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
      <c r="A6754">
        <v>6753</v>
      </c>
      <c r="B6754" t="s">
        <v>9071</v>
      </c>
      <c r="C6754">
        <v>2013</v>
      </c>
      <c r="D6754" s="3">
        <v>41454</v>
      </c>
      <c r="E6754" s="3">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27.882000000000001</v>
      </c>
    </row>
    <row r="6755" spans="1:22" x14ac:dyDescent="0.3">
      <c r="A6755">
        <v>6754</v>
      </c>
      <c r="B6755" t="s">
        <v>9071</v>
      </c>
      <c r="C6755">
        <v>2013</v>
      </c>
      <c r="D6755" s="3">
        <v>41454</v>
      </c>
      <c r="E6755" s="3">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
      <c r="A6756">
        <v>6755</v>
      </c>
      <c r="B6756" t="s">
        <v>9071</v>
      </c>
      <c r="C6756">
        <v>2013</v>
      </c>
      <c r="D6756" s="3">
        <v>41454</v>
      </c>
      <c r="E6756" s="3">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v>
      </c>
    </row>
    <row r="6757" spans="1:22" x14ac:dyDescent="0.3">
      <c r="A6757">
        <v>6756</v>
      </c>
      <c r="B6757" t="s">
        <v>9072</v>
      </c>
      <c r="C6757">
        <v>2014</v>
      </c>
      <c r="D6757" s="3">
        <v>41898</v>
      </c>
      <c r="E6757" s="3">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v>
      </c>
      <c r="T6757">
        <v>5</v>
      </c>
      <c r="U6757">
        <v>0</v>
      </c>
      <c r="V6757">
        <v>18.96</v>
      </c>
    </row>
    <row r="6758" spans="1:22" x14ac:dyDescent="0.3">
      <c r="A6758">
        <v>6757</v>
      </c>
      <c r="B6758" t="s">
        <v>9072</v>
      </c>
      <c r="C6758">
        <v>2014</v>
      </c>
      <c r="D6758" s="3">
        <v>41898</v>
      </c>
      <c r="E6758" s="3">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
      <c r="A6759">
        <v>6758</v>
      </c>
      <c r="B6759" t="s">
        <v>9072</v>
      </c>
      <c r="C6759">
        <v>2014</v>
      </c>
      <c r="D6759" s="3">
        <v>41898</v>
      </c>
      <c r="E6759" s="3">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395.94</v>
      </c>
      <c r="T6759">
        <v>6</v>
      </c>
      <c r="U6759">
        <v>0</v>
      </c>
      <c r="V6759">
        <v>102.9444</v>
      </c>
    </row>
    <row r="6760" spans="1:22" x14ac:dyDescent="0.3">
      <c r="A6760">
        <v>6759</v>
      </c>
      <c r="B6760" t="s">
        <v>9072</v>
      </c>
      <c r="C6760">
        <v>2014</v>
      </c>
      <c r="D6760" s="3">
        <v>41898</v>
      </c>
      <c r="E6760" s="3">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9075</v>
      </c>
      <c r="C6761">
        <v>2014</v>
      </c>
      <c r="D6761" s="3">
        <v>41976</v>
      </c>
      <c r="E6761" s="3">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2.4582000000000002</v>
      </c>
    </row>
    <row r="6762" spans="1:22" x14ac:dyDescent="0.3">
      <c r="A6762">
        <v>6761</v>
      </c>
      <c r="B6762" t="s">
        <v>9076</v>
      </c>
      <c r="C6762">
        <v>2014</v>
      </c>
      <c r="D6762" s="3">
        <v>41817</v>
      </c>
      <c r="E6762" s="3">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9077</v>
      </c>
      <c r="C6763">
        <v>2013</v>
      </c>
      <c r="D6763" s="3">
        <v>41480</v>
      </c>
      <c r="E6763" s="3">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253.76400000000001</v>
      </c>
      <c r="T6763">
        <v>2</v>
      </c>
      <c r="U6763">
        <v>0.1</v>
      </c>
      <c r="V6763">
        <v>31.015599999999999</v>
      </c>
    </row>
    <row r="6764" spans="1:22" x14ac:dyDescent="0.3">
      <c r="A6764">
        <v>6763</v>
      </c>
      <c r="B6764" t="s">
        <v>9078</v>
      </c>
      <c r="C6764">
        <v>2013</v>
      </c>
      <c r="D6764" s="3">
        <v>41520</v>
      </c>
      <c r="E6764" s="3">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9.8684999999999992</v>
      </c>
    </row>
    <row r="6765" spans="1:22" x14ac:dyDescent="0.3">
      <c r="A6765">
        <v>6764</v>
      </c>
      <c r="B6765" t="s">
        <v>9078</v>
      </c>
      <c r="C6765">
        <v>2013</v>
      </c>
      <c r="D6765" s="3">
        <v>41520</v>
      </c>
      <c r="E6765" s="3">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-8.3523999999999994</v>
      </c>
    </row>
    <row r="6766" spans="1:22" x14ac:dyDescent="0.3">
      <c r="A6766">
        <v>6765</v>
      </c>
      <c r="B6766" t="s">
        <v>9078</v>
      </c>
      <c r="C6766">
        <v>2013</v>
      </c>
      <c r="D6766" s="3">
        <v>41520</v>
      </c>
      <c r="E6766" s="3">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1362.9</v>
      </c>
      <c r="T6766">
        <v>3</v>
      </c>
      <c r="U6766">
        <v>0.3</v>
      </c>
      <c r="V6766">
        <v>-19.47</v>
      </c>
    </row>
    <row r="6767" spans="1:22" x14ac:dyDescent="0.3">
      <c r="A6767">
        <v>6766</v>
      </c>
      <c r="B6767" t="s">
        <v>9081</v>
      </c>
      <c r="C6767">
        <v>2014</v>
      </c>
      <c r="D6767" s="3">
        <v>41750</v>
      </c>
      <c r="E6767" s="3">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-18.117599999999999</v>
      </c>
    </row>
    <row r="6768" spans="1:22" x14ac:dyDescent="0.3">
      <c r="A6768">
        <v>6767</v>
      </c>
      <c r="B6768" t="s">
        <v>9081</v>
      </c>
      <c r="C6768">
        <v>2014</v>
      </c>
      <c r="D6768" s="3">
        <v>41750</v>
      </c>
      <c r="E6768" s="3">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3.5459999999999998</v>
      </c>
    </row>
    <row r="6769" spans="1:22" x14ac:dyDescent="0.3">
      <c r="A6769">
        <v>6768</v>
      </c>
      <c r="B6769" t="s">
        <v>9081</v>
      </c>
      <c r="C6769">
        <v>2014</v>
      </c>
      <c r="D6769" s="3">
        <v>41750</v>
      </c>
      <c r="E6769" s="3">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v>
      </c>
      <c r="T6769">
        <v>5</v>
      </c>
      <c r="U6769">
        <v>0.6</v>
      </c>
      <c r="V6769">
        <v>-6.1879999999999997</v>
      </c>
    </row>
    <row r="6770" spans="1:22" x14ac:dyDescent="0.3">
      <c r="A6770">
        <v>6769</v>
      </c>
      <c r="B6770" t="s">
        <v>9082</v>
      </c>
      <c r="C6770">
        <v>2011</v>
      </c>
      <c r="D6770" s="3">
        <v>40767</v>
      </c>
      <c r="E6770" s="3">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9083</v>
      </c>
      <c r="C6771">
        <v>2014</v>
      </c>
      <c r="D6771" s="3">
        <v>41902</v>
      </c>
      <c r="E6771" s="3">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v>
      </c>
    </row>
    <row r="6772" spans="1:22" x14ac:dyDescent="0.3">
      <c r="A6772">
        <v>6771</v>
      </c>
      <c r="B6772" t="s">
        <v>9084</v>
      </c>
      <c r="C6772">
        <v>2014</v>
      </c>
      <c r="D6772" s="3">
        <v>41983</v>
      </c>
      <c r="E6772" s="3">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9084</v>
      </c>
      <c r="C6773">
        <v>2014</v>
      </c>
      <c r="D6773" s="3">
        <v>41983</v>
      </c>
      <c r="E6773" s="3">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13.005000000000001</v>
      </c>
      <c r="T6773">
        <v>3</v>
      </c>
      <c r="U6773">
        <v>0.7</v>
      </c>
      <c r="V6773">
        <v>-9.9704999999999995</v>
      </c>
    </row>
    <row r="6774" spans="1:22" x14ac:dyDescent="0.3">
      <c r="A6774">
        <v>6773</v>
      </c>
      <c r="B6774" t="s">
        <v>9085</v>
      </c>
      <c r="C6774">
        <v>2013</v>
      </c>
      <c r="D6774" s="3">
        <v>41583</v>
      </c>
      <c r="E6774" s="3">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7.7119999999999997</v>
      </c>
      <c r="T6774">
        <v>2</v>
      </c>
      <c r="U6774">
        <v>0.2</v>
      </c>
      <c r="V6774">
        <v>2.7955999999999999</v>
      </c>
    </row>
    <row r="6775" spans="1:22" x14ac:dyDescent="0.3">
      <c r="A6775">
        <v>6774</v>
      </c>
      <c r="B6775" t="s">
        <v>9085</v>
      </c>
      <c r="C6775">
        <v>2013</v>
      </c>
      <c r="D6775" s="3">
        <v>41583</v>
      </c>
      <c r="E6775" s="3">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1.3049999999999999</v>
      </c>
    </row>
    <row r="6776" spans="1:22" x14ac:dyDescent="0.3">
      <c r="A6776">
        <v>6775</v>
      </c>
      <c r="B6776" t="s">
        <v>9085</v>
      </c>
      <c r="C6776">
        <v>2013</v>
      </c>
      <c r="D6776" s="3">
        <v>41583</v>
      </c>
      <c r="E6776" s="3">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
      <c r="A6777">
        <v>6776</v>
      </c>
      <c r="B6777" t="s">
        <v>9088</v>
      </c>
      <c r="C6777">
        <v>2012</v>
      </c>
      <c r="D6777" s="3">
        <v>40997</v>
      </c>
      <c r="E6777" s="3">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9089</v>
      </c>
      <c r="C6778">
        <v>2013</v>
      </c>
      <c r="D6778" s="3">
        <v>41523</v>
      </c>
      <c r="E6778" s="3">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v>
      </c>
    </row>
    <row r="6779" spans="1:22" x14ac:dyDescent="0.3">
      <c r="A6779">
        <v>6778</v>
      </c>
      <c r="B6779" t="s">
        <v>9090</v>
      </c>
      <c r="C6779">
        <v>2014</v>
      </c>
      <c r="D6779" s="3">
        <v>41668</v>
      </c>
      <c r="E6779" s="3">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157.46850000000001</v>
      </c>
    </row>
    <row r="6780" spans="1:22" x14ac:dyDescent="0.3">
      <c r="A6780">
        <v>6779</v>
      </c>
      <c r="B6780" t="s">
        <v>9091</v>
      </c>
      <c r="C6780">
        <v>2013</v>
      </c>
      <c r="D6780" s="3">
        <v>41521</v>
      </c>
      <c r="E6780" s="3">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31.044599999999999</v>
      </c>
    </row>
    <row r="6781" spans="1:22" x14ac:dyDescent="0.3">
      <c r="A6781">
        <v>6780</v>
      </c>
      <c r="B6781" t="s">
        <v>9091</v>
      </c>
      <c r="C6781">
        <v>2013</v>
      </c>
      <c r="D6781" s="3">
        <v>41521</v>
      </c>
      <c r="E6781" s="3">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4.2804000000000002</v>
      </c>
    </row>
    <row r="6782" spans="1:22" x14ac:dyDescent="0.3">
      <c r="A6782">
        <v>6781</v>
      </c>
      <c r="B6782" t="s">
        <v>9091</v>
      </c>
      <c r="C6782">
        <v>2013</v>
      </c>
      <c r="D6782" s="3">
        <v>41521</v>
      </c>
      <c r="E6782" s="3">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5.8696000000000002</v>
      </c>
    </row>
    <row r="6783" spans="1:22" x14ac:dyDescent="0.3">
      <c r="A6783">
        <v>6782</v>
      </c>
      <c r="B6783" t="s">
        <v>9091</v>
      </c>
      <c r="C6783">
        <v>2013</v>
      </c>
      <c r="D6783" s="3">
        <v>41521</v>
      </c>
      <c r="E6783" s="3">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27.485600000000002</v>
      </c>
    </row>
    <row r="6784" spans="1:22" x14ac:dyDescent="0.3">
      <c r="A6784">
        <v>6783</v>
      </c>
      <c r="B6784" t="s">
        <v>9092</v>
      </c>
      <c r="C6784">
        <v>2014</v>
      </c>
      <c r="D6784" s="3">
        <v>41846</v>
      </c>
      <c r="E6784" s="3">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v>
      </c>
      <c r="T6784">
        <v>4</v>
      </c>
      <c r="U6784">
        <v>0.2</v>
      </c>
      <c r="V6784">
        <v>3.0144000000000002</v>
      </c>
    </row>
    <row r="6785" spans="1:22" x14ac:dyDescent="0.3">
      <c r="A6785">
        <v>6784</v>
      </c>
      <c r="B6785" t="s">
        <v>9092</v>
      </c>
      <c r="C6785">
        <v>2014</v>
      </c>
      <c r="D6785" s="3">
        <v>41846</v>
      </c>
      <c r="E6785" s="3">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4.2470999999999997</v>
      </c>
    </row>
    <row r="6786" spans="1:22" x14ac:dyDescent="0.3">
      <c r="A6786">
        <v>6785</v>
      </c>
      <c r="B6786" t="s">
        <v>9092</v>
      </c>
      <c r="C6786">
        <v>2014</v>
      </c>
      <c r="D6786" s="3">
        <v>41846</v>
      </c>
      <c r="E6786" s="3">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-34.646999999999998</v>
      </c>
    </row>
    <row r="6787" spans="1:22" x14ac:dyDescent="0.3">
      <c r="A6787">
        <v>6786</v>
      </c>
      <c r="B6787" t="s">
        <v>9092</v>
      </c>
      <c r="C6787">
        <v>2014</v>
      </c>
      <c r="D6787" s="3">
        <v>41846</v>
      </c>
      <c r="E6787" s="3">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v>
      </c>
      <c r="T6787">
        <v>5</v>
      </c>
      <c r="U6787">
        <v>0.2</v>
      </c>
      <c r="V6787">
        <v>-25.992000000000001</v>
      </c>
    </row>
    <row r="6788" spans="1:22" x14ac:dyDescent="0.3">
      <c r="A6788">
        <v>6787</v>
      </c>
      <c r="B6788" t="s">
        <v>9092</v>
      </c>
      <c r="C6788">
        <v>2014</v>
      </c>
      <c r="D6788" s="3">
        <v>41846</v>
      </c>
      <c r="E6788" s="3">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20.736000000000001</v>
      </c>
      <c r="T6788">
        <v>4</v>
      </c>
      <c r="U6788">
        <v>0.2</v>
      </c>
      <c r="V6788">
        <v>7.2576000000000001</v>
      </c>
    </row>
    <row r="6789" spans="1:22" x14ac:dyDescent="0.3">
      <c r="A6789">
        <v>6788</v>
      </c>
      <c r="B6789" t="s">
        <v>9095</v>
      </c>
      <c r="C6789">
        <v>2012</v>
      </c>
      <c r="D6789" s="3">
        <v>41165</v>
      </c>
      <c r="E6789" s="3">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12.993</v>
      </c>
    </row>
    <row r="6790" spans="1:22" x14ac:dyDescent="0.3">
      <c r="A6790">
        <v>6789</v>
      </c>
      <c r="B6790" t="s">
        <v>9095</v>
      </c>
      <c r="C6790">
        <v>2012</v>
      </c>
      <c r="D6790" s="3">
        <v>41165</v>
      </c>
      <c r="E6790" s="3">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9096</v>
      </c>
      <c r="C6791">
        <v>2012</v>
      </c>
      <c r="D6791" s="3">
        <v>41159</v>
      </c>
      <c r="E6791" s="3">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12.314399999999999</v>
      </c>
    </row>
    <row r="6792" spans="1:22" x14ac:dyDescent="0.3">
      <c r="A6792">
        <v>6791</v>
      </c>
      <c r="B6792" t="s">
        <v>9097</v>
      </c>
      <c r="C6792">
        <v>2013</v>
      </c>
      <c r="D6792" s="3">
        <v>41595</v>
      </c>
      <c r="E6792" s="3">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9100</v>
      </c>
      <c r="C6793">
        <v>2013</v>
      </c>
      <c r="D6793" s="3">
        <v>41589</v>
      </c>
      <c r="E6793" s="3">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v>
      </c>
    </row>
    <row r="6794" spans="1:22" x14ac:dyDescent="0.3">
      <c r="A6794">
        <v>6793</v>
      </c>
      <c r="B6794" t="s">
        <v>9101</v>
      </c>
      <c r="C6794">
        <v>2011</v>
      </c>
      <c r="D6794" s="3">
        <v>40770</v>
      </c>
      <c r="E6794" s="3">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30.211200000000002</v>
      </c>
    </row>
    <row r="6795" spans="1:22" x14ac:dyDescent="0.3">
      <c r="A6795">
        <v>6794</v>
      </c>
      <c r="B6795" t="s">
        <v>9102</v>
      </c>
      <c r="C6795">
        <v>2012</v>
      </c>
      <c r="D6795" s="3">
        <v>41229</v>
      </c>
      <c r="E6795" s="3">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1.6115999999999999</v>
      </c>
    </row>
    <row r="6796" spans="1:22" x14ac:dyDescent="0.3">
      <c r="A6796">
        <v>6795</v>
      </c>
      <c r="B6796" t="s">
        <v>9102</v>
      </c>
      <c r="C6796">
        <v>2012</v>
      </c>
      <c r="D6796" s="3">
        <v>41229</v>
      </c>
      <c r="E6796" s="3">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26.997299999999999</v>
      </c>
    </row>
    <row r="6797" spans="1:22" x14ac:dyDescent="0.3">
      <c r="A6797">
        <v>6796</v>
      </c>
      <c r="B6797" t="s">
        <v>9102</v>
      </c>
      <c r="C6797">
        <v>2012</v>
      </c>
      <c r="D6797" s="3">
        <v>41229</v>
      </c>
      <c r="E6797" s="3">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34.503999999999998</v>
      </c>
      <c r="T6797">
        <v>2</v>
      </c>
      <c r="U6797">
        <v>0.6</v>
      </c>
      <c r="V6797">
        <v>-15.5268</v>
      </c>
    </row>
    <row r="6798" spans="1:22" x14ac:dyDescent="0.3">
      <c r="A6798">
        <v>6797</v>
      </c>
      <c r="B6798" t="s">
        <v>9103</v>
      </c>
      <c r="C6798">
        <v>2012</v>
      </c>
      <c r="D6798" s="3">
        <v>41146</v>
      </c>
      <c r="E6798" s="3">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9103</v>
      </c>
      <c r="C6799">
        <v>2012</v>
      </c>
      <c r="D6799" s="3">
        <v>41146</v>
      </c>
      <c r="E6799" s="3">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3.798</v>
      </c>
      <c r="T6799">
        <v>1</v>
      </c>
      <c r="U6799">
        <v>0.8</v>
      </c>
      <c r="V6799">
        <v>-6.0768000000000004</v>
      </c>
    </row>
    <row r="6800" spans="1:22" x14ac:dyDescent="0.3">
      <c r="A6800">
        <v>6799</v>
      </c>
      <c r="B6800" t="s">
        <v>9103</v>
      </c>
      <c r="C6800">
        <v>2012</v>
      </c>
      <c r="D6800" s="3">
        <v>41146</v>
      </c>
      <c r="E6800" s="3">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v>
      </c>
      <c r="T6800">
        <v>5</v>
      </c>
      <c r="U6800">
        <v>0.6</v>
      </c>
      <c r="V6800">
        <v>-3.94</v>
      </c>
    </row>
    <row r="6801" spans="1:22" x14ac:dyDescent="0.3">
      <c r="A6801">
        <v>6800</v>
      </c>
      <c r="B6801" t="s">
        <v>9106</v>
      </c>
      <c r="C6801">
        <v>2013</v>
      </c>
      <c r="D6801" s="3">
        <v>41634</v>
      </c>
      <c r="E6801" s="3">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-24.102599999999999</v>
      </c>
    </row>
    <row r="6802" spans="1:22" x14ac:dyDescent="0.3">
      <c r="A6802">
        <v>6801</v>
      </c>
      <c r="B6802" t="s">
        <v>9106</v>
      </c>
      <c r="C6802">
        <v>2013</v>
      </c>
      <c r="D6802" s="3">
        <v>41634</v>
      </c>
      <c r="E6802" s="3">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
      <c r="A6803">
        <v>6802</v>
      </c>
      <c r="B6803" t="s">
        <v>9106</v>
      </c>
      <c r="C6803">
        <v>2013</v>
      </c>
      <c r="D6803" s="3">
        <v>41634</v>
      </c>
      <c r="E6803" s="3">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v>
      </c>
      <c r="T6803">
        <v>3</v>
      </c>
      <c r="U6803">
        <v>0.2</v>
      </c>
      <c r="V6803">
        <v>-7.8959999999999999</v>
      </c>
    </row>
    <row r="6804" spans="1:22" x14ac:dyDescent="0.3">
      <c r="A6804">
        <v>6803</v>
      </c>
      <c r="B6804" t="s">
        <v>9106</v>
      </c>
      <c r="C6804">
        <v>2013</v>
      </c>
      <c r="D6804" s="3">
        <v>41634</v>
      </c>
      <c r="E6804" s="3">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v>
      </c>
      <c r="T6804">
        <v>2</v>
      </c>
      <c r="U6804">
        <v>0.2</v>
      </c>
      <c r="V6804">
        <v>21.42</v>
      </c>
    </row>
    <row r="6805" spans="1:22" x14ac:dyDescent="0.3">
      <c r="A6805">
        <v>6804</v>
      </c>
      <c r="B6805" t="s">
        <v>9106</v>
      </c>
      <c r="C6805">
        <v>2013</v>
      </c>
      <c r="D6805" s="3">
        <v>41634</v>
      </c>
      <c r="E6805" s="3">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4.1971999999999996</v>
      </c>
    </row>
    <row r="6806" spans="1:22" x14ac:dyDescent="0.3">
      <c r="A6806">
        <v>6805</v>
      </c>
      <c r="B6806" t="s">
        <v>9107</v>
      </c>
      <c r="C6806">
        <v>2011</v>
      </c>
      <c r="D6806" s="3">
        <v>40821</v>
      </c>
      <c r="E6806" s="3">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34.993000000000002</v>
      </c>
    </row>
    <row r="6807" spans="1:22" x14ac:dyDescent="0.3">
      <c r="A6807">
        <v>6806</v>
      </c>
      <c r="B6807" t="s">
        <v>9108</v>
      </c>
      <c r="C6807">
        <v>2011</v>
      </c>
      <c r="D6807" s="3">
        <v>40869</v>
      </c>
      <c r="E6807" s="3">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4.8803999999999998</v>
      </c>
    </row>
    <row r="6808" spans="1:22" x14ac:dyDescent="0.3">
      <c r="A6808">
        <v>6807</v>
      </c>
      <c r="B6808" t="s">
        <v>9109</v>
      </c>
      <c r="C6808">
        <v>2014</v>
      </c>
      <c r="D6808" s="3">
        <v>41999</v>
      </c>
      <c r="E6808" s="3">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3.8559999999999999</v>
      </c>
      <c r="T6808">
        <v>1</v>
      </c>
      <c r="U6808">
        <v>0.2</v>
      </c>
      <c r="V6808">
        <v>1.3977999999999999</v>
      </c>
    </row>
    <row r="6809" spans="1:22" x14ac:dyDescent="0.3">
      <c r="A6809">
        <v>6808</v>
      </c>
      <c r="B6809" t="s">
        <v>9110</v>
      </c>
      <c r="C6809">
        <v>2012</v>
      </c>
      <c r="D6809" s="3">
        <v>40999</v>
      </c>
      <c r="E6809" s="3">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35.661299999999997</v>
      </c>
    </row>
    <row r="6810" spans="1:22" x14ac:dyDescent="0.3">
      <c r="A6810">
        <v>6809</v>
      </c>
      <c r="B6810" t="s">
        <v>9110</v>
      </c>
      <c r="C6810">
        <v>2012</v>
      </c>
      <c r="D6810" s="3">
        <v>40999</v>
      </c>
      <c r="E6810" s="3">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-7.8330000000000002</v>
      </c>
    </row>
    <row r="6811" spans="1:22" x14ac:dyDescent="0.3">
      <c r="A6811">
        <v>6810</v>
      </c>
      <c r="B6811" t="s">
        <v>9111</v>
      </c>
      <c r="C6811">
        <v>2014</v>
      </c>
      <c r="D6811" s="3">
        <v>41897</v>
      </c>
      <c r="E6811" s="3">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3.8820000000000001</v>
      </c>
      <c r="T6811">
        <v>2</v>
      </c>
      <c r="U6811">
        <v>0.7</v>
      </c>
      <c r="V6811">
        <v>-2.5880000000000001</v>
      </c>
    </row>
    <row r="6812" spans="1:22" x14ac:dyDescent="0.3">
      <c r="A6812">
        <v>6811</v>
      </c>
      <c r="B6812" t="s">
        <v>9111</v>
      </c>
      <c r="C6812">
        <v>2014</v>
      </c>
      <c r="D6812" s="3">
        <v>41897</v>
      </c>
      <c r="E6812" s="3">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12.585000000000001</v>
      </c>
      <c r="T6812">
        <v>1</v>
      </c>
      <c r="U6812">
        <v>0.7</v>
      </c>
      <c r="V6812">
        <v>-18.038499999999999</v>
      </c>
    </row>
    <row r="6813" spans="1:22" x14ac:dyDescent="0.3">
      <c r="A6813">
        <v>6812</v>
      </c>
      <c r="B6813" t="s">
        <v>9111</v>
      </c>
      <c r="C6813">
        <v>2014</v>
      </c>
      <c r="D6813" s="3">
        <v>41897</v>
      </c>
      <c r="E6813" s="3">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-29.152799999999999</v>
      </c>
    </row>
    <row r="6814" spans="1:22" x14ac:dyDescent="0.3">
      <c r="A6814">
        <v>6813</v>
      </c>
      <c r="B6814" t="s">
        <v>9111</v>
      </c>
      <c r="C6814">
        <v>2014</v>
      </c>
      <c r="D6814" s="3">
        <v>41897</v>
      </c>
      <c r="E6814" s="3">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-12.208</v>
      </c>
    </row>
    <row r="6815" spans="1:22" x14ac:dyDescent="0.3">
      <c r="A6815">
        <v>6814</v>
      </c>
      <c r="B6815" t="s">
        <v>9111</v>
      </c>
      <c r="C6815">
        <v>2014</v>
      </c>
      <c r="D6815" s="3">
        <v>41897</v>
      </c>
      <c r="E6815" s="3">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127.93600000000001</v>
      </c>
      <c r="T6815">
        <v>8</v>
      </c>
      <c r="U6815">
        <v>0.2</v>
      </c>
      <c r="V6815">
        <v>4.7976000000000001</v>
      </c>
    </row>
    <row r="6816" spans="1:22" x14ac:dyDescent="0.3">
      <c r="A6816">
        <v>6815</v>
      </c>
      <c r="B6816" t="s">
        <v>9111</v>
      </c>
      <c r="C6816">
        <v>2014</v>
      </c>
      <c r="D6816" s="3">
        <v>41897</v>
      </c>
      <c r="E6816" s="3">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v>
      </c>
      <c r="T6816">
        <v>2</v>
      </c>
      <c r="U6816">
        <v>0.7</v>
      </c>
      <c r="V6816">
        <v>-168.81899999999999</v>
      </c>
    </row>
    <row r="6817" spans="1:22" x14ac:dyDescent="0.3">
      <c r="A6817">
        <v>6816</v>
      </c>
      <c r="B6817" t="s">
        <v>9114</v>
      </c>
      <c r="C6817">
        <v>2011</v>
      </c>
      <c r="D6817" s="3">
        <v>40711</v>
      </c>
      <c r="E6817" s="3">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v>
      </c>
    </row>
    <row r="6818" spans="1:22" x14ac:dyDescent="0.3">
      <c r="A6818">
        <v>6817</v>
      </c>
      <c r="B6818" t="s">
        <v>9114</v>
      </c>
      <c r="C6818">
        <v>2011</v>
      </c>
      <c r="D6818" s="3">
        <v>40711</v>
      </c>
      <c r="E6818" s="3">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9114</v>
      </c>
      <c r="C6819">
        <v>2011</v>
      </c>
      <c r="D6819" s="3">
        <v>40711</v>
      </c>
      <c r="E6819" s="3">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1061.5722000000001</v>
      </c>
    </row>
    <row r="6820" spans="1:22" x14ac:dyDescent="0.3">
      <c r="A6820">
        <v>6819</v>
      </c>
      <c r="B6820" t="s">
        <v>9115</v>
      </c>
      <c r="C6820">
        <v>2014</v>
      </c>
      <c r="D6820" s="3">
        <v>42002</v>
      </c>
      <c r="E6820" s="3">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1.68</v>
      </c>
      <c r="T6820">
        <v>5</v>
      </c>
      <c r="U6820">
        <v>0.8</v>
      </c>
      <c r="V6820">
        <v>-2.6880000000000002</v>
      </c>
    </row>
    <row r="6821" spans="1:22" x14ac:dyDescent="0.3">
      <c r="A6821">
        <v>6820</v>
      </c>
      <c r="B6821" t="s">
        <v>9115</v>
      </c>
      <c r="C6821">
        <v>2014</v>
      </c>
      <c r="D6821" s="3">
        <v>42002</v>
      </c>
      <c r="E6821" s="3">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-2.3904000000000001</v>
      </c>
    </row>
    <row r="6822" spans="1:22" x14ac:dyDescent="0.3">
      <c r="A6822">
        <v>6821</v>
      </c>
      <c r="B6822" t="s">
        <v>9115</v>
      </c>
      <c r="C6822">
        <v>2014</v>
      </c>
      <c r="D6822" s="3">
        <v>42002</v>
      </c>
      <c r="E6822" s="3">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-3.2391999999999999</v>
      </c>
    </row>
    <row r="6823" spans="1:22" x14ac:dyDescent="0.3">
      <c r="A6823">
        <v>6822</v>
      </c>
      <c r="B6823" t="s">
        <v>9115</v>
      </c>
      <c r="C6823">
        <v>2014</v>
      </c>
      <c r="D6823" s="3">
        <v>42002</v>
      </c>
      <c r="E6823" s="3">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v>
      </c>
      <c r="T6823">
        <v>2</v>
      </c>
      <c r="U6823">
        <v>0.6</v>
      </c>
      <c r="V6823">
        <v>-1.4059999999999999</v>
      </c>
    </row>
    <row r="6824" spans="1:22" x14ac:dyDescent="0.3">
      <c r="A6824">
        <v>6823</v>
      </c>
      <c r="B6824" t="s">
        <v>9116</v>
      </c>
      <c r="C6824">
        <v>2014</v>
      </c>
      <c r="D6824" s="3">
        <v>41946</v>
      </c>
      <c r="E6824" s="3">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43.706000000000003</v>
      </c>
    </row>
    <row r="6825" spans="1:22" x14ac:dyDescent="0.3">
      <c r="A6825">
        <v>6824</v>
      </c>
      <c r="B6825" t="s">
        <v>9117</v>
      </c>
      <c r="C6825">
        <v>2012</v>
      </c>
      <c r="D6825" s="3">
        <v>41115</v>
      </c>
      <c r="E6825" s="3">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9117</v>
      </c>
      <c r="C6826">
        <v>2012</v>
      </c>
      <c r="D6826" s="3">
        <v>41115</v>
      </c>
      <c r="E6826" s="3">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39.443800000000003</v>
      </c>
    </row>
    <row r="6827" spans="1:22" x14ac:dyDescent="0.3">
      <c r="A6827">
        <v>6826</v>
      </c>
      <c r="B6827" t="s">
        <v>9118</v>
      </c>
      <c r="C6827">
        <v>2013</v>
      </c>
      <c r="D6827" s="3">
        <v>41550</v>
      </c>
      <c r="E6827" s="3">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9118</v>
      </c>
      <c r="C6828">
        <v>2013</v>
      </c>
      <c r="D6828" s="3">
        <v>41550</v>
      </c>
      <c r="E6828" s="3">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17499.95</v>
      </c>
      <c r="T6828">
        <v>5</v>
      </c>
      <c r="U6828">
        <v>0</v>
      </c>
      <c r="V6828">
        <v>8399.9760000000006</v>
      </c>
    </row>
    <row r="6829" spans="1:22" x14ac:dyDescent="0.3">
      <c r="A6829">
        <v>6828</v>
      </c>
      <c r="B6829" t="s">
        <v>9118</v>
      </c>
      <c r="C6829">
        <v>2013</v>
      </c>
      <c r="D6829" s="3">
        <v>41550</v>
      </c>
      <c r="E6829" s="3">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
      <c r="A6830">
        <v>6829</v>
      </c>
      <c r="B6830" t="s">
        <v>9118</v>
      </c>
      <c r="C6830">
        <v>2013</v>
      </c>
      <c r="D6830" s="3">
        <v>41550</v>
      </c>
      <c r="E6830" s="3">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34.369999999999997</v>
      </c>
      <c r="T6830">
        <v>7</v>
      </c>
      <c r="U6830">
        <v>0</v>
      </c>
      <c r="V6830">
        <v>16.8413</v>
      </c>
    </row>
    <row r="6831" spans="1:22" x14ac:dyDescent="0.3">
      <c r="A6831">
        <v>6830</v>
      </c>
      <c r="B6831" t="s">
        <v>9118</v>
      </c>
      <c r="C6831">
        <v>2013</v>
      </c>
      <c r="D6831" s="3">
        <v>41550</v>
      </c>
      <c r="E6831" s="3">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9119</v>
      </c>
      <c r="C6832">
        <v>2013</v>
      </c>
      <c r="D6832" s="3">
        <v>41633</v>
      </c>
      <c r="E6832" s="3">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197.97</v>
      </c>
      <c r="T6832">
        <v>3</v>
      </c>
      <c r="U6832">
        <v>0</v>
      </c>
      <c r="V6832">
        <v>53.451900000000002</v>
      </c>
    </row>
    <row r="6833" spans="1:22" x14ac:dyDescent="0.3">
      <c r="A6833">
        <v>6832</v>
      </c>
      <c r="B6833" t="s">
        <v>9120</v>
      </c>
      <c r="C6833">
        <v>2014</v>
      </c>
      <c r="D6833" s="3">
        <v>41842</v>
      </c>
      <c r="E6833" s="3">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
      <c r="A6834">
        <v>6833</v>
      </c>
      <c r="B6834" t="s">
        <v>9121</v>
      </c>
      <c r="C6834">
        <v>2012</v>
      </c>
      <c r="D6834" s="3">
        <v>41192</v>
      </c>
      <c r="E6834" s="3">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1.002</v>
      </c>
    </row>
    <row r="6835" spans="1:22" x14ac:dyDescent="0.3">
      <c r="A6835">
        <v>6834</v>
      </c>
      <c r="B6835" t="s">
        <v>9122</v>
      </c>
      <c r="C6835">
        <v>2013</v>
      </c>
      <c r="D6835" s="3">
        <v>41526</v>
      </c>
      <c r="E6835" s="3">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v>
      </c>
      <c r="T6835">
        <v>1</v>
      </c>
      <c r="U6835">
        <v>0.2</v>
      </c>
      <c r="V6835">
        <v>-12.778499999999999</v>
      </c>
    </row>
    <row r="6836" spans="1:22" x14ac:dyDescent="0.3">
      <c r="A6836">
        <v>6835</v>
      </c>
      <c r="B6836" t="s">
        <v>9123</v>
      </c>
      <c r="C6836">
        <v>2013</v>
      </c>
      <c r="D6836" s="3">
        <v>41599</v>
      </c>
      <c r="E6836" s="3">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v>
      </c>
    </row>
    <row r="6837" spans="1:22" x14ac:dyDescent="0.3">
      <c r="A6837">
        <v>6836</v>
      </c>
      <c r="B6837" t="s">
        <v>9125</v>
      </c>
      <c r="C6837">
        <v>2014</v>
      </c>
      <c r="D6837" s="3">
        <v>41928</v>
      </c>
      <c r="E6837" s="3">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70.218999999999994</v>
      </c>
    </row>
    <row r="6838" spans="1:22" x14ac:dyDescent="0.3">
      <c r="A6838">
        <v>6837</v>
      </c>
      <c r="B6838" t="s">
        <v>9125</v>
      </c>
      <c r="C6838">
        <v>2014</v>
      </c>
      <c r="D6838" s="3">
        <v>41928</v>
      </c>
      <c r="E6838" s="3">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9126</v>
      </c>
      <c r="C6839">
        <v>2012</v>
      </c>
      <c r="D6839" s="3">
        <v>41096</v>
      </c>
      <c r="E6839" s="3">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2.8912</v>
      </c>
    </row>
    <row r="6840" spans="1:22" x14ac:dyDescent="0.3">
      <c r="A6840">
        <v>6839</v>
      </c>
      <c r="B6840" t="s">
        <v>9127</v>
      </c>
      <c r="C6840">
        <v>2014</v>
      </c>
      <c r="D6840" s="3">
        <v>41676</v>
      </c>
      <c r="E6840" s="3">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1640.7</v>
      </c>
      <c r="T6840">
        <v>5</v>
      </c>
      <c r="U6840">
        <v>0</v>
      </c>
      <c r="V6840">
        <v>459.39600000000002</v>
      </c>
    </row>
    <row r="6841" spans="1:22" x14ac:dyDescent="0.3">
      <c r="A6841">
        <v>6840</v>
      </c>
      <c r="B6841" t="s">
        <v>9127</v>
      </c>
      <c r="C6841">
        <v>2014</v>
      </c>
      <c r="D6841" s="3">
        <v>41676</v>
      </c>
      <c r="E6841" s="3">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41.76</v>
      </c>
    </row>
    <row r="6842" spans="1:22" x14ac:dyDescent="0.3">
      <c r="A6842">
        <v>6841</v>
      </c>
      <c r="B6842" t="s">
        <v>9128</v>
      </c>
      <c r="C6842">
        <v>2012</v>
      </c>
      <c r="D6842" s="3">
        <v>41249</v>
      </c>
      <c r="E6842" s="3">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14.832000000000001</v>
      </c>
      <c r="T6842">
        <v>3</v>
      </c>
      <c r="U6842">
        <v>0.7</v>
      </c>
      <c r="V6842">
        <v>-10.382400000000001</v>
      </c>
    </row>
    <row r="6843" spans="1:22" x14ac:dyDescent="0.3">
      <c r="A6843">
        <v>6842</v>
      </c>
      <c r="B6843" t="s">
        <v>9129</v>
      </c>
      <c r="C6843">
        <v>2013</v>
      </c>
      <c r="D6843" s="3">
        <v>41530</v>
      </c>
      <c r="E6843" s="3">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v>
      </c>
      <c r="T6843">
        <v>3</v>
      </c>
      <c r="U6843">
        <v>0</v>
      </c>
      <c r="V6843">
        <v>1.6559999999999999</v>
      </c>
    </row>
    <row r="6844" spans="1:22" x14ac:dyDescent="0.3">
      <c r="A6844">
        <v>6843</v>
      </c>
      <c r="B6844" t="s">
        <v>9129</v>
      </c>
      <c r="C6844">
        <v>2013</v>
      </c>
      <c r="D6844" s="3">
        <v>41530</v>
      </c>
      <c r="E6844" s="3">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9129</v>
      </c>
      <c r="C6845">
        <v>2013</v>
      </c>
      <c r="D6845" s="3">
        <v>41530</v>
      </c>
      <c r="E6845" s="3">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0.67900000000000005</v>
      </c>
    </row>
    <row r="6846" spans="1:22" x14ac:dyDescent="0.3">
      <c r="A6846">
        <v>6845</v>
      </c>
      <c r="B6846" t="s">
        <v>9129</v>
      </c>
      <c r="C6846">
        <v>2013</v>
      </c>
      <c r="D6846" s="3">
        <v>41530</v>
      </c>
      <c r="E6846" s="3">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307.14479999999998</v>
      </c>
    </row>
    <row r="6847" spans="1:22" x14ac:dyDescent="0.3">
      <c r="A6847">
        <v>6846</v>
      </c>
      <c r="B6847" t="s">
        <v>9132</v>
      </c>
      <c r="C6847">
        <v>2011</v>
      </c>
      <c r="D6847" s="3">
        <v>40730</v>
      </c>
      <c r="E6847" s="3">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47.847999999999999</v>
      </c>
    </row>
    <row r="6848" spans="1:22" x14ac:dyDescent="0.3">
      <c r="A6848">
        <v>6847</v>
      </c>
      <c r="B6848" t="s">
        <v>9134</v>
      </c>
      <c r="C6848">
        <v>2013</v>
      </c>
      <c r="D6848" s="3">
        <v>41404</v>
      </c>
      <c r="E6848" s="3">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
      <c r="A6849">
        <v>6848</v>
      </c>
      <c r="B6849" t="s">
        <v>9135</v>
      </c>
      <c r="C6849">
        <v>2013</v>
      </c>
      <c r="D6849" s="3">
        <v>41474</v>
      </c>
      <c r="E6849" s="3">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3.4994999999999998</v>
      </c>
    </row>
    <row r="6850" spans="1:22" x14ac:dyDescent="0.3">
      <c r="A6850">
        <v>6849</v>
      </c>
      <c r="B6850" t="s">
        <v>9136</v>
      </c>
      <c r="C6850">
        <v>2013</v>
      </c>
      <c r="D6850" s="3">
        <v>41444</v>
      </c>
      <c r="E6850" s="3">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26.9024</v>
      </c>
    </row>
    <row r="6851" spans="1:22" x14ac:dyDescent="0.3">
      <c r="A6851">
        <v>6850</v>
      </c>
      <c r="B6851" t="s">
        <v>9137</v>
      </c>
      <c r="C6851">
        <v>2011</v>
      </c>
      <c r="D6851" s="3">
        <v>40653</v>
      </c>
      <c r="E6851" s="3">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27.563199999999998</v>
      </c>
    </row>
    <row r="6852" spans="1:22" x14ac:dyDescent="0.3">
      <c r="A6852">
        <v>6851</v>
      </c>
      <c r="B6852" t="s">
        <v>9138</v>
      </c>
      <c r="C6852">
        <v>2013</v>
      </c>
      <c r="D6852" s="3">
        <v>41282</v>
      </c>
      <c r="E6852" s="3">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407.12880000000001</v>
      </c>
    </row>
    <row r="6853" spans="1:22" x14ac:dyDescent="0.3">
      <c r="A6853">
        <v>6852</v>
      </c>
      <c r="B6853" t="s">
        <v>9138</v>
      </c>
      <c r="C6853">
        <v>2013</v>
      </c>
      <c r="D6853" s="3">
        <v>41282</v>
      </c>
      <c r="E6853" s="3">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9139</v>
      </c>
      <c r="C6854">
        <v>2014</v>
      </c>
      <c r="D6854" s="3">
        <v>41997</v>
      </c>
      <c r="E6854" s="3">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9139</v>
      </c>
      <c r="C6855">
        <v>2014</v>
      </c>
      <c r="D6855" s="3">
        <v>41997</v>
      </c>
      <c r="E6855" s="3">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148.49100000000001</v>
      </c>
    </row>
    <row r="6856" spans="1:22" x14ac:dyDescent="0.3">
      <c r="A6856">
        <v>6855</v>
      </c>
      <c r="B6856" t="s">
        <v>9139</v>
      </c>
      <c r="C6856">
        <v>2014</v>
      </c>
      <c r="D6856" s="3">
        <v>41997</v>
      </c>
      <c r="E6856" s="3">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14.718400000000001</v>
      </c>
    </row>
    <row r="6857" spans="1:22" x14ac:dyDescent="0.3">
      <c r="A6857">
        <v>6856</v>
      </c>
      <c r="B6857" t="s">
        <v>9139</v>
      </c>
      <c r="C6857">
        <v>2014</v>
      </c>
      <c r="D6857" s="3">
        <v>41997</v>
      </c>
      <c r="E6857" s="3">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9139</v>
      </c>
      <c r="C6858">
        <v>2014</v>
      </c>
      <c r="D6858" s="3">
        <v>41997</v>
      </c>
      <c r="E6858" s="3">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85.981800000000007</v>
      </c>
    </row>
    <row r="6859" spans="1:22" x14ac:dyDescent="0.3">
      <c r="A6859">
        <v>6858</v>
      </c>
      <c r="B6859" t="s">
        <v>9140</v>
      </c>
      <c r="C6859">
        <v>2014</v>
      </c>
      <c r="D6859" s="3">
        <v>41747</v>
      </c>
      <c r="E6859" s="3">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13.507199999999999</v>
      </c>
    </row>
    <row r="6860" spans="1:22" x14ac:dyDescent="0.3">
      <c r="A6860">
        <v>6859</v>
      </c>
      <c r="B6860" t="s">
        <v>9140</v>
      </c>
      <c r="C6860">
        <v>2014</v>
      </c>
      <c r="D6860" s="3">
        <v>41747</v>
      </c>
      <c r="E6860" s="3">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9140</v>
      </c>
      <c r="C6861">
        <v>2014</v>
      </c>
      <c r="D6861" s="3">
        <v>41747</v>
      </c>
      <c r="E6861" s="3">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v>
      </c>
    </row>
    <row r="6862" spans="1:22" x14ac:dyDescent="0.3">
      <c r="A6862">
        <v>6861</v>
      </c>
      <c r="B6862" t="s">
        <v>9140</v>
      </c>
      <c r="C6862">
        <v>2014</v>
      </c>
      <c r="D6862" s="3">
        <v>41747</v>
      </c>
      <c r="E6862" s="3">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46.731299999999997</v>
      </c>
    </row>
    <row r="6863" spans="1:22" x14ac:dyDescent="0.3">
      <c r="A6863">
        <v>6862</v>
      </c>
      <c r="B6863" t="s">
        <v>9140</v>
      </c>
      <c r="C6863">
        <v>2014</v>
      </c>
      <c r="D6863" s="3">
        <v>41747</v>
      </c>
      <c r="E6863" s="3">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9140</v>
      </c>
      <c r="C6864">
        <v>2014</v>
      </c>
      <c r="D6864" s="3">
        <v>41747</v>
      </c>
      <c r="E6864" s="3">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v>
      </c>
      <c r="T6864">
        <v>3</v>
      </c>
      <c r="U6864">
        <v>0.2</v>
      </c>
      <c r="V6864">
        <v>-19.105799999999999</v>
      </c>
    </row>
    <row r="6865" spans="1:22" x14ac:dyDescent="0.3">
      <c r="A6865">
        <v>6864</v>
      </c>
      <c r="B6865" t="s">
        <v>9141</v>
      </c>
      <c r="C6865">
        <v>2014</v>
      </c>
      <c r="D6865" s="3">
        <v>41975</v>
      </c>
      <c r="E6865" s="3">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v>
      </c>
      <c r="T6865">
        <v>2</v>
      </c>
      <c r="U6865">
        <v>0.2</v>
      </c>
      <c r="V6865">
        <v>3.6288</v>
      </c>
    </row>
    <row r="6866" spans="1:22" x14ac:dyDescent="0.3">
      <c r="A6866">
        <v>6865</v>
      </c>
      <c r="B6866" t="s">
        <v>9142</v>
      </c>
      <c r="C6866">
        <v>2013</v>
      </c>
      <c r="D6866" s="3">
        <v>41508</v>
      </c>
      <c r="E6866" s="3">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9142</v>
      </c>
      <c r="C6867">
        <v>2013</v>
      </c>
      <c r="D6867" s="3">
        <v>41508</v>
      </c>
      <c r="E6867" s="3">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-20.690999999999999</v>
      </c>
    </row>
    <row r="6868" spans="1:22" x14ac:dyDescent="0.3">
      <c r="A6868">
        <v>6867</v>
      </c>
      <c r="B6868" t="s">
        <v>9142</v>
      </c>
      <c r="C6868">
        <v>2013</v>
      </c>
      <c r="D6868" s="3">
        <v>41508</v>
      </c>
      <c r="E6868" s="3">
        <v>41515</v>
      </c>
      <c r="F6868" t="s">
        <v>50</v>
      </c>
      <c r="G6868" t="s">
        <v>4774</v>
      </c>
      <c r="H6868" t="s">
        <v>4775</v>
      </c>
      <c r="I6868" t="s">
        <v>41</v>
      </c>
      <c r="J6868" t="s">
        <v>27</v>
      </c>
      <c r="K6868" t="s">
        <v>42</v>
      </c>
      <c r="L6868" t="s">
        <v>43</v>
      </c>
      <c r="M6868">
        <v>90004</v>
      </c>
      <c r="N6868" t="s">
        <v>44</v>
      </c>
      <c r="O6868" t="s">
        <v>478</v>
      </c>
      <c r="P6868" t="s">
        <v>71</v>
      </c>
      <c r="Q6868" t="s">
        <v>161</v>
      </c>
      <c r="R6868" t="s">
        <v>479</v>
      </c>
      <c r="S6868">
        <v>254.97</v>
      </c>
      <c r="T6868">
        <v>3</v>
      </c>
      <c r="U6868">
        <v>0</v>
      </c>
      <c r="V6868">
        <v>91.789199999999994</v>
      </c>
    </row>
    <row r="6869" spans="1:22" x14ac:dyDescent="0.3">
      <c r="A6869">
        <v>6868</v>
      </c>
      <c r="B6869" t="s">
        <v>9142</v>
      </c>
      <c r="C6869">
        <v>2013</v>
      </c>
      <c r="D6869" s="3">
        <v>41508</v>
      </c>
      <c r="E6869" s="3">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31.984000000000002</v>
      </c>
      <c r="T6869">
        <v>2</v>
      </c>
      <c r="U6869">
        <v>0.2</v>
      </c>
      <c r="V6869">
        <v>-7.9960000000000004</v>
      </c>
    </row>
    <row r="6870" spans="1:22" x14ac:dyDescent="0.3">
      <c r="A6870">
        <v>6869</v>
      </c>
      <c r="B6870" t="s">
        <v>9142</v>
      </c>
      <c r="C6870">
        <v>2013</v>
      </c>
      <c r="D6870" s="3">
        <v>41508</v>
      </c>
      <c r="E6870" s="3">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v>
      </c>
      <c r="T6870">
        <v>9</v>
      </c>
      <c r="U6870">
        <v>0.2</v>
      </c>
      <c r="V6870">
        <v>180.441</v>
      </c>
    </row>
    <row r="6871" spans="1:22" x14ac:dyDescent="0.3">
      <c r="A6871">
        <v>6870</v>
      </c>
      <c r="B6871" t="s">
        <v>9142</v>
      </c>
      <c r="C6871">
        <v>2013</v>
      </c>
      <c r="D6871" s="3">
        <v>41508</v>
      </c>
      <c r="E6871" s="3">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6.2207999999999997</v>
      </c>
    </row>
    <row r="6872" spans="1:22" x14ac:dyDescent="0.3">
      <c r="A6872">
        <v>6871</v>
      </c>
      <c r="B6872" t="s">
        <v>9142</v>
      </c>
      <c r="C6872">
        <v>2013</v>
      </c>
      <c r="D6872" s="3">
        <v>41508</v>
      </c>
      <c r="E6872" s="3">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
      <c r="A6873">
        <v>6872</v>
      </c>
      <c r="B6873" t="s">
        <v>9143</v>
      </c>
      <c r="C6873">
        <v>2013</v>
      </c>
      <c r="D6873" s="3">
        <v>41614</v>
      </c>
      <c r="E6873" s="3">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v>
      </c>
      <c r="T6873">
        <v>3</v>
      </c>
      <c r="U6873">
        <v>0.2</v>
      </c>
      <c r="V6873">
        <v>3.8843999999999999</v>
      </c>
    </row>
    <row r="6874" spans="1:22" x14ac:dyDescent="0.3">
      <c r="A6874">
        <v>6873</v>
      </c>
      <c r="B6874" t="s">
        <v>9144</v>
      </c>
      <c r="C6874">
        <v>2012</v>
      </c>
      <c r="D6874" s="3">
        <v>41259</v>
      </c>
      <c r="E6874" s="3">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2.3405999999999998</v>
      </c>
    </row>
    <row r="6875" spans="1:22" x14ac:dyDescent="0.3">
      <c r="A6875">
        <v>6874</v>
      </c>
      <c r="B6875" t="s">
        <v>9145</v>
      </c>
      <c r="C6875">
        <v>2011</v>
      </c>
      <c r="D6875" s="3">
        <v>40833</v>
      </c>
      <c r="E6875" s="3">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10.78</v>
      </c>
      <c r="T6875">
        <v>5</v>
      </c>
      <c r="U6875">
        <v>0.8</v>
      </c>
      <c r="V6875">
        <v>-17.248000000000001</v>
      </c>
    </row>
    <row r="6876" spans="1:22" x14ac:dyDescent="0.3">
      <c r="A6876">
        <v>6875</v>
      </c>
      <c r="B6876" t="s">
        <v>9145</v>
      </c>
      <c r="C6876">
        <v>2011</v>
      </c>
      <c r="D6876" s="3">
        <v>40833</v>
      </c>
      <c r="E6876" s="3">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v>
      </c>
      <c r="T6876">
        <v>3</v>
      </c>
      <c r="U6876">
        <v>0.2</v>
      </c>
      <c r="V6876">
        <v>-17.996400000000001</v>
      </c>
    </row>
    <row r="6877" spans="1:22" x14ac:dyDescent="0.3">
      <c r="A6877">
        <v>6876</v>
      </c>
      <c r="B6877" t="s">
        <v>9147</v>
      </c>
      <c r="C6877">
        <v>2013</v>
      </c>
      <c r="D6877" s="3">
        <v>41523</v>
      </c>
      <c r="E6877" s="3">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11.7782</v>
      </c>
    </row>
    <row r="6878" spans="1:22" x14ac:dyDescent="0.3">
      <c r="A6878">
        <v>6877</v>
      </c>
      <c r="B6878" t="s">
        <v>9147</v>
      </c>
      <c r="C6878">
        <v>2013</v>
      </c>
      <c r="D6878" s="3">
        <v>41523</v>
      </c>
      <c r="E6878" s="3">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314.05860000000001</v>
      </c>
    </row>
    <row r="6879" spans="1:22" x14ac:dyDescent="0.3">
      <c r="A6879">
        <v>6878</v>
      </c>
      <c r="B6879" t="s">
        <v>9148</v>
      </c>
      <c r="C6879">
        <v>2012</v>
      </c>
      <c r="D6879" s="3">
        <v>41197</v>
      </c>
      <c r="E6879" s="3">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-95.247600000000006</v>
      </c>
    </row>
    <row r="6880" spans="1:22" x14ac:dyDescent="0.3">
      <c r="A6880">
        <v>6879</v>
      </c>
      <c r="B6880" t="s">
        <v>9148</v>
      </c>
      <c r="C6880">
        <v>2012</v>
      </c>
      <c r="D6880" s="3">
        <v>41197</v>
      </c>
      <c r="E6880" s="3">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1.8704000000000001</v>
      </c>
    </row>
    <row r="6881" spans="1:22" x14ac:dyDescent="0.3">
      <c r="A6881">
        <v>6880</v>
      </c>
      <c r="B6881" t="s">
        <v>9149</v>
      </c>
      <c r="C6881">
        <v>2012</v>
      </c>
      <c r="D6881" s="3">
        <v>41244</v>
      </c>
      <c r="E6881" s="3">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v>
      </c>
      <c r="T6881">
        <v>5</v>
      </c>
      <c r="U6881">
        <v>0.2</v>
      </c>
      <c r="V6881">
        <v>125.245</v>
      </c>
    </row>
    <row r="6882" spans="1:22" x14ac:dyDescent="0.3">
      <c r="A6882">
        <v>6881</v>
      </c>
      <c r="B6882" t="s">
        <v>9149</v>
      </c>
      <c r="C6882">
        <v>2012</v>
      </c>
      <c r="D6882" s="3">
        <v>41244</v>
      </c>
      <c r="E6882" s="3">
        <v>41248</v>
      </c>
      <c r="F6882" t="s">
        <v>23</v>
      </c>
      <c r="G6882" t="s">
        <v>620</v>
      </c>
      <c r="H6882" t="s">
        <v>621</v>
      </c>
      <c r="I6882" t="s">
        <v>102</v>
      </c>
      <c r="J6882" t="s">
        <v>27</v>
      </c>
      <c r="K6882" t="s">
        <v>95</v>
      </c>
      <c r="L6882" t="s">
        <v>96</v>
      </c>
      <c r="M6882">
        <v>98105</v>
      </c>
      <c r="N6882" t="s">
        <v>44</v>
      </c>
      <c r="O6882" t="s">
        <v>5434</v>
      </c>
      <c r="P6882" t="s">
        <v>46</v>
      </c>
      <c r="Q6882" t="s">
        <v>90</v>
      </c>
      <c r="R6882" t="s">
        <v>5435</v>
      </c>
      <c r="S6882">
        <v>32.4</v>
      </c>
      <c r="T6882">
        <v>5</v>
      </c>
      <c r="U6882">
        <v>0</v>
      </c>
      <c r="V6882">
        <v>15.552</v>
      </c>
    </row>
    <row r="6883" spans="1:22" x14ac:dyDescent="0.3">
      <c r="A6883">
        <v>6882</v>
      </c>
      <c r="B6883" t="s">
        <v>9149</v>
      </c>
      <c r="C6883">
        <v>2012</v>
      </c>
      <c r="D6883" s="3">
        <v>41244</v>
      </c>
      <c r="E6883" s="3">
        <v>41248</v>
      </c>
      <c r="F6883" t="s">
        <v>23</v>
      </c>
      <c r="G6883" t="s">
        <v>620</v>
      </c>
      <c r="H6883" t="s">
        <v>621</v>
      </c>
      <c r="I6883" t="s">
        <v>102</v>
      </c>
      <c r="J6883" t="s">
        <v>27</v>
      </c>
      <c r="K6883" t="s">
        <v>95</v>
      </c>
      <c r="L6883" t="s">
        <v>96</v>
      </c>
      <c r="M6883">
        <v>98105</v>
      </c>
      <c r="N6883" t="s">
        <v>44</v>
      </c>
      <c r="O6883" t="s">
        <v>901</v>
      </c>
      <c r="P6883" t="s">
        <v>32</v>
      </c>
      <c r="Q6883" t="s">
        <v>56</v>
      </c>
      <c r="R6883" t="s">
        <v>902</v>
      </c>
      <c r="S6883">
        <v>1913.4</v>
      </c>
      <c r="T6883">
        <v>9</v>
      </c>
      <c r="U6883">
        <v>0</v>
      </c>
      <c r="V6883">
        <v>401.81400000000002</v>
      </c>
    </row>
    <row r="6884" spans="1:22" x14ac:dyDescent="0.3">
      <c r="A6884">
        <v>6883</v>
      </c>
      <c r="B6884" t="s">
        <v>9149</v>
      </c>
      <c r="C6884">
        <v>2012</v>
      </c>
      <c r="D6884" s="3">
        <v>41244</v>
      </c>
      <c r="E6884" s="3">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2.9346000000000001</v>
      </c>
    </row>
    <row r="6885" spans="1:22" x14ac:dyDescent="0.3">
      <c r="A6885">
        <v>6884</v>
      </c>
      <c r="B6885" t="s">
        <v>9149</v>
      </c>
      <c r="C6885">
        <v>2012</v>
      </c>
      <c r="D6885" s="3">
        <v>41244</v>
      </c>
      <c r="E6885" s="3">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9150</v>
      </c>
      <c r="C6886">
        <v>2012</v>
      </c>
      <c r="D6886" s="3">
        <v>41060</v>
      </c>
      <c r="E6886" s="3">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770.35199999999998</v>
      </c>
    </row>
    <row r="6887" spans="1:22" x14ac:dyDescent="0.3">
      <c r="A6887">
        <v>6886</v>
      </c>
      <c r="B6887" t="s">
        <v>9151</v>
      </c>
      <c r="C6887">
        <v>2014</v>
      </c>
      <c r="D6887" s="3">
        <v>41893</v>
      </c>
      <c r="E6887" s="3">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37.055999999999997</v>
      </c>
      <c r="T6887">
        <v>4</v>
      </c>
      <c r="U6887">
        <v>0.2</v>
      </c>
      <c r="V6887">
        <v>8.8008000000000006</v>
      </c>
    </row>
    <row r="6888" spans="1:22" x14ac:dyDescent="0.3">
      <c r="A6888">
        <v>6887</v>
      </c>
      <c r="B6888" t="s">
        <v>9151</v>
      </c>
      <c r="C6888">
        <v>2014</v>
      </c>
      <c r="D6888" s="3">
        <v>41893</v>
      </c>
      <c r="E6888" s="3">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-56.3108</v>
      </c>
    </row>
    <row r="6889" spans="1:22" x14ac:dyDescent="0.3">
      <c r="A6889">
        <v>6888</v>
      </c>
      <c r="B6889" t="s">
        <v>9152</v>
      </c>
      <c r="C6889">
        <v>2014</v>
      </c>
      <c r="D6889" s="3">
        <v>41755</v>
      </c>
      <c r="E6889" s="3">
        <v>41762</v>
      </c>
      <c r="F6889" t="s">
        <v>50</v>
      </c>
      <c r="G6889" t="s">
        <v>2720</v>
      </c>
      <c r="H6889" t="s">
        <v>2721</v>
      </c>
      <c r="I6889" t="s">
        <v>26</v>
      </c>
      <c r="J6889" t="s">
        <v>27</v>
      </c>
      <c r="K6889" t="s">
        <v>42</v>
      </c>
      <c r="L6889" t="s">
        <v>43</v>
      </c>
      <c r="M6889">
        <v>90032</v>
      </c>
      <c r="N6889" t="s">
        <v>44</v>
      </c>
      <c r="O6889" t="s">
        <v>329</v>
      </c>
      <c r="P6889" t="s">
        <v>46</v>
      </c>
      <c r="Q6889" t="s">
        <v>90</v>
      </c>
      <c r="R6889" t="s">
        <v>330</v>
      </c>
      <c r="S6889">
        <v>19.05</v>
      </c>
      <c r="T6889">
        <v>3</v>
      </c>
      <c r="U6889">
        <v>0</v>
      </c>
      <c r="V6889">
        <v>8.7629999999999999</v>
      </c>
    </row>
    <row r="6890" spans="1:22" x14ac:dyDescent="0.3">
      <c r="A6890">
        <v>6889</v>
      </c>
      <c r="B6890" t="s">
        <v>9152</v>
      </c>
      <c r="C6890">
        <v>2014</v>
      </c>
      <c r="D6890" s="3">
        <v>41755</v>
      </c>
      <c r="E6890" s="3">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27.504000000000001</v>
      </c>
    </row>
    <row r="6891" spans="1:22" x14ac:dyDescent="0.3">
      <c r="A6891">
        <v>6890</v>
      </c>
      <c r="B6891" t="s">
        <v>9153</v>
      </c>
      <c r="C6891">
        <v>2014</v>
      </c>
      <c r="D6891" s="3">
        <v>41901</v>
      </c>
      <c r="E6891" s="3">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26.790400000000002</v>
      </c>
    </row>
    <row r="6892" spans="1:22" x14ac:dyDescent="0.3">
      <c r="A6892">
        <v>6891</v>
      </c>
      <c r="B6892" t="s">
        <v>9153</v>
      </c>
      <c r="C6892">
        <v>2014</v>
      </c>
      <c r="D6892" s="3">
        <v>41901</v>
      </c>
      <c r="E6892" s="3">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24.460799999999999</v>
      </c>
    </row>
    <row r="6893" spans="1:22" x14ac:dyDescent="0.3">
      <c r="A6893">
        <v>6892</v>
      </c>
      <c r="B6893" t="s">
        <v>9153</v>
      </c>
      <c r="C6893">
        <v>2014</v>
      </c>
      <c r="D6893" s="3">
        <v>41901</v>
      </c>
      <c r="E6893" s="3">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34.182000000000002</v>
      </c>
    </row>
    <row r="6894" spans="1:22" x14ac:dyDescent="0.3">
      <c r="A6894">
        <v>6893</v>
      </c>
      <c r="B6894" t="s">
        <v>9153</v>
      </c>
      <c r="C6894">
        <v>2014</v>
      </c>
      <c r="D6894" s="3">
        <v>41901</v>
      </c>
      <c r="E6894" s="3">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12.441599999999999</v>
      </c>
    </row>
    <row r="6895" spans="1:22" x14ac:dyDescent="0.3">
      <c r="A6895">
        <v>6894</v>
      </c>
      <c r="B6895" t="s">
        <v>9153</v>
      </c>
      <c r="C6895">
        <v>2014</v>
      </c>
      <c r="D6895" s="3">
        <v>41901</v>
      </c>
      <c r="E6895" s="3">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6.9088000000000003</v>
      </c>
    </row>
    <row r="6896" spans="1:22" x14ac:dyDescent="0.3">
      <c r="A6896">
        <v>6895</v>
      </c>
      <c r="B6896" t="s">
        <v>9153</v>
      </c>
      <c r="C6896">
        <v>2014</v>
      </c>
      <c r="D6896" s="3">
        <v>41901</v>
      </c>
      <c r="E6896" s="3">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9153</v>
      </c>
      <c r="C6897">
        <v>2014</v>
      </c>
      <c r="D6897" s="3">
        <v>41901</v>
      </c>
      <c r="E6897" s="3">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9.9992000000000001</v>
      </c>
    </row>
    <row r="6898" spans="1:22" x14ac:dyDescent="0.3">
      <c r="A6898">
        <v>6897</v>
      </c>
      <c r="B6898" t="s">
        <v>9153</v>
      </c>
      <c r="C6898">
        <v>2014</v>
      </c>
      <c r="D6898" s="3">
        <v>41901</v>
      </c>
      <c r="E6898" s="3">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244.55</v>
      </c>
      <c r="T6898">
        <v>5</v>
      </c>
      <c r="U6898">
        <v>0</v>
      </c>
      <c r="V6898">
        <v>114.9385</v>
      </c>
    </row>
    <row r="6899" spans="1:22" x14ac:dyDescent="0.3">
      <c r="A6899">
        <v>6898</v>
      </c>
      <c r="B6899" t="s">
        <v>9154</v>
      </c>
      <c r="C6899">
        <v>2014</v>
      </c>
      <c r="D6899" s="3">
        <v>41870</v>
      </c>
      <c r="E6899" s="3">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v>
      </c>
      <c r="T6899">
        <v>3</v>
      </c>
      <c r="U6899">
        <v>0.7</v>
      </c>
      <c r="V6899">
        <v>-7.9067999999999996</v>
      </c>
    </row>
    <row r="6900" spans="1:22" x14ac:dyDescent="0.3">
      <c r="A6900">
        <v>6899</v>
      </c>
      <c r="B6900" t="s">
        <v>9155</v>
      </c>
      <c r="C6900">
        <v>2012</v>
      </c>
      <c r="D6900" s="3">
        <v>41053</v>
      </c>
      <c r="E6900" s="3">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-163.57669999999999</v>
      </c>
    </row>
    <row r="6901" spans="1:22" x14ac:dyDescent="0.3">
      <c r="A6901">
        <v>6900</v>
      </c>
      <c r="B6901" t="s">
        <v>9155</v>
      </c>
      <c r="C6901">
        <v>2012</v>
      </c>
      <c r="D6901" s="3">
        <v>41053</v>
      </c>
      <c r="E6901" s="3">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7.6559999999999997</v>
      </c>
      <c r="T6901">
        <v>6</v>
      </c>
      <c r="U6901">
        <v>0.8</v>
      </c>
      <c r="V6901">
        <v>-13.0152</v>
      </c>
    </row>
    <row r="6902" spans="1:22" x14ac:dyDescent="0.3">
      <c r="A6902">
        <v>6901</v>
      </c>
      <c r="B6902" t="s">
        <v>9156</v>
      </c>
      <c r="C6902">
        <v>2012</v>
      </c>
      <c r="D6902" s="3">
        <v>41159</v>
      </c>
      <c r="E6902" s="3">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167.97900000000001</v>
      </c>
    </row>
    <row r="6903" spans="1:22" x14ac:dyDescent="0.3">
      <c r="A6903">
        <v>6902</v>
      </c>
      <c r="B6903" t="s">
        <v>9157</v>
      </c>
      <c r="C6903">
        <v>2014</v>
      </c>
      <c r="D6903" s="3">
        <v>41845</v>
      </c>
      <c r="E6903" s="3">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839.98599999999999</v>
      </c>
    </row>
    <row r="6904" spans="1:22" x14ac:dyDescent="0.3">
      <c r="A6904">
        <v>6903</v>
      </c>
      <c r="B6904" t="s">
        <v>9158</v>
      </c>
      <c r="C6904">
        <v>2014</v>
      </c>
      <c r="D6904" s="3">
        <v>41885</v>
      </c>
      <c r="E6904" s="3">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9158</v>
      </c>
      <c r="C6905">
        <v>2014</v>
      </c>
      <c r="D6905" s="3">
        <v>41885</v>
      </c>
      <c r="E6905" s="3">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5.5880000000000001</v>
      </c>
      <c r="T6905">
        <v>2</v>
      </c>
      <c r="U6905">
        <v>0.8</v>
      </c>
      <c r="V6905">
        <v>-15.0876</v>
      </c>
    </row>
    <row r="6906" spans="1:22" x14ac:dyDescent="0.3">
      <c r="A6906">
        <v>6905</v>
      </c>
      <c r="B6906" t="s">
        <v>9158</v>
      </c>
      <c r="C6906">
        <v>2014</v>
      </c>
      <c r="D6906" s="3">
        <v>41885</v>
      </c>
      <c r="E6906" s="3">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-44.234999999999999</v>
      </c>
    </row>
    <row r="6907" spans="1:22" x14ac:dyDescent="0.3">
      <c r="A6907">
        <v>6906</v>
      </c>
      <c r="B6907" t="s">
        <v>9161</v>
      </c>
      <c r="C6907">
        <v>2014</v>
      </c>
      <c r="D6907" s="3">
        <v>41980</v>
      </c>
      <c r="E6907" s="3">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2.8835999999999999</v>
      </c>
    </row>
    <row r="6908" spans="1:22" x14ac:dyDescent="0.3">
      <c r="A6908">
        <v>6907</v>
      </c>
      <c r="B6908" t="s">
        <v>9162</v>
      </c>
      <c r="C6908">
        <v>2014</v>
      </c>
      <c r="D6908" s="3">
        <v>41780</v>
      </c>
      <c r="E6908" s="3">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9163</v>
      </c>
      <c r="C6909">
        <v>2013</v>
      </c>
      <c r="D6909" s="3">
        <v>41545</v>
      </c>
      <c r="E6909" s="3">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1001.5839999999999</v>
      </c>
      <c r="T6909">
        <v>2</v>
      </c>
      <c r="U6909">
        <v>0.2</v>
      </c>
      <c r="V6909">
        <v>125.19799999999999</v>
      </c>
    </row>
    <row r="6910" spans="1:22" x14ac:dyDescent="0.3">
      <c r="A6910">
        <v>6909</v>
      </c>
      <c r="B6910" t="s">
        <v>9164</v>
      </c>
      <c r="C6910">
        <v>2014</v>
      </c>
      <c r="D6910" s="3">
        <v>41984</v>
      </c>
      <c r="E6910" s="3">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4.2804000000000002</v>
      </c>
    </row>
    <row r="6911" spans="1:22" x14ac:dyDescent="0.3">
      <c r="A6911">
        <v>6910</v>
      </c>
      <c r="B6911" t="s">
        <v>9165</v>
      </c>
      <c r="C6911">
        <v>2011</v>
      </c>
      <c r="D6911" s="3">
        <v>40799</v>
      </c>
      <c r="E6911" s="3">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2.5019999999999998</v>
      </c>
      <c r="T6911">
        <v>3</v>
      </c>
      <c r="U6911">
        <v>0.7</v>
      </c>
      <c r="V6911">
        <v>-2.0015999999999998</v>
      </c>
    </row>
    <row r="6912" spans="1:22" x14ac:dyDescent="0.3">
      <c r="A6912">
        <v>6911</v>
      </c>
      <c r="B6912" t="s">
        <v>9166</v>
      </c>
      <c r="C6912">
        <v>2014</v>
      </c>
      <c r="D6912" s="3">
        <v>41850</v>
      </c>
      <c r="E6912" s="3">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25.511199999999999</v>
      </c>
    </row>
    <row r="6913" spans="1:22" x14ac:dyDescent="0.3">
      <c r="A6913">
        <v>6912</v>
      </c>
      <c r="B6913" t="s">
        <v>9167</v>
      </c>
      <c r="C6913">
        <v>2014</v>
      </c>
      <c r="D6913" s="3">
        <v>41853</v>
      </c>
      <c r="E6913" s="3">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v>
      </c>
    </row>
    <row r="6914" spans="1:22" x14ac:dyDescent="0.3">
      <c r="A6914">
        <v>6913</v>
      </c>
      <c r="B6914" t="s">
        <v>9168</v>
      </c>
      <c r="C6914">
        <v>2014</v>
      </c>
      <c r="D6914" s="3">
        <v>41762</v>
      </c>
      <c r="E6914" s="3">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9169</v>
      </c>
      <c r="C6915">
        <v>2012</v>
      </c>
      <c r="D6915" s="3">
        <v>41072</v>
      </c>
      <c r="E6915" s="3">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55.984000000000002</v>
      </c>
      <c r="T6915">
        <v>2</v>
      </c>
      <c r="U6915">
        <v>0.2</v>
      </c>
      <c r="V6915">
        <v>4.1988000000000003</v>
      </c>
    </row>
    <row r="6916" spans="1:22" x14ac:dyDescent="0.3">
      <c r="A6916">
        <v>6915</v>
      </c>
      <c r="B6916" t="s">
        <v>9171</v>
      </c>
      <c r="C6916">
        <v>2011</v>
      </c>
      <c r="D6916" s="3">
        <v>40899</v>
      </c>
      <c r="E6916" s="3">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9.9120000000000008</v>
      </c>
    </row>
    <row r="6917" spans="1:22" x14ac:dyDescent="0.3">
      <c r="A6917">
        <v>6916</v>
      </c>
      <c r="B6917" t="s">
        <v>9171</v>
      </c>
      <c r="C6917">
        <v>2011</v>
      </c>
      <c r="D6917" s="3">
        <v>40899</v>
      </c>
      <c r="E6917" s="3">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17.904</v>
      </c>
      <c r="T6917">
        <v>6</v>
      </c>
      <c r="U6917">
        <v>0.8</v>
      </c>
      <c r="V6917">
        <v>-31.332000000000001</v>
      </c>
    </row>
    <row r="6918" spans="1:22" x14ac:dyDescent="0.3">
      <c r="A6918">
        <v>6917</v>
      </c>
      <c r="B6918" t="s">
        <v>9171</v>
      </c>
      <c r="C6918">
        <v>2011</v>
      </c>
      <c r="D6918" s="3">
        <v>40899</v>
      </c>
      <c r="E6918" s="3">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44.961599999999997</v>
      </c>
    </row>
    <row r="6919" spans="1:22" x14ac:dyDescent="0.3">
      <c r="A6919">
        <v>6918</v>
      </c>
      <c r="B6919" t="s">
        <v>9172</v>
      </c>
      <c r="C6919">
        <v>2011</v>
      </c>
      <c r="D6919" s="3">
        <v>40893</v>
      </c>
      <c r="E6919" s="3">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v>
      </c>
      <c r="T6919">
        <v>5</v>
      </c>
      <c r="U6919">
        <v>0.2</v>
      </c>
      <c r="V6919">
        <v>70.195999999999998</v>
      </c>
    </row>
    <row r="6920" spans="1:22" x14ac:dyDescent="0.3">
      <c r="A6920">
        <v>6919</v>
      </c>
      <c r="B6920" t="s">
        <v>9173</v>
      </c>
      <c r="C6920">
        <v>2013</v>
      </c>
      <c r="D6920" s="3">
        <v>41381</v>
      </c>
      <c r="E6920" s="3">
        <v>41383</v>
      </c>
      <c r="F6920" t="s">
        <v>23</v>
      </c>
      <c r="G6920" t="s">
        <v>2460</v>
      </c>
      <c r="H6920" t="s">
        <v>2461</v>
      </c>
      <c r="I6920" t="s">
        <v>26</v>
      </c>
      <c r="J6920" t="s">
        <v>27</v>
      </c>
      <c r="K6920" t="s">
        <v>95</v>
      </c>
      <c r="L6920" t="s">
        <v>96</v>
      </c>
      <c r="M6920">
        <v>98115</v>
      </c>
      <c r="N6920" t="s">
        <v>44</v>
      </c>
      <c r="O6920" t="s">
        <v>6440</v>
      </c>
      <c r="P6920" t="s">
        <v>46</v>
      </c>
      <c r="Q6920" t="s">
        <v>578</v>
      </c>
      <c r="R6920" t="s">
        <v>6441</v>
      </c>
      <c r="S6920">
        <v>28.8</v>
      </c>
      <c r="T6920">
        <v>3</v>
      </c>
      <c r="U6920">
        <v>0</v>
      </c>
      <c r="V6920">
        <v>0.86399999999999999</v>
      </c>
    </row>
    <row r="6921" spans="1:22" x14ac:dyDescent="0.3">
      <c r="A6921">
        <v>6920</v>
      </c>
      <c r="B6921" t="s">
        <v>9174</v>
      </c>
      <c r="C6921">
        <v>2012</v>
      </c>
      <c r="D6921" s="3">
        <v>41050</v>
      </c>
      <c r="E6921" s="3">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9175</v>
      </c>
      <c r="C6922">
        <v>2014</v>
      </c>
      <c r="D6922" s="3">
        <v>41697</v>
      </c>
      <c r="E6922" s="3">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356.79</v>
      </c>
      <c r="T6922">
        <v>7</v>
      </c>
      <c r="U6922">
        <v>0</v>
      </c>
      <c r="V6922">
        <v>99.901200000000003</v>
      </c>
    </row>
    <row r="6923" spans="1:22" x14ac:dyDescent="0.3">
      <c r="A6923">
        <v>6922</v>
      </c>
      <c r="B6923" t="s">
        <v>9176</v>
      </c>
      <c r="C6923">
        <v>2014</v>
      </c>
      <c r="D6923" s="3">
        <v>41734</v>
      </c>
      <c r="E6923" s="3">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9177</v>
      </c>
      <c r="C6924">
        <v>2012</v>
      </c>
      <c r="D6924" s="3">
        <v>40984</v>
      </c>
      <c r="E6924" s="3">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9177</v>
      </c>
      <c r="C6925">
        <v>2012</v>
      </c>
      <c r="D6925" s="3">
        <v>40984</v>
      </c>
      <c r="E6925" s="3">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3.3948</v>
      </c>
    </row>
    <row r="6926" spans="1:22" x14ac:dyDescent="0.3">
      <c r="A6926">
        <v>6925</v>
      </c>
      <c r="B6926" t="s">
        <v>9178</v>
      </c>
      <c r="C6926">
        <v>2012</v>
      </c>
      <c r="D6926" s="3">
        <v>41243</v>
      </c>
      <c r="E6926" s="3">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10.883599999999999</v>
      </c>
    </row>
    <row r="6927" spans="1:22" x14ac:dyDescent="0.3">
      <c r="A6927">
        <v>6926</v>
      </c>
      <c r="B6927" t="s">
        <v>9178</v>
      </c>
      <c r="C6927">
        <v>2012</v>
      </c>
      <c r="D6927" s="3">
        <v>41243</v>
      </c>
      <c r="E6927" s="3">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681.40800000000002</v>
      </c>
      <c r="T6927">
        <v>12</v>
      </c>
      <c r="U6927">
        <v>0.2</v>
      </c>
      <c r="V6927">
        <v>42.588000000000001</v>
      </c>
    </row>
    <row r="6928" spans="1:22" x14ac:dyDescent="0.3">
      <c r="A6928">
        <v>6927</v>
      </c>
      <c r="B6928" t="s">
        <v>9179</v>
      </c>
      <c r="C6928">
        <v>2013</v>
      </c>
      <c r="D6928" s="3">
        <v>41484</v>
      </c>
      <c r="E6928" s="3">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8.6940000000000008</v>
      </c>
    </row>
    <row r="6929" spans="1:22" x14ac:dyDescent="0.3">
      <c r="A6929">
        <v>6928</v>
      </c>
      <c r="B6929" t="s">
        <v>9180</v>
      </c>
      <c r="C6929">
        <v>2013</v>
      </c>
      <c r="D6929" s="3">
        <v>41449</v>
      </c>
      <c r="E6929" s="3">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25.293600000000001</v>
      </c>
    </row>
    <row r="6930" spans="1:22" x14ac:dyDescent="0.3">
      <c r="A6930">
        <v>6929</v>
      </c>
      <c r="B6930" t="s">
        <v>9180</v>
      </c>
      <c r="C6930">
        <v>2013</v>
      </c>
      <c r="D6930" s="3">
        <v>41449</v>
      </c>
      <c r="E6930" s="3">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10.3071</v>
      </c>
    </row>
    <row r="6931" spans="1:22" x14ac:dyDescent="0.3">
      <c r="A6931">
        <v>6930</v>
      </c>
      <c r="B6931" t="s">
        <v>9180</v>
      </c>
      <c r="C6931">
        <v>2013</v>
      </c>
      <c r="D6931" s="3">
        <v>41449</v>
      </c>
      <c r="E6931" s="3">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97.0137</v>
      </c>
    </row>
    <row r="6932" spans="1:22" x14ac:dyDescent="0.3">
      <c r="A6932">
        <v>6931</v>
      </c>
      <c r="B6932" t="s">
        <v>9180</v>
      </c>
      <c r="C6932">
        <v>2013</v>
      </c>
      <c r="D6932" s="3">
        <v>41449</v>
      </c>
      <c r="E6932" s="3">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9181</v>
      </c>
      <c r="C6933">
        <v>2011</v>
      </c>
      <c r="D6933" s="3">
        <v>40738</v>
      </c>
      <c r="E6933" s="3">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13.494</v>
      </c>
      <c r="T6933">
        <v>1</v>
      </c>
      <c r="U6933">
        <v>0.4</v>
      </c>
      <c r="V6933">
        <v>-2.2490000000000001</v>
      </c>
    </row>
    <row r="6934" spans="1:22" x14ac:dyDescent="0.3">
      <c r="A6934">
        <v>6933</v>
      </c>
      <c r="B6934" t="s">
        <v>9181</v>
      </c>
      <c r="C6934">
        <v>2011</v>
      </c>
      <c r="D6934" s="3">
        <v>40738</v>
      </c>
      <c r="E6934" s="3">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23.988</v>
      </c>
      <c r="T6934">
        <v>2</v>
      </c>
      <c r="U6934">
        <v>0.4</v>
      </c>
      <c r="V6934">
        <v>-13.993</v>
      </c>
    </row>
    <row r="6935" spans="1:22" x14ac:dyDescent="0.3">
      <c r="A6935">
        <v>6934</v>
      </c>
      <c r="B6935" t="s">
        <v>9181</v>
      </c>
      <c r="C6935">
        <v>2011</v>
      </c>
      <c r="D6935" s="3">
        <v>40738</v>
      </c>
      <c r="E6935" s="3">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31.984000000000002</v>
      </c>
      <c r="T6935">
        <v>2</v>
      </c>
      <c r="U6935">
        <v>0.2</v>
      </c>
      <c r="V6935">
        <v>1.1994</v>
      </c>
    </row>
    <row r="6936" spans="1:22" x14ac:dyDescent="0.3">
      <c r="A6936">
        <v>6935</v>
      </c>
      <c r="B6936" t="s">
        <v>9181</v>
      </c>
      <c r="C6936">
        <v>2011</v>
      </c>
      <c r="D6936" s="3">
        <v>40738</v>
      </c>
      <c r="E6936" s="3">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4.6782000000000004</v>
      </c>
    </row>
    <row r="6937" spans="1:22" x14ac:dyDescent="0.3">
      <c r="A6937">
        <v>6936</v>
      </c>
      <c r="B6937" t="s">
        <v>9184</v>
      </c>
      <c r="C6937">
        <v>2014</v>
      </c>
      <c r="D6937" s="3">
        <v>41974</v>
      </c>
      <c r="E6937" s="3">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95.975999999999999</v>
      </c>
      <c r="T6937">
        <v>3</v>
      </c>
      <c r="U6937">
        <v>0.2</v>
      </c>
      <c r="V6937">
        <v>-10.7973</v>
      </c>
    </row>
    <row r="6938" spans="1:22" x14ac:dyDescent="0.3">
      <c r="A6938">
        <v>6937</v>
      </c>
      <c r="B6938" t="s">
        <v>9185</v>
      </c>
      <c r="C6938">
        <v>2013</v>
      </c>
      <c r="D6938" s="3">
        <v>41520</v>
      </c>
      <c r="E6938" s="3">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
      <c r="A6939">
        <v>6938</v>
      </c>
      <c r="B6939" t="s">
        <v>9188</v>
      </c>
      <c r="C6939">
        <v>2011</v>
      </c>
      <c r="D6939" s="3">
        <v>40709</v>
      </c>
      <c r="E6939" s="3">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36.543999999999997</v>
      </c>
      <c r="T6939">
        <v>2</v>
      </c>
      <c r="U6939">
        <v>0.2</v>
      </c>
      <c r="V6939">
        <v>11.876799999999999</v>
      </c>
    </row>
    <row r="6940" spans="1:22" x14ac:dyDescent="0.3">
      <c r="A6940">
        <v>6939</v>
      </c>
      <c r="B6940" t="s">
        <v>9189</v>
      </c>
      <c r="C6940">
        <v>2013</v>
      </c>
      <c r="D6940" s="3">
        <v>41584</v>
      </c>
      <c r="E6940" s="3">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52.769199999999998</v>
      </c>
    </row>
    <row r="6941" spans="1:22" x14ac:dyDescent="0.3">
      <c r="A6941">
        <v>6940</v>
      </c>
      <c r="B6941" t="s">
        <v>9192</v>
      </c>
      <c r="C6941">
        <v>2014</v>
      </c>
      <c r="D6941" s="3">
        <v>41817</v>
      </c>
      <c r="E6941" s="3">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9192</v>
      </c>
      <c r="C6942">
        <v>2014</v>
      </c>
      <c r="D6942" s="3">
        <v>41817</v>
      </c>
      <c r="E6942" s="3">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8.2360000000000007</v>
      </c>
    </row>
    <row r="6943" spans="1:22" x14ac:dyDescent="0.3">
      <c r="A6943">
        <v>6942</v>
      </c>
      <c r="B6943" t="s">
        <v>9192</v>
      </c>
      <c r="C6943">
        <v>2014</v>
      </c>
      <c r="D6943" s="3">
        <v>41817</v>
      </c>
      <c r="E6943" s="3">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214.16399999999999</v>
      </c>
    </row>
    <row r="6944" spans="1:22" x14ac:dyDescent="0.3">
      <c r="A6944">
        <v>6943</v>
      </c>
      <c r="B6944" t="s">
        <v>9192</v>
      </c>
      <c r="C6944">
        <v>2014</v>
      </c>
      <c r="D6944" s="3">
        <v>41817</v>
      </c>
      <c r="E6944" s="3">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31.519200000000001</v>
      </c>
    </row>
    <row r="6945" spans="1:22" x14ac:dyDescent="0.3">
      <c r="A6945">
        <v>6944</v>
      </c>
      <c r="B6945" t="s">
        <v>9193</v>
      </c>
      <c r="C6945">
        <v>2012</v>
      </c>
      <c r="D6945" s="3">
        <v>41115</v>
      </c>
      <c r="E6945" s="3">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
      <c r="A6946">
        <v>6945</v>
      </c>
      <c r="B6946" t="s">
        <v>9196</v>
      </c>
      <c r="C6946">
        <v>2011</v>
      </c>
      <c r="D6946" s="3">
        <v>40809</v>
      </c>
      <c r="E6946" s="3">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5.4488000000000003</v>
      </c>
    </row>
    <row r="6947" spans="1:22" x14ac:dyDescent="0.3">
      <c r="A6947">
        <v>6946</v>
      </c>
      <c r="B6947" t="s">
        <v>9197</v>
      </c>
      <c r="C6947">
        <v>2013</v>
      </c>
      <c r="D6947" s="3">
        <v>41548</v>
      </c>
      <c r="E6947" s="3">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-26.196000000000002</v>
      </c>
    </row>
    <row r="6948" spans="1:22" x14ac:dyDescent="0.3">
      <c r="A6948">
        <v>6947</v>
      </c>
      <c r="B6948" t="s">
        <v>9198</v>
      </c>
      <c r="C6948">
        <v>2012</v>
      </c>
      <c r="D6948" s="3">
        <v>41222</v>
      </c>
      <c r="E6948" s="3">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9199</v>
      </c>
      <c r="C6949">
        <v>2012</v>
      </c>
      <c r="D6949" s="3">
        <v>41024</v>
      </c>
      <c r="E6949" s="3">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9199</v>
      </c>
      <c r="C6950">
        <v>2012</v>
      </c>
      <c r="D6950" s="3">
        <v>41024</v>
      </c>
      <c r="E6950" s="3">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-23.7822</v>
      </c>
    </row>
    <row r="6951" spans="1:22" x14ac:dyDescent="0.3">
      <c r="A6951">
        <v>6950</v>
      </c>
      <c r="B6951" t="s">
        <v>9200</v>
      </c>
      <c r="C6951">
        <v>2014</v>
      </c>
      <c r="D6951" s="3">
        <v>41963</v>
      </c>
      <c r="E6951" s="3">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58.408000000000001</v>
      </c>
      <c r="T6951">
        <v>7</v>
      </c>
      <c r="U6951">
        <v>0.2</v>
      </c>
      <c r="V6951">
        <v>18.252500000000001</v>
      </c>
    </row>
    <row r="6952" spans="1:22" x14ac:dyDescent="0.3">
      <c r="A6952">
        <v>6951</v>
      </c>
      <c r="B6952" t="s">
        <v>9200</v>
      </c>
      <c r="C6952">
        <v>2014</v>
      </c>
      <c r="D6952" s="3">
        <v>41963</v>
      </c>
      <c r="E6952" s="3">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79.974000000000004</v>
      </c>
      <c r="T6952">
        <v>3</v>
      </c>
      <c r="U6952">
        <v>0.4</v>
      </c>
      <c r="V6952">
        <v>-29.323799999999999</v>
      </c>
    </row>
    <row r="6953" spans="1:22" x14ac:dyDescent="0.3">
      <c r="A6953">
        <v>6952</v>
      </c>
      <c r="B6953" t="s">
        <v>9201</v>
      </c>
      <c r="C6953">
        <v>2012</v>
      </c>
      <c r="D6953" s="3">
        <v>41233</v>
      </c>
      <c r="E6953" s="3">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55.998600000000003</v>
      </c>
    </row>
    <row r="6954" spans="1:22" x14ac:dyDescent="0.3">
      <c r="A6954">
        <v>6953</v>
      </c>
      <c r="B6954" t="s">
        <v>9204</v>
      </c>
      <c r="C6954">
        <v>2012</v>
      </c>
      <c r="D6954" s="3">
        <v>41184</v>
      </c>
      <c r="E6954" s="3">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9204</v>
      </c>
      <c r="C6955">
        <v>2012</v>
      </c>
      <c r="D6955" s="3">
        <v>41184</v>
      </c>
      <c r="E6955" s="3">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19.418399999999998</v>
      </c>
    </row>
    <row r="6956" spans="1:22" x14ac:dyDescent="0.3">
      <c r="A6956">
        <v>6955</v>
      </c>
      <c r="B6956" t="s">
        <v>9204</v>
      </c>
      <c r="C6956">
        <v>2012</v>
      </c>
      <c r="D6956" s="3">
        <v>41184</v>
      </c>
      <c r="E6956" s="3">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v>
      </c>
      <c r="T6956">
        <v>5</v>
      </c>
      <c r="U6956">
        <v>0.2</v>
      </c>
      <c r="V6956">
        <v>50.396000000000001</v>
      </c>
    </row>
    <row r="6957" spans="1:22" x14ac:dyDescent="0.3">
      <c r="A6957">
        <v>6956</v>
      </c>
      <c r="B6957" t="s">
        <v>9205</v>
      </c>
      <c r="C6957">
        <v>2012</v>
      </c>
      <c r="D6957" s="3">
        <v>41024</v>
      </c>
      <c r="E6957" s="3">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9206</v>
      </c>
      <c r="C6958">
        <v>2013</v>
      </c>
      <c r="D6958" s="3">
        <v>41470</v>
      </c>
      <c r="E6958" s="3">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17.108000000000001</v>
      </c>
    </row>
    <row r="6959" spans="1:22" x14ac:dyDescent="0.3">
      <c r="A6959">
        <v>6958</v>
      </c>
      <c r="B6959" t="s">
        <v>9206</v>
      </c>
      <c r="C6959">
        <v>2013</v>
      </c>
      <c r="D6959" s="3">
        <v>41470</v>
      </c>
      <c r="E6959" s="3">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15.525</v>
      </c>
    </row>
    <row r="6960" spans="1:22" x14ac:dyDescent="0.3">
      <c r="A6960">
        <v>6959</v>
      </c>
      <c r="B6960" t="s">
        <v>9209</v>
      </c>
      <c r="C6960">
        <v>2012</v>
      </c>
      <c r="D6960" s="3">
        <v>41179</v>
      </c>
      <c r="E6960" s="3">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9209</v>
      </c>
      <c r="C6961">
        <v>2012</v>
      </c>
      <c r="D6961" s="3">
        <v>41179</v>
      </c>
      <c r="E6961" s="3">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9209</v>
      </c>
      <c r="C6962">
        <v>2012</v>
      </c>
      <c r="D6962" s="3">
        <v>41179</v>
      </c>
      <c r="E6962" s="3">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6.2207999999999997</v>
      </c>
    </row>
    <row r="6963" spans="1:22" x14ac:dyDescent="0.3">
      <c r="A6963">
        <v>6962</v>
      </c>
      <c r="B6963" t="s">
        <v>9210</v>
      </c>
      <c r="C6963">
        <v>2014</v>
      </c>
      <c r="D6963" s="3">
        <v>41954</v>
      </c>
      <c r="E6963" s="3">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v>
      </c>
      <c r="T6963">
        <v>3</v>
      </c>
      <c r="U6963">
        <v>0</v>
      </c>
      <c r="V6963">
        <v>2.1059999999999999</v>
      </c>
    </row>
    <row r="6964" spans="1:22" x14ac:dyDescent="0.3">
      <c r="A6964">
        <v>6963</v>
      </c>
      <c r="B6964" t="s">
        <v>9211</v>
      </c>
      <c r="C6964">
        <v>2013</v>
      </c>
      <c r="D6964" s="3">
        <v>41472</v>
      </c>
      <c r="E6964" s="3">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9211</v>
      </c>
      <c r="C6965">
        <v>2013</v>
      </c>
      <c r="D6965" s="3">
        <v>41472</v>
      </c>
      <c r="E6965" s="3">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v>
      </c>
    </row>
    <row r="6966" spans="1:22" x14ac:dyDescent="0.3">
      <c r="A6966">
        <v>6965</v>
      </c>
      <c r="B6966" t="s">
        <v>9211</v>
      </c>
      <c r="C6966">
        <v>2013</v>
      </c>
      <c r="D6966" s="3">
        <v>41472</v>
      </c>
      <c r="E6966" s="3">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9211</v>
      </c>
      <c r="C6967">
        <v>2013</v>
      </c>
      <c r="D6967" s="3">
        <v>41472</v>
      </c>
      <c r="E6967" s="3">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
      <c r="A6968">
        <v>6967</v>
      </c>
      <c r="B6968" t="s">
        <v>9211</v>
      </c>
      <c r="C6968">
        <v>2013</v>
      </c>
      <c r="D6968" s="3">
        <v>41472</v>
      </c>
      <c r="E6968" s="3">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9211</v>
      </c>
      <c r="C6969">
        <v>2013</v>
      </c>
      <c r="D6969" s="3">
        <v>41472</v>
      </c>
      <c r="E6969" s="3">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28.857600000000001</v>
      </c>
    </row>
    <row r="6970" spans="1:22" x14ac:dyDescent="0.3">
      <c r="A6970">
        <v>6969</v>
      </c>
      <c r="B6970" t="s">
        <v>9212</v>
      </c>
      <c r="C6970">
        <v>2012</v>
      </c>
      <c r="D6970" s="3">
        <v>41198</v>
      </c>
      <c r="E6970" s="3">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9213</v>
      </c>
      <c r="C6971">
        <v>2013</v>
      </c>
      <c r="D6971" s="3">
        <v>41284</v>
      </c>
      <c r="E6971" s="3">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24.85</v>
      </c>
      <c r="T6971">
        <v>5</v>
      </c>
      <c r="U6971">
        <v>0</v>
      </c>
      <c r="V6971">
        <v>7.7035</v>
      </c>
    </row>
    <row r="6972" spans="1:22" x14ac:dyDescent="0.3">
      <c r="A6972">
        <v>6971</v>
      </c>
      <c r="B6972" t="s">
        <v>9214</v>
      </c>
      <c r="C6972">
        <v>2014</v>
      </c>
      <c r="D6972" s="3">
        <v>41902</v>
      </c>
      <c r="E6972" s="3">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-2.5247999999999999</v>
      </c>
    </row>
    <row r="6973" spans="1:22" x14ac:dyDescent="0.3">
      <c r="A6973">
        <v>6972</v>
      </c>
      <c r="B6973" t="s">
        <v>9214</v>
      </c>
      <c r="C6973">
        <v>2014</v>
      </c>
      <c r="D6973" s="3">
        <v>41902</v>
      </c>
      <c r="E6973" s="3">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4.4791999999999996</v>
      </c>
    </row>
    <row r="6974" spans="1:22" x14ac:dyDescent="0.3">
      <c r="A6974">
        <v>6973</v>
      </c>
      <c r="B6974" t="s">
        <v>9214</v>
      </c>
      <c r="C6974">
        <v>2014</v>
      </c>
      <c r="D6974" s="3">
        <v>41902</v>
      </c>
      <c r="E6974" s="3">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29.495000000000001</v>
      </c>
    </row>
    <row r="6975" spans="1:22" x14ac:dyDescent="0.3">
      <c r="A6975">
        <v>6974</v>
      </c>
      <c r="B6975" t="s">
        <v>9214</v>
      </c>
      <c r="C6975">
        <v>2014</v>
      </c>
      <c r="D6975" s="3">
        <v>41902</v>
      </c>
      <c r="E6975" s="3">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v>
      </c>
      <c r="T6975">
        <v>4</v>
      </c>
      <c r="U6975">
        <v>0.7</v>
      </c>
      <c r="V6975">
        <v>-13.938000000000001</v>
      </c>
    </row>
    <row r="6976" spans="1:22" x14ac:dyDescent="0.3">
      <c r="A6976">
        <v>6975</v>
      </c>
      <c r="B6976" t="s">
        <v>9215</v>
      </c>
      <c r="C6976">
        <v>2014</v>
      </c>
      <c r="D6976" s="3">
        <v>41898</v>
      </c>
      <c r="E6976" s="3">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8.3328000000000007</v>
      </c>
    </row>
    <row r="6977" spans="1:22" x14ac:dyDescent="0.3">
      <c r="A6977">
        <v>6976</v>
      </c>
      <c r="B6977" t="s">
        <v>9216</v>
      </c>
      <c r="C6977">
        <v>2012</v>
      </c>
      <c r="D6977" s="3">
        <v>41088</v>
      </c>
      <c r="E6977" s="3">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9216</v>
      </c>
      <c r="C6978">
        <v>2012</v>
      </c>
      <c r="D6978" s="3">
        <v>41088</v>
      </c>
      <c r="E6978" s="3">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v>
      </c>
      <c r="T6978">
        <v>4</v>
      </c>
      <c r="U6978">
        <v>0.2</v>
      </c>
      <c r="V6978">
        <v>46.631999999999998</v>
      </c>
    </row>
    <row r="6979" spans="1:22" x14ac:dyDescent="0.3">
      <c r="A6979">
        <v>6978</v>
      </c>
      <c r="B6979" t="s">
        <v>9217</v>
      </c>
      <c r="C6979">
        <v>2013</v>
      </c>
      <c r="D6979" s="3">
        <v>41604</v>
      </c>
      <c r="E6979" s="3">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17.994</v>
      </c>
    </row>
    <row r="6980" spans="1:22" x14ac:dyDescent="0.3">
      <c r="A6980">
        <v>6979</v>
      </c>
      <c r="B6980" t="s">
        <v>9218</v>
      </c>
      <c r="C6980">
        <v>2014</v>
      </c>
      <c r="D6980" s="3">
        <v>41969</v>
      </c>
      <c r="E6980" s="3">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23.946300000000001</v>
      </c>
    </row>
    <row r="6981" spans="1:22" x14ac:dyDescent="0.3">
      <c r="A6981">
        <v>6980</v>
      </c>
      <c r="B6981" t="s">
        <v>9219</v>
      </c>
      <c r="C6981">
        <v>2014</v>
      </c>
      <c r="D6981" s="3">
        <v>41654</v>
      </c>
      <c r="E6981" s="3">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
      <c r="A6982">
        <v>6981</v>
      </c>
      <c r="B6982" t="s">
        <v>9220</v>
      </c>
      <c r="C6982">
        <v>2011</v>
      </c>
      <c r="D6982" s="3">
        <v>40854</v>
      </c>
      <c r="E6982" s="3">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2.8416000000000001</v>
      </c>
    </row>
    <row r="6983" spans="1:22" x14ac:dyDescent="0.3">
      <c r="A6983">
        <v>6982</v>
      </c>
      <c r="B6983" t="s">
        <v>9220</v>
      </c>
      <c r="C6983">
        <v>2011</v>
      </c>
      <c r="D6983" s="3">
        <v>40854</v>
      </c>
      <c r="E6983" s="3">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
      <c r="A6984">
        <v>6983</v>
      </c>
      <c r="B6984" t="s">
        <v>9221</v>
      </c>
      <c r="C6984">
        <v>2013</v>
      </c>
      <c r="D6984" s="3">
        <v>41519</v>
      </c>
      <c r="E6984" s="3">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9221</v>
      </c>
      <c r="C6985">
        <v>2013</v>
      </c>
      <c r="D6985" s="3">
        <v>41519</v>
      </c>
      <c r="E6985" s="3">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9221</v>
      </c>
      <c r="C6986">
        <v>2013</v>
      </c>
      <c r="D6986" s="3">
        <v>41519</v>
      </c>
      <c r="E6986" s="3">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71.162000000000006</v>
      </c>
    </row>
    <row r="6987" spans="1:22" x14ac:dyDescent="0.3">
      <c r="A6987">
        <v>6986</v>
      </c>
      <c r="B6987" t="s">
        <v>9221</v>
      </c>
      <c r="C6987">
        <v>2013</v>
      </c>
      <c r="D6987" s="3">
        <v>41519</v>
      </c>
      <c r="E6987" s="3">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9221</v>
      </c>
      <c r="C6988">
        <v>2013</v>
      </c>
      <c r="D6988" s="3">
        <v>41519</v>
      </c>
      <c r="E6988" s="3">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9221</v>
      </c>
      <c r="C6989">
        <v>2013</v>
      </c>
      <c r="D6989" s="3">
        <v>41519</v>
      </c>
      <c r="E6989" s="3">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v>
      </c>
      <c r="T6989">
        <v>5</v>
      </c>
      <c r="U6989">
        <v>0</v>
      </c>
      <c r="V6989">
        <v>12.672000000000001</v>
      </c>
    </row>
    <row r="6990" spans="1:22" x14ac:dyDescent="0.3">
      <c r="A6990">
        <v>6989</v>
      </c>
      <c r="B6990" t="s">
        <v>9222</v>
      </c>
      <c r="C6990">
        <v>2014</v>
      </c>
      <c r="D6990" s="3">
        <v>41955</v>
      </c>
      <c r="E6990" s="3">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130.2885</v>
      </c>
    </row>
    <row r="6991" spans="1:22" x14ac:dyDescent="0.3">
      <c r="A6991">
        <v>6990</v>
      </c>
      <c r="B6991" t="s">
        <v>9223</v>
      </c>
      <c r="C6991">
        <v>2014</v>
      </c>
      <c r="D6991" s="3">
        <v>41985</v>
      </c>
      <c r="E6991" s="3">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1.3919999999999999</v>
      </c>
      <c r="T6991">
        <v>2</v>
      </c>
      <c r="U6991">
        <v>0.8</v>
      </c>
      <c r="V6991">
        <v>-3.7584</v>
      </c>
    </row>
    <row r="6992" spans="1:22" x14ac:dyDescent="0.3">
      <c r="A6992">
        <v>6991</v>
      </c>
      <c r="B6992" t="s">
        <v>9227</v>
      </c>
      <c r="C6992">
        <v>2012</v>
      </c>
      <c r="D6992" s="3">
        <v>41221</v>
      </c>
      <c r="E6992" s="3">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18.660599999999999</v>
      </c>
    </row>
    <row r="6993" spans="1:22" x14ac:dyDescent="0.3">
      <c r="A6993">
        <v>6992</v>
      </c>
      <c r="B6993" t="s">
        <v>9227</v>
      </c>
      <c r="C6993">
        <v>2012</v>
      </c>
      <c r="D6993" s="3">
        <v>41221</v>
      </c>
      <c r="E6993" s="3">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v>
      </c>
      <c r="T6993">
        <v>5</v>
      </c>
      <c r="U6993">
        <v>0</v>
      </c>
      <c r="V6993">
        <v>58.811999999999998</v>
      </c>
    </row>
    <row r="6994" spans="1:22" x14ac:dyDescent="0.3">
      <c r="A6994">
        <v>6993</v>
      </c>
      <c r="B6994" t="s">
        <v>9227</v>
      </c>
      <c r="C6994">
        <v>2012</v>
      </c>
      <c r="D6994" s="3">
        <v>41221</v>
      </c>
      <c r="E6994" s="3">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
      <c r="A6995">
        <v>6994</v>
      </c>
      <c r="B6995" t="s">
        <v>9227</v>
      </c>
      <c r="C6995">
        <v>2012</v>
      </c>
      <c r="D6995" s="3">
        <v>41221</v>
      </c>
      <c r="E6995" s="3">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265.86</v>
      </c>
      <c r="T6995">
        <v>7</v>
      </c>
      <c r="U6995">
        <v>0</v>
      </c>
      <c r="V6995">
        <v>79.757999999999996</v>
      </c>
    </row>
    <row r="6996" spans="1:22" x14ac:dyDescent="0.3">
      <c r="A6996">
        <v>6995</v>
      </c>
      <c r="B6996" t="s">
        <v>9227</v>
      </c>
      <c r="C6996">
        <v>2012</v>
      </c>
      <c r="D6996" s="3">
        <v>41221</v>
      </c>
      <c r="E6996" s="3">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6.9749999999999996</v>
      </c>
    </row>
    <row r="6997" spans="1:22" x14ac:dyDescent="0.3">
      <c r="A6997">
        <v>6996</v>
      </c>
      <c r="B6997" t="s">
        <v>9228</v>
      </c>
      <c r="C6997">
        <v>2012</v>
      </c>
      <c r="D6997" s="3">
        <v>41232</v>
      </c>
      <c r="E6997" s="3">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9229</v>
      </c>
      <c r="C6998">
        <v>2014</v>
      </c>
      <c r="D6998" s="3">
        <v>41997</v>
      </c>
      <c r="E6998" s="3">
        <v>41999</v>
      </c>
      <c r="F6998" t="s">
        <v>23</v>
      </c>
      <c r="G6998" t="s">
        <v>704</v>
      </c>
      <c r="H6998" t="s">
        <v>705</v>
      </c>
      <c r="I6998" t="s">
        <v>41</v>
      </c>
      <c r="J6998" t="s">
        <v>27</v>
      </c>
      <c r="K6998" t="s">
        <v>3101</v>
      </c>
      <c r="L6998" t="s">
        <v>211</v>
      </c>
      <c r="M6998">
        <v>61107</v>
      </c>
      <c r="N6998" t="s">
        <v>105</v>
      </c>
      <c r="O6998" t="s">
        <v>673</v>
      </c>
      <c r="P6998" t="s">
        <v>46</v>
      </c>
      <c r="Q6998" t="s">
        <v>75</v>
      </c>
      <c r="R6998" t="s">
        <v>674</v>
      </c>
      <c r="S6998">
        <v>13.84</v>
      </c>
      <c r="T6998">
        <v>4</v>
      </c>
      <c r="U6998">
        <v>0.8</v>
      </c>
      <c r="V6998">
        <v>-22.143999999999998</v>
      </c>
    </row>
    <row r="6999" spans="1:22" x14ac:dyDescent="0.3">
      <c r="A6999">
        <v>6998</v>
      </c>
      <c r="B6999" t="s">
        <v>9229</v>
      </c>
      <c r="C6999">
        <v>2014</v>
      </c>
      <c r="D6999" s="3">
        <v>41997</v>
      </c>
      <c r="E6999" s="3">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63.753599999999999</v>
      </c>
    </row>
    <row r="7000" spans="1:22" x14ac:dyDescent="0.3">
      <c r="A7000">
        <v>6999</v>
      </c>
      <c r="B7000" t="s">
        <v>9230</v>
      </c>
      <c r="C7000">
        <v>2013</v>
      </c>
      <c r="D7000" s="3">
        <v>41534</v>
      </c>
      <c r="E7000" s="3">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6.3503999999999996</v>
      </c>
    </row>
    <row r="7001" spans="1:22" x14ac:dyDescent="0.3">
      <c r="A7001">
        <v>7000</v>
      </c>
      <c r="B7001" t="s">
        <v>9231</v>
      </c>
      <c r="C7001">
        <v>2014</v>
      </c>
      <c r="D7001" s="3">
        <v>41786</v>
      </c>
      <c r="E7001" s="3">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62.531999999999996</v>
      </c>
    </row>
    <row r="7002" spans="1:22" x14ac:dyDescent="0.3">
      <c r="A7002">
        <v>7001</v>
      </c>
      <c r="B7002" t="s">
        <v>9231</v>
      </c>
      <c r="C7002">
        <v>2014</v>
      </c>
      <c r="D7002" s="3">
        <v>41786</v>
      </c>
      <c r="E7002" s="3">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0.77280000000000004</v>
      </c>
    </row>
    <row r="7003" spans="1:22" x14ac:dyDescent="0.3">
      <c r="A7003">
        <v>7002</v>
      </c>
      <c r="B7003" t="s">
        <v>9232</v>
      </c>
      <c r="C7003">
        <v>2012</v>
      </c>
      <c r="D7003" s="3">
        <v>40998</v>
      </c>
      <c r="E7003" s="3">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366.74400000000003</v>
      </c>
      <c r="T7003">
        <v>4</v>
      </c>
      <c r="U7003">
        <v>0.3</v>
      </c>
      <c r="V7003">
        <v>-110.0232</v>
      </c>
    </row>
    <row r="7004" spans="1:22" x14ac:dyDescent="0.3">
      <c r="A7004">
        <v>7003</v>
      </c>
      <c r="B7004" t="s">
        <v>9234</v>
      </c>
      <c r="C7004">
        <v>2011</v>
      </c>
      <c r="D7004" s="3">
        <v>40774</v>
      </c>
      <c r="E7004" s="3">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26.031600000000001</v>
      </c>
    </row>
    <row r="7005" spans="1:22" x14ac:dyDescent="0.3">
      <c r="A7005">
        <v>7004</v>
      </c>
      <c r="B7005" t="s">
        <v>9234</v>
      </c>
      <c r="C7005">
        <v>2011</v>
      </c>
      <c r="D7005" s="3">
        <v>40774</v>
      </c>
      <c r="E7005" s="3">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22.5732</v>
      </c>
    </row>
    <row r="7006" spans="1:22" x14ac:dyDescent="0.3">
      <c r="A7006">
        <v>7005</v>
      </c>
      <c r="B7006" t="s">
        <v>9235</v>
      </c>
      <c r="C7006">
        <v>2011</v>
      </c>
      <c r="D7006" s="3">
        <v>40900</v>
      </c>
      <c r="E7006" s="3">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5.1840000000000002</v>
      </c>
      <c r="T7006">
        <v>1</v>
      </c>
      <c r="U7006">
        <v>0.2</v>
      </c>
      <c r="V7006">
        <v>1.8144</v>
      </c>
    </row>
    <row r="7007" spans="1:22" x14ac:dyDescent="0.3">
      <c r="A7007">
        <v>7006</v>
      </c>
      <c r="B7007" t="s">
        <v>9236</v>
      </c>
      <c r="C7007">
        <v>2012</v>
      </c>
      <c r="D7007" s="3">
        <v>41214</v>
      </c>
      <c r="E7007" s="3">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205.16399999999999</v>
      </c>
      <c r="T7007">
        <v>2</v>
      </c>
      <c r="U7007">
        <v>0.1</v>
      </c>
      <c r="V7007">
        <v>13.6776</v>
      </c>
    </row>
    <row r="7008" spans="1:22" x14ac:dyDescent="0.3">
      <c r="A7008">
        <v>7007</v>
      </c>
      <c r="B7008" t="s">
        <v>9237</v>
      </c>
      <c r="C7008">
        <v>2011</v>
      </c>
      <c r="D7008" s="3">
        <v>40892</v>
      </c>
      <c r="E7008" s="3">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-7.476</v>
      </c>
    </row>
    <row r="7009" spans="1:22" x14ac:dyDescent="0.3">
      <c r="A7009">
        <v>7008</v>
      </c>
      <c r="B7009" t="s">
        <v>9238</v>
      </c>
      <c r="C7009">
        <v>2012</v>
      </c>
      <c r="D7009" s="3">
        <v>41142</v>
      </c>
      <c r="E7009" s="3">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12.827999999999999</v>
      </c>
      <c r="T7009">
        <v>2</v>
      </c>
      <c r="U7009">
        <v>0.7</v>
      </c>
      <c r="V7009">
        <v>-8.9795999999999996</v>
      </c>
    </row>
    <row r="7010" spans="1:22" x14ac:dyDescent="0.3">
      <c r="A7010">
        <v>7009</v>
      </c>
      <c r="B7010" t="s">
        <v>9238</v>
      </c>
      <c r="C7010">
        <v>2012</v>
      </c>
      <c r="D7010" s="3">
        <v>41142</v>
      </c>
      <c r="E7010" s="3">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-42.747</v>
      </c>
    </row>
    <row r="7011" spans="1:22" x14ac:dyDescent="0.3">
      <c r="A7011">
        <v>7010</v>
      </c>
      <c r="B7011" t="s">
        <v>9238</v>
      </c>
      <c r="C7011">
        <v>2012</v>
      </c>
      <c r="D7011" s="3">
        <v>41142</v>
      </c>
      <c r="E7011" s="3">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25.984000000000002</v>
      </c>
      <c r="T7011">
        <v>1</v>
      </c>
      <c r="U7011">
        <v>0.2</v>
      </c>
      <c r="V7011">
        <v>-3.8976000000000002</v>
      </c>
    </row>
    <row r="7012" spans="1:22" x14ac:dyDescent="0.3">
      <c r="A7012">
        <v>7011</v>
      </c>
      <c r="B7012" t="s">
        <v>9239</v>
      </c>
      <c r="C7012">
        <v>2011</v>
      </c>
      <c r="D7012" s="3">
        <v>40686</v>
      </c>
      <c r="E7012" s="3">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
      <c r="A7013">
        <v>7012</v>
      </c>
      <c r="B7013" t="s">
        <v>9239</v>
      </c>
      <c r="C7013">
        <v>2011</v>
      </c>
      <c r="D7013" s="3">
        <v>40686</v>
      </c>
      <c r="E7013" s="3">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v>
      </c>
    </row>
    <row r="7014" spans="1:22" x14ac:dyDescent="0.3">
      <c r="A7014">
        <v>7013</v>
      </c>
      <c r="B7014" t="s">
        <v>9239</v>
      </c>
      <c r="C7014">
        <v>2011</v>
      </c>
      <c r="D7014" s="3">
        <v>40686</v>
      </c>
      <c r="E7014" s="3">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56.203200000000002</v>
      </c>
    </row>
    <row r="7015" spans="1:22" x14ac:dyDescent="0.3">
      <c r="A7015">
        <v>7014</v>
      </c>
      <c r="B7015" t="s">
        <v>9240</v>
      </c>
      <c r="C7015">
        <v>2014</v>
      </c>
      <c r="D7015" s="3">
        <v>41983</v>
      </c>
      <c r="E7015" s="3">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15.697800000000001</v>
      </c>
    </row>
    <row r="7016" spans="1:22" x14ac:dyDescent="0.3">
      <c r="A7016">
        <v>7015</v>
      </c>
      <c r="B7016" t="s">
        <v>9241</v>
      </c>
      <c r="C7016">
        <v>2011</v>
      </c>
      <c r="D7016" s="3">
        <v>40613</v>
      </c>
      <c r="E7016" s="3">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9241</v>
      </c>
      <c r="C7017">
        <v>2011</v>
      </c>
      <c r="D7017" s="3">
        <v>40613</v>
      </c>
      <c r="E7017" s="3">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14.172800000000001</v>
      </c>
    </row>
    <row r="7018" spans="1:22" x14ac:dyDescent="0.3">
      <c r="A7018">
        <v>7017</v>
      </c>
      <c r="B7018" t="s">
        <v>9241</v>
      </c>
      <c r="C7018">
        <v>2011</v>
      </c>
      <c r="D7018" s="3">
        <v>40613</v>
      </c>
      <c r="E7018" s="3">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164.63159999999999</v>
      </c>
    </row>
    <row r="7019" spans="1:22" x14ac:dyDescent="0.3">
      <c r="A7019">
        <v>7018</v>
      </c>
      <c r="B7019" t="s">
        <v>9241</v>
      </c>
      <c r="C7019">
        <v>2011</v>
      </c>
      <c r="D7019" s="3">
        <v>40613</v>
      </c>
      <c r="E7019" s="3">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v>
      </c>
      <c r="T7019">
        <v>3</v>
      </c>
      <c r="U7019">
        <v>0</v>
      </c>
      <c r="V7019">
        <v>7.0217999999999998</v>
      </c>
    </row>
    <row r="7020" spans="1:22" x14ac:dyDescent="0.3">
      <c r="A7020">
        <v>7019</v>
      </c>
      <c r="B7020" t="s">
        <v>9242</v>
      </c>
      <c r="C7020">
        <v>2013</v>
      </c>
      <c r="D7020" s="3">
        <v>41449</v>
      </c>
      <c r="E7020" s="3">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
      <c r="A7021">
        <v>7020</v>
      </c>
      <c r="B7021" t="s">
        <v>9243</v>
      </c>
      <c r="C7021">
        <v>2011</v>
      </c>
      <c r="D7021" s="3">
        <v>40778</v>
      </c>
      <c r="E7021" s="3">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v>
      </c>
      <c r="T7021">
        <v>3</v>
      </c>
      <c r="U7021">
        <v>0.2</v>
      </c>
      <c r="V7021">
        <v>5.4432</v>
      </c>
    </row>
    <row r="7022" spans="1:22" x14ac:dyDescent="0.3">
      <c r="A7022">
        <v>7021</v>
      </c>
      <c r="B7022" t="s">
        <v>9243</v>
      </c>
      <c r="C7022">
        <v>2011</v>
      </c>
      <c r="D7022" s="3">
        <v>40778</v>
      </c>
      <c r="E7022" s="3">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v>
      </c>
      <c r="T7022">
        <v>1</v>
      </c>
      <c r="U7022">
        <v>0.2</v>
      </c>
      <c r="V7022">
        <v>0.51</v>
      </c>
    </row>
    <row r="7023" spans="1:22" x14ac:dyDescent="0.3">
      <c r="A7023">
        <v>7022</v>
      </c>
      <c r="B7023" t="s">
        <v>9243</v>
      </c>
      <c r="C7023">
        <v>2011</v>
      </c>
      <c r="D7023" s="3">
        <v>40778</v>
      </c>
      <c r="E7023" s="3">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1.2672000000000001</v>
      </c>
    </row>
    <row r="7024" spans="1:22" x14ac:dyDescent="0.3">
      <c r="A7024">
        <v>7023</v>
      </c>
      <c r="B7024" t="s">
        <v>9243</v>
      </c>
      <c r="C7024">
        <v>2011</v>
      </c>
      <c r="D7024" s="3">
        <v>40778</v>
      </c>
      <c r="E7024" s="3">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143.63999999999999</v>
      </c>
      <c r="T7024">
        <v>9</v>
      </c>
      <c r="U7024">
        <v>0.2</v>
      </c>
      <c r="V7024">
        <v>10.773</v>
      </c>
    </row>
    <row r="7025" spans="1:22" x14ac:dyDescent="0.3">
      <c r="A7025">
        <v>7024</v>
      </c>
      <c r="B7025" t="s">
        <v>9243</v>
      </c>
      <c r="C7025">
        <v>2011</v>
      </c>
      <c r="D7025" s="3">
        <v>40778</v>
      </c>
      <c r="E7025" s="3">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31.103999999999999</v>
      </c>
      <c r="T7025">
        <v>6</v>
      </c>
      <c r="U7025">
        <v>0.2</v>
      </c>
      <c r="V7025">
        <v>10.8864</v>
      </c>
    </row>
    <row r="7026" spans="1:22" x14ac:dyDescent="0.3">
      <c r="A7026">
        <v>7025</v>
      </c>
      <c r="B7026" t="s">
        <v>9243</v>
      </c>
      <c r="C7026">
        <v>2011</v>
      </c>
      <c r="D7026" s="3">
        <v>40778</v>
      </c>
      <c r="E7026" s="3">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69.704999999999998</v>
      </c>
    </row>
    <row r="7027" spans="1:22" x14ac:dyDescent="0.3">
      <c r="A7027">
        <v>7026</v>
      </c>
      <c r="B7027" t="s">
        <v>9246</v>
      </c>
      <c r="C7027">
        <v>2014</v>
      </c>
      <c r="D7027" s="3">
        <v>41677</v>
      </c>
      <c r="E7027" s="3">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227.46</v>
      </c>
      <c r="T7027">
        <v>6</v>
      </c>
      <c r="U7027">
        <v>0</v>
      </c>
      <c r="V7027">
        <v>65.963399999999993</v>
      </c>
    </row>
    <row r="7028" spans="1:22" x14ac:dyDescent="0.3">
      <c r="A7028">
        <v>7027</v>
      </c>
      <c r="B7028" t="s">
        <v>9246</v>
      </c>
      <c r="C7028">
        <v>2014</v>
      </c>
      <c r="D7028" s="3">
        <v>41677</v>
      </c>
      <c r="E7028" s="3">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15.606</v>
      </c>
    </row>
    <row r="7029" spans="1:22" x14ac:dyDescent="0.3">
      <c r="A7029">
        <v>7028</v>
      </c>
      <c r="B7029" t="s">
        <v>9247</v>
      </c>
      <c r="C7029">
        <v>2014</v>
      </c>
      <c r="D7029" s="3">
        <v>41669</v>
      </c>
      <c r="E7029" s="3">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9248</v>
      </c>
      <c r="C7030">
        <v>2013</v>
      </c>
      <c r="D7030" s="3">
        <v>41629</v>
      </c>
      <c r="E7030" s="3">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9249</v>
      </c>
      <c r="C7031">
        <v>2013</v>
      </c>
      <c r="D7031" s="3">
        <v>41590</v>
      </c>
      <c r="E7031" s="3">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v>
      </c>
    </row>
    <row r="7032" spans="1:22" x14ac:dyDescent="0.3">
      <c r="A7032">
        <v>7031</v>
      </c>
      <c r="B7032" t="s">
        <v>9249</v>
      </c>
      <c r="C7032">
        <v>2013</v>
      </c>
      <c r="D7032" s="3">
        <v>41590</v>
      </c>
      <c r="E7032" s="3">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6.48</v>
      </c>
    </row>
    <row r="7033" spans="1:22" x14ac:dyDescent="0.3">
      <c r="A7033">
        <v>7032</v>
      </c>
      <c r="B7033" t="s">
        <v>9249</v>
      </c>
      <c r="C7033">
        <v>2013</v>
      </c>
      <c r="D7033" s="3">
        <v>41590</v>
      </c>
      <c r="E7033" s="3">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25.093800000000002</v>
      </c>
    </row>
    <row r="7034" spans="1:22" x14ac:dyDescent="0.3">
      <c r="A7034">
        <v>7033</v>
      </c>
      <c r="B7034" t="s">
        <v>9249</v>
      </c>
      <c r="C7034">
        <v>2013</v>
      </c>
      <c r="D7034" s="3">
        <v>41590</v>
      </c>
      <c r="E7034" s="3">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245.64599999999999</v>
      </c>
      <c r="T7034">
        <v>3</v>
      </c>
      <c r="U7034">
        <v>0.1</v>
      </c>
      <c r="V7034">
        <v>8.1882000000000001</v>
      </c>
    </row>
    <row r="7035" spans="1:22" x14ac:dyDescent="0.3">
      <c r="A7035">
        <v>7034</v>
      </c>
      <c r="B7035" t="s">
        <v>9249</v>
      </c>
      <c r="C7035">
        <v>2013</v>
      </c>
      <c r="D7035" s="3">
        <v>41590</v>
      </c>
      <c r="E7035" s="3">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55.008000000000003</v>
      </c>
      <c r="T7035">
        <v>3</v>
      </c>
      <c r="U7035">
        <v>0.2</v>
      </c>
      <c r="V7035">
        <v>17.190000000000001</v>
      </c>
    </row>
    <row r="7036" spans="1:22" x14ac:dyDescent="0.3">
      <c r="A7036">
        <v>7035</v>
      </c>
      <c r="B7036" t="s">
        <v>9249</v>
      </c>
      <c r="C7036">
        <v>2013</v>
      </c>
      <c r="D7036" s="3">
        <v>41590</v>
      </c>
      <c r="E7036" s="3">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11.4504</v>
      </c>
    </row>
    <row r="7037" spans="1:22" x14ac:dyDescent="0.3">
      <c r="A7037">
        <v>7036</v>
      </c>
      <c r="B7037" t="s">
        <v>9250</v>
      </c>
      <c r="C7037">
        <v>2014</v>
      </c>
      <c r="D7037" s="3">
        <v>41953</v>
      </c>
      <c r="E7037" s="3">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52.339199999999998</v>
      </c>
    </row>
    <row r="7038" spans="1:22" x14ac:dyDescent="0.3">
      <c r="A7038">
        <v>7037</v>
      </c>
      <c r="B7038" t="s">
        <v>9251</v>
      </c>
      <c r="C7038">
        <v>2011</v>
      </c>
      <c r="D7038" s="3">
        <v>40665</v>
      </c>
      <c r="E7038" s="3">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479.98399999999998</v>
      </c>
      <c r="T7038">
        <v>2</v>
      </c>
      <c r="U7038">
        <v>0.2</v>
      </c>
      <c r="V7038">
        <v>89.997</v>
      </c>
    </row>
    <row r="7039" spans="1:22" x14ac:dyDescent="0.3">
      <c r="A7039">
        <v>7038</v>
      </c>
      <c r="B7039" t="s">
        <v>9252</v>
      </c>
      <c r="C7039">
        <v>2014</v>
      </c>
      <c r="D7039" s="3">
        <v>41905</v>
      </c>
      <c r="E7039" s="3">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6.2207999999999997</v>
      </c>
    </row>
    <row r="7040" spans="1:22" x14ac:dyDescent="0.3">
      <c r="A7040">
        <v>7039</v>
      </c>
      <c r="B7040" t="s">
        <v>9252</v>
      </c>
      <c r="C7040">
        <v>2014</v>
      </c>
      <c r="D7040" s="3">
        <v>41905</v>
      </c>
      <c r="E7040" s="3">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
      <c r="A7041">
        <v>7040</v>
      </c>
      <c r="B7041" t="s">
        <v>9255</v>
      </c>
      <c r="C7041">
        <v>2014</v>
      </c>
      <c r="D7041" s="3">
        <v>41991</v>
      </c>
      <c r="E7041" s="3">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v>
      </c>
    </row>
    <row r="7042" spans="1:22" x14ac:dyDescent="0.3">
      <c r="A7042">
        <v>7041</v>
      </c>
      <c r="B7042" t="s">
        <v>9255</v>
      </c>
      <c r="C7042">
        <v>2014</v>
      </c>
      <c r="D7042" s="3">
        <v>41991</v>
      </c>
      <c r="E7042" s="3">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24.815999999999999</v>
      </c>
      <c r="T7042">
        <v>3</v>
      </c>
      <c r="U7042">
        <v>0.2</v>
      </c>
      <c r="V7042">
        <v>8.3754000000000008</v>
      </c>
    </row>
    <row r="7043" spans="1:22" x14ac:dyDescent="0.3">
      <c r="A7043">
        <v>7042</v>
      </c>
      <c r="B7043" t="s">
        <v>9255</v>
      </c>
      <c r="C7043">
        <v>2014</v>
      </c>
      <c r="D7043" s="3">
        <v>41991</v>
      </c>
      <c r="E7043" s="3">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
      <c r="A7044">
        <v>7043</v>
      </c>
      <c r="B7044" t="s">
        <v>9256</v>
      </c>
      <c r="C7044">
        <v>2014</v>
      </c>
      <c r="D7044" s="3">
        <v>41839</v>
      </c>
      <c r="E7044" s="3">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69.996499999999997</v>
      </c>
    </row>
    <row r="7045" spans="1:22" x14ac:dyDescent="0.3">
      <c r="A7045">
        <v>7044</v>
      </c>
      <c r="B7045" t="s">
        <v>9256</v>
      </c>
      <c r="C7045">
        <v>2014</v>
      </c>
      <c r="D7045" s="3">
        <v>41839</v>
      </c>
      <c r="E7045" s="3">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-14.196</v>
      </c>
    </row>
    <row r="7046" spans="1:22" x14ac:dyDescent="0.3">
      <c r="A7046">
        <v>7045</v>
      </c>
      <c r="B7046" t="s">
        <v>9256</v>
      </c>
      <c r="C7046">
        <v>2014</v>
      </c>
      <c r="D7046" s="3">
        <v>41839</v>
      </c>
      <c r="E7046" s="3">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9.1839999999999993</v>
      </c>
      <c r="T7046">
        <v>2</v>
      </c>
      <c r="U7046">
        <v>0.2</v>
      </c>
      <c r="V7046">
        <v>1.1479999999999999</v>
      </c>
    </row>
    <row r="7047" spans="1:22" x14ac:dyDescent="0.3">
      <c r="A7047">
        <v>7046</v>
      </c>
      <c r="B7047" t="s">
        <v>9257</v>
      </c>
      <c r="C7047">
        <v>2013</v>
      </c>
      <c r="D7047" s="3">
        <v>41582</v>
      </c>
      <c r="E7047" s="3">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9.2479999999999993</v>
      </c>
      <c r="T7047">
        <v>2</v>
      </c>
      <c r="U7047">
        <v>0.2</v>
      </c>
      <c r="V7047">
        <v>3.3523999999999998</v>
      </c>
    </row>
    <row r="7048" spans="1:22" x14ac:dyDescent="0.3">
      <c r="A7048">
        <v>7047</v>
      </c>
      <c r="B7048" t="s">
        <v>9258</v>
      </c>
      <c r="C7048">
        <v>2011</v>
      </c>
      <c r="D7048" s="3">
        <v>40641</v>
      </c>
      <c r="E7048" s="3">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2.4897999999999998</v>
      </c>
    </row>
    <row r="7049" spans="1:22" x14ac:dyDescent="0.3">
      <c r="A7049">
        <v>7048</v>
      </c>
      <c r="B7049" t="s">
        <v>9258</v>
      </c>
      <c r="C7049">
        <v>2011</v>
      </c>
      <c r="D7049" s="3">
        <v>40641</v>
      </c>
      <c r="E7049" s="3">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9259</v>
      </c>
      <c r="C7050">
        <v>2013</v>
      </c>
      <c r="D7050" s="3">
        <v>41501</v>
      </c>
      <c r="E7050" s="3">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v>
      </c>
      <c r="T7050">
        <v>3</v>
      </c>
      <c r="U7050">
        <v>0.2</v>
      </c>
      <c r="V7050">
        <v>5.4432</v>
      </c>
    </row>
    <row r="7051" spans="1:22" x14ac:dyDescent="0.3">
      <c r="A7051">
        <v>7050</v>
      </c>
      <c r="B7051" t="s">
        <v>9260</v>
      </c>
      <c r="C7051">
        <v>2011</v>
      </c>
      <c r="D7051" s="3">
        <v>40811</v>
      </c>
      <c r="E7051" s="3">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2.3685999999999998</v>
      </c>
    </row>
    <row r="7052" spans="1:22" x14ac:dyDescent="0.3">
      <c r="A7052">
        <v>7051</v>
      </c>
      <c r="B7052" t="s">
        <v>9261</v>
      </c>
      <c r="C7052">
        <v>2013</v>
      </c>
      <c r="D7052" s="3">
        <v>41620</v>
      </c>
      <c r="E7052" s="3">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v>
      </c>
      <c r="T7052">
        <v>5</v>
      </c>
      <c r="U7052">
        <v>0.2</v>
      </c>
      <c r="V7052">
        <v>68.12</v>
      </c>
    </row>
    <row r="7053" spans="1:22" x14ac:dyDescent="0.3">
      <c r="A7053">
        <v>7052</v>
      </c>
      <c r="B7053" t="s">
        <v>9261</v>
      </c>
      <c r="C7053">
        <v>2013</v>
      </c>
      <c r="D7053" s="3">
        <v>41620</v>
      </c>
      <c r="E7053" s="3">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6.0632000000000001</v>
      </c>
    </row>
    <row r="7054" spans="1:22" x14ac:dyDescent="0.3">
      <c r="A7054">
        <v>7053</v>
      </c>
      <c r="B7054" t="s">
        <v>9261</v>
      </c>
      <c r="C7054">
        <v>2013</v>
      </c>
      <c r="D7054" s="3">
        <v>41620</v>
      </c>
      <c r="E7054" s="3">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13.941000000000001</v>
      </c>
    </row>
    <row r="7055" spans="1:22" x14ac:dyDescent="0.3">
      <c r="A7055">
        <v>7054</v>
      </c>
      <c r="B7055" t="s">
        <v>9261</v>
      </c>
      <c r="C7055">
        <v>2013</v>
      </c>
      <c r="D7055" s="3">
        <v>41620</v>
      </c>
      <c r="E7055" s="3">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25.191600000000001</v>
      </c>
    </row>
    <row r="7056" spans="1:22" x14ac:dyDescent="0.3">
      <c r="A7056">
        <v>7055</v>
      </c>
      <c r="B7056" t="s">
        <v>9261</v>
      </c>
      <c r="C7056">
        <v>2013</v>
      </c>
      <c r="D7056" s="3">
        <v>41620</v>
      </c>
      <c r="E7056" s="3">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v>
      </c>
    </row>
    <row r="7057" spans="1:22" x14ac:dyDescent="0.3">
      <c r="A7057">
        <v>7056</v>
      </c>
      <c r="B7057" t="s">
        <v>9261</v>
      </c>
      <c r="C7057">
        <v>2013</v>
      </c>
      <c r="D7057" s="3">
        <v>41620</v>
      </c>
      <c r="E7057" s="3">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11.19</v>
      </c>
    </row>
    <row r="7058" spans="1:22" x14ac:dyDescent="0.3">
      <c r="A7058">
        <v>7057</v>
      </c>
      <c r="B7058" t="s">
        <v>9261</v>
      </c>
      <c r="C7058">
        <v>2013</v>
      </c>
      <c r="D7058" s="3">
        <v>41620</v>
      </c>
      <c r="E7058" s="3">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39.873600000000003</v>
      </c>
    </row>
    <row r="7059" spans="1:22" x14ac:dyDescent="0.3">
      <c r="A7059">
        <v>7058</v>
      </c>
      <c r="B7059" t="s">
        <v>9261</v>
      </c>
      <c r="C7059">
        <v>2013</v>
      </c>
      <c r="D7059" s="3">
        <v>41620</v>
      </c>
      <c r="E7059" s="3">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892.13599999999997</v>
      </c>
      <c r="T7059">
        <v>7</v>
      </c>
      <c r="U7059">
        <v>0.2</v>
      </c>
      <c r="V7059">
        <v>111.517</v>
      </c>
    </row>
    <row r="7060" spans="1:22" x14ac:dyDescent="0.3">
      <c r="A7060">
        <v>7059</v>
      </c>
      <c r="B7060" t="s">
        <v>9261</v>
      </c>
      <c r="C7060">
        <v>2013</v>
      </c>
      <c r="D7060" s="3">
        <v>41620</v>
      </c>
      <c r="E7060" s="3">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2.0087999999999999</v>
      </c>
    </row>
    <row r="7061" spans="1:22" x14ac:dyDescent="0.3">
      <c r="A7061">
        <v>7060</v>
      </c>
      <c r="B7061" t="s">
        <v>9261</v>
      </c>
      <c r="C7061">
        <v>2013</v>
      </c>
      <c r="D7061" s="3">
        <v>41620</v>
      </c>
      <c r="E7061" s="3">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24.191800000000001</v>
      </c>
    </row>
    <row r="7062" spans="1:22" x14ac:dyDescent="0.3">
      <c r="A7062">
        <v>7061</v>
      </c>
      <c r="B7062" t="s">
        <v>9261</v>
      </c>
      <c r="C7062">
        <v>2013</v>
      </c>
      <c r="D7062" s="3">
        <v>41620</v>
      </c>
      <c r="E7062" s="3">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
      <c r="A7063">
        <v>7062</v>
      </c>
      <c r="B7063" t="s">
        <v>9264</v>
      </c>
      <c r="C7063">
        <v>2012</v>
      </c>
      <c r="D7063" s="3">
        <v>40942</v>
      </c>
      <c r="E7063" s="3">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4.0986000000000002</v>
      </c>
    </row>
    <row r="7064" spans="1:22" x14ac:dyDescent="0.3">
      <c r="A7064">
        <v>7063</v>
      </c>
      <c r="B7064" t="s">
        <v>9265</v>
      </c>
      <c r="C7064">
        <v>2013</v>
      </c>
      <c r="D7064" s="3">
        <v>41638</v>
      </c>
      <c r="E7064" s="3">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
      <c r="A7065">
        <v>7064</v>
      </c>
      <c r="B7065" t="s">
        <v>9266</v>
      </c>
      <c r="C7065">
        <v>2014</v>
      </c>
      <c r="D7065" s="3">
        <v>41883</v>
      </c>
      <c r="E7065" s="3">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0.69840000000000002</v>
      </c>
    </row>
    <row r="7066" spans="1:22" x14ac:dyDescent="0.3">
      <c r="A7066">
        <v>7065</v>
      </c>
      <c r="B7066" t="s">
        <v>9267</v>
      </c>
      <c r="C7066">
        <v>2014</v>
      </c>
      <c r="D7066" s="3">
        <v>41675</v>
      </c>
      <c r="E7066" s="3">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8.4941999999999993</v>
      </c>
    </row>
    <row r="7067" spans="1:22" x14ac:dyDescent="0.3">
      <c r="A7067">
        <v>7066</v>
      </c>
      <c r="B7067" t="s">
        <v>9268</v>
      </c>
      <c r="C7067">
        <v>2011</v>
      </c>
      <c r="D7067" s="3">
        <v>40883</v>
      </c>
      <c r="E7067" s="3">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9269</v>
      </c>
      <c r="C7068">
        <v>2013</v>
      </c>
      <c r="D7068" s="3">
        <v>41425</v>
      </c>
      <c r="E7068" s="3">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
      <c r="A7069">
        <v>7068</v>
      </c>
      <c r="B7069" t="s">
        <v>9270</v>
      </c>
      <c r="C7069">
        <v>2013</v>
      </c>
      <c r="D7069" s="3">
        <v>41416</v>
      </c>
      <c r="E7069" s="3">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1.964</v>
      </c>
      <c r="T7069">
        <v>2</v>
      </c>
      <c r="U7069">
        <v>0.8</v>
      </c>
      <c r="V7069">
        <v>-3.2406000000000001</v>
      </c>
    </row>
    <row r="7070" spans="1:22" x14ac:dyDescent="0.3">
      <c r="A7070">
        <v>7069</v>
      </c>
      <c r="B7070" t="s">
        <v>9270</v>
      </c>
      <c r="C7070">
        <v>2013</v>
      </c>
      <c r="D7070" s="3">
        <v>41416</v>
      </c>
      <c r="E7070" s="3">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30.995999999999999</v>
      </c>
    </row>
    <row r="7071" spans="1:22" x14ac:dyDescent="0.3">
      <c r="A7071">
        <v>7070</v>
      </c>
      <c r="B7071" t="s">
        <v>9271</v>
      </c>
      <c r="C7071">
        <v>2011</v>
      </c>
      <c r="D7071" s="3">
        <v>40764</v>
      </c>
      <c r="E7071" s="3">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9272</v>
      </c>
      <c r="C7072">
        <v>2013</v>
      </c>
      <c r="D7072" s="3">
        <v>41523</v>
      </c>
      <c r="E7072" s="3">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9.2479999999999993</v>
      </c>
      <c r="T7072">
        <v>2</v>
      </c>
      <c r="U7072">
        <v>0.2</v>
      </c>
      <c r="V7072">
        <v>3.3523999999999998</v>
      </c>
    </row>
    <row r="7073" spans="1:22" x14ac:dyDescent="0.3">
      <c r="A7073">
        <v>7072</v>
      </c>
      <c r="B7073" t="s">
        <v>9273</v>
      </c>
      <c r="C7073">
        <v>2013</v>
      </c>
      <c r="D7073" s="3">
        <v>41479</v>
      </c>
      <c r="E7073" s="3">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4.4480000000000004</v>
      </c>
      <c r="T7073">
        <v>2</v>
      </c>
      <c r="U7073">
        <v>0.2</v>
      </c>
      <c r="V7073">
        <v>0.33360000000000001</v>
      </c>
    </row>
    <row r="7074" spans="1:22" x14ac:dyDescent="0.3">
      <c r="A7074">
        <v>7073</v>
      </c>
      <c r="B7074" t="s">
        <v>9273</v>
      </c>
      <c r="C7074">
        <v>2013</v>
      </c>
      <c r="D7074" s="3">
        <v>41479</v>
      </c>
      <c r="E7074" s="3">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5.1840000000000002</v>
      </c>
      <c r="T7074">
        <v>1</v>
      </c>
      <c r="U7074">
        <v>0.2</v>
      </c>
      <c r="V7074">
        <v>1.8144</v>
      </c>
    </row>
    <row r="7075" spans="1:22" x14ac:dyDescent="0.3">
      <c r="A7075">
        <v>7074</v>
      </c>
      <c r="B7075" t="s">
        <v>9273</v>
      </c>
      <c r="C7075">
        <v>2013</v>
      </c>
      <c r="D7075" s="3">
        <v>41479</v>
      </c>
      <c r="E7075" s="3">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15.393000000000001</v>
      </c>
    </row>
    <row r="7076" spans="1:22" x14ac:dyDescent="0.3">
      <c r="A7076">
        <v>7075</v>
      </c>
      <c r="B7076" t="s">
        <v>9273</v>
      </c>
      <c r="C7076">
        <v>2013</v>
      </c>
      <c r="D7076" s="3">
        <v>41479</v>
      </c>
      <c r="E7076" s="3">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4.7519999999999998</v>
      </c>
      <c r="T7076">
        <v>4</v>
      </c>
      <c r="U7076">
        <v>0.8</v>
      </c>
      <c r="V7076">
        <v>-8.3160000000000007</v>
      </c>
    </row>
    <row r="7077" spans="1:22" x14ac:dyDescent="0.3">
      <c r="A7077">
        <v>7076</v>
      </c>
      <c r="B7077" t="s">
        <v>9273</v>
      </c>
      <c r="C7077">
        <v>2013</v>
      </c>
      <c r="D7077" s="3">
        <v>41479</v>
      </c>
      <c r="E7077" s="3">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13.343999999999999</v>
      </c>
      <c r="T7077">
        <v>2</v>
      </c>
      <c r="U7077">
        <v>0.2</v>
      </c>
      <c r="V7077">
        <v>1.0007999999999999</v>
      </c>
    </row>
    <row r="7078" spans="1:22" x14ac:dyDescent="0.3">
      <c r="A7078">
        <v>7077</v>
      </c>
      <c r="B7078" t="s">
        <v>9274</v>
      </c>
      <c r="C7078">
        <v>2013</v>
      </c>
      <c r="D7078" s="3">
        <v>41407</v>
      </c>
      <c r="E7078" s="3">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v>
      </c>
      <c r="T7078">
        <v>5</v>
      </c>
      <c r="U7078">
        <v>0</v>
      </c>
      <c r="V7078">
        <v>26.901</v>
      </c>
    </row>
    <row r="7079" spans="1:22" x14ac:dyDescent="0.3">
      <c r="A7079">
        <v>7078</v>
      </c>
      <c r="B7079" t="s">
        <v>9275</v>
      </c>
      <c r="C7079">
        <v>2013</v>
      </c>
      <c r="D7079" s="3">
        <v>41520</v>
      </c>
      <c r="E7079" s="3">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22.911000000000001</v>
      </c>
      <c r="T7079">
        <v>7</v>
      </c>
      <c r="U7079">
        <v>0.7</v>
      </c>
      <c r="V7079">
        <v>-17.565100000000001</v>
      </c>
    </row>
    <row r="7080" spans="1:22" x14ac:dyDescent="0.3">
      <c r="A7080">
        <v>7079</v>
      </c>
      <c r="B7080" t="s">
        <v>9275</v>
      </c>
      <c r="C7080">
        <v>2013</v>
      </c>
      <c r="D7080" s="3">
        <v>41520</v>
      </c>
      <c r="E7080" s="3">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34.813800000000001</v>
      </c>
    </row>
    <row r="7081" spans="1:22" x14ac:dyDescent="0.3">
      <c r="A7081">
        <v>7080</v>
      </c>
      <c r="B7081" t="s">
        <v>9275</v>
      </c>
      <c r="C7081">
        <v>2013</v>
      </c>
      <c r="D7081" s="3">
        <v>41520</v>
      </c>
      <c r="E7081" s="3">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v>
      </c>
      <c r="T7081">
        <v>4</v>
      </c>
      <c r="U7081">
        <v>0.2</v>
      </c>
      <c r="V7081">
        <v>3.4047999999999998</v>
      </c>
    </row>
    <row r="7082" spans="1:22" x14ac:dyDescent="0.3">
      <c r="A7082">
        <v>7081</v>
      </c>
      <c r="B7082" t="s">
        <v>9275</v>
      </c>
      <c r="C7082">
        <v>2013</v>
      </c>
      <c r="D7082" s="3">
        <v>41520</v>
      </c>
      <c r="E7082" s="3">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472.51799999999997</v>
      </c>
      <c r="T7082">
        <v>3</v>
      </c>
      <c r="U7082">
        <v>0.4</v>
      </c>
      <c r="V7082">
        <v>-149.63069999999999</v>
      </c>
    </row>
    <row r="7083" spans="1:22" x14ac:dyDescent="0.3">
      <c r="A7083">
        <v>7082</v>
      </c>
      <c r="B7083" t="s">
        <v>9275</v>
      </c>
      <c r="C7083">
        <v>2013</v>
      </c>
      <c r="D7083" s="3">
        <v>41520</v>
      </c>
      <c r="E7083" s="3">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v>
      </c>
      <c r="T7083">
        <v>3</v>
      </c>
      <c r="U7083">
        <v>0.2</v>
      </c>
      <c r="V7083">
        <v>303.80399999999997</v>
      </c>
    </row>
    <row r="7084" spans="1:22" x14ac:dyDescent="0.3">
      <c r="A7084">
        <v>7083</v>
      </c>
      <c r="B7084" t="s">
        <v>9275</v>
      </c>
      <c r="C7084">
        <v>2013</v>
      </c>
      <c r="D7084" s="3">
        <v>41520</v>
      </c>
      <c r="E7084" s="3">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v>
      </c>
      <c r="T7084">
        <v>5</v>
      </c>
      <c r="U7084">
        <v>0.7</v>
      </c>
      <c r="V7084">
        <v>-12.628</v>
      </c>
    </row>
    <row r="7085" spans="1:22" x14ac:dyDescent="0.3">
      <c r="A7085">
        <v>7084</v>
      </c>
      <c r="B7085" t="s">
        <v>9276</v>
      </c>
      <c r="C7085">
        <v>2014</v>
      </c>
      <c r="D7085" s="3">
        <v>41842</v>
      </c>
      <c r="E7085" s="3">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9276</v>
      </c>
      <c r="C7086">
        <v>2014</v>
      </c>
      <c r="D7086" s="3">
        <v>41842</v>
      </c>
      <c r="E7086" s="3">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v>
      </c>
      <c r="T7086">
        <v>9</v>
      </c>
      <c r="U7086">
        <v>0.2</v>
      </c>
      <c r="V7086">
        <v>121.9644</v>
      </c>
    </row>
    <row r="7087" spans="1:22" x14ac:dyDescent="0.3">
      <c r="A7087">
        <v>7086</v>
      </c>
      <c r="B7087" t="s">
        <v>9277</v>
      </c>
      <c r="C7087">
        <v>2014</v>
      </c>
      <c r="D7087" s="3">
        <v>41908</v>
      </c>
      <c r="E7087" s="3">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8.5950000000000006</v>
      </c>
      <c r="T7087">
        <v>5</v>
      </c>
      <c r="U7087">
        <v>0.7</v>
      </c>
      <c r="V7087">
        <v>-6.3029999999999999</v>
      </c>
    </row>
    <row r="7088" spans="1:22" x14ac:dyDescent="0.3">
      <c r="A7088">
        <v>7087</v>
      </c>
      <c r="B7088" t="s">
        <v>9277</v>
      </c>
      <c r="C7088">
        <v>2014</v>
      </c>
      <c r="D7088" s="3">
        <v>41908</v>
      </c>
      <c r="E7088" s="3">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190.89599999999999</v>
      </c>
      <c r="T7088">
        <v>2</v>
      </c>
      <c r="U7088">
        <v>0.2</v>
      </c>
      <c r="V7088">
        <v>-42.951599999999999</v>
      </c>
    </row>
    <row r="7089" spans="1:22" x14ac:dyDescent="0.3">
      <c r="A7089">
        <v>7088</v>
      </c>
      <c r="B7089" t="s">
        <v>9278</v>
      </c>
      <c r="C7089">
        <v>2014</v>
      </c>
      <c r="D7089" s="3">
        <v>41855</v>
      </c>
      <c r="E7089" s="3">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23.968800000000002</v>
      </c>
    </row>
    <row r="7090" spans="1:22" x14ac:dyDescent="0.3">
      <c r="A7090">
        <v>7089</v>
      </c>
      <c r="B7090" t="s">
        <v>9279</v>
      </c>
      <c r="C7090">
        <v>2012</v>
      </c>
      <c r="D7090" s="3">
        <v>41207</v>
      </c>
      <c r="E7090" s="3">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23.808</v>
      </c>
    </row>
    <row r="7091" spans="1:22" x14ac:dyDescent="0.3">
      <c r="A7091">
        <v>7090</v>
      </c>
      <c r="B7091" t="s">
        <v>9280</v>
      </c>
      <c r="C7091">
        <v>2014</v>
      </c>
      <c r="D7091" s="3">
        <v>41806</v>
      </c>
      <c r="E7091" s="3">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7.4974999999999996</v>
      </c>
    </row>
    <row r="7092" spans="1:22" x14ac:dyDescent="0.3">
      <c r="A7092">
        <v>7091</v>
      </c>
      <c r="B7092" t="s">
        <v>9281</v>
      </c>
      <c r="C7092">
        <v>2012</v>
      </c>
      <c r="D7092" s="3">
        <v>40917</v>
      </c>
      <c r="E7092" s="3">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49.970399999999998</v>
      </c>
    </row>
    <row r="7093" spans="1:22" x14ac:dyDescent="0.3">
      <c r="A7093">
        <v>7092</v>
      </c>
      <c r="B7093" t="s">
        <v>9281</v>
      </c>
      <c r="C7093">
        <v>2012</v>
      </c>
      <c r="D7093" s="3">
        <v>40917</v>
      </c>
      <c r="E7093" s="3">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45.763199999999998</v>
      </c>
    </row>
    <row r="7094" spans="1:22" x14ac:dyDescent="0.3">
      <c r="A7094">
        <v>7093</v>
      </c>
      <c r="B7094" t="s">
        <v>9281</v>
      </c>
      <c r="C7094">
        <v>2012</v>
      </c>
      <c r="D7094" s="3">
        <v>40917</v>
      </c>
      <c r="E7094" s="3">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
      <c r="A7095">
        <v>7094</v>
      </c>
      <c r="B7095" t="s">
        <v>9281</v>
      </c>
      <c r="C7095">
        <v>2012</v>
      </c>
      <c r="D7095" s="3">
        <v>40917</v>
      </c>
      <c r="E7095" s="3">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v>
      </c>
      <c r="T7095">
        <v>5</v>
      </c>
      <c r="U7095">
        <v>0</v>
      </c>
      <c r="V7095">
        <v>24.2285</v>
      </c>
    </row>
    <row r="7096" spans="1:22" x14ac:dyDescent="0.3">
      <c r="A7096">
        <v>7095</v>
      </c>
      <c r="B7096" t="s">
        <v>9282</v>
      </c>
      <c r="C7096">
        <v>2012</v>
      </c>
      <c r="D7096" s="3">
        <v>40948</v>
      </c>
      <c r="E7096" s="3">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89.991</v>
      </c>
    </row>
    <row r="7097" spans="1:22" x14ac:dyDescent="0.3">
      <c r="A7097">
        <v>7096</v>
      </c>
      <c r="B7097" t="s">
        <v>9283</v>
      </c>
      <c r="C7097">
        <v>2013</v>
      </c>
      <c r="D7097" s="3">
        <v>41506</v>
      </c>
      <c r="E7097" s="3">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55.008000000000003</v>
      </c>
    </row>
    <row r="7098" spans="1:22" x14ac:dyDescent="0.3">
      <c r="A7098">
        <v>7097</v>
      </c>
      <c r="B7098" t="s">
        <v>9283</v>
      </c>
      <c r="C7098">
        <v>2013</v>
      </c>
      <c r="D7098" s="3">
        <v>41506</v>
      </c>
      <c r="E7098" s="3">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276.78399999999999</v>
      </c>
      <c r="T7098">
        <v>2</v>
      </c>
      <c r="U7098">
        <v>0.2</v>
      </c>
      <c r="V7098">
        <v>89.954800000000006</v>
      </c>
    </row>
    <row r="7099" spans="1:22" x14ac:dyDescent="0.3">
      <c r="A7099">
        <v>7098</v>
      </c>
      <c r="B7099" t="s">
        <v>9283</v>
      </c>
      <c r="C7099">
        <v>2013</v>
      </c>
      <c r="D7099" s="3">
        <v>41506</v>
      </c>
      <c r="E7099" s="3">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9.1784999999999997</v>
      </c>
    </row>
    <row r="7100" spans="1:22" x14ac:dyDescent="0.3">
      <c r="A7100">
        <v>7099</v>
      </c>
      <c r="B7100" t="s">
        <v>9284</v>
      </c>
      <c r="C7100">
        <v>2014</v>
      </c>
      <c r="D7100" s="3">
        <v>41950</v>
      </c>
      <c r="E7100" s="3">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149.91120000000001</v>
      </c>
    </row>
    <row r="7101" spans="1:22" x14ac:dyDescent="0.3">
      <c r="A7101">
        <v>7100</v>
      </c>
      <c r="B7101" t="s">
        <v>9285</v>
      </c>
      <c r="C7101">
        <v>2012</v>
      </c>
      <c r="D7101" s="3">
        <v>41269</v>
      </c>
      <c r="E7101" s="3">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99.940799999999996</v>
      </c>
    </row>
    <row r="7102" spans="1:22" x14ac:dyDescent="0.3">
      <c r="A7102">
        <v>7101</v>
      </c>
      <c r="B7102" t="s">
        <v>9286</v>
      </c>
      <c r="C7102">
        <v>2011</v>
      </c>
      <c r="D7102" s="3">
        <v>40870</v>
      </c>
      <c r="E7102" s="3">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8.8019999999999996</v>
      </c>
    </row>
    <row r="7103" spans="1:22" x14ac:dyDescent="0.3">
      <c r="A7103">
        <v>7102</v>
      </c>
      <c r="B7103" t="s">
        <v>9287</v>
      </c>
      <c r="C7103">
        <v>2013</v>
      </c>
      <c r="D7103" s="3">
        <v>41488</v>
      </c>
      <c r="E7103" s="3">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6.6311999999999998</v>
      </c>
    </row>
    <row r="7104" spans="1:22" x14ac:dyDescent="0.3">
      <c r="A7104">
        <v>7103</v>
      </c>
      <c r="B7104" t="s">
        <v>9288</v>
      </c>
      <c r="C7104">
        <v>2011</v>
      </c>
      <c r="D7104" s="3">
        <v>40807</v>
      </c>
      <c r="E7104" s="3">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v>
      </c>
      <c r="T7104">
        <v>3</v>
      </c>
      <c r="U7104">
        <v>0.7</v>
      </c>
      <c r="V7104">
        <v>-5.0369999999999999</v>
      </c>
    </row>
    <row r="7105" spans="1:22" x14ac:dyDescent="0.3">
      <c r="A7105">
        <v>7104</v>
      </c>
      <c r="B7105" t="s">
        <v>9289</v>
      </c>
      <c r="C7105">
        <v>2014</v>
      </c>
      <c r="D7105" s="3">
        <v>41887</v>
      </c>
      <c r="E7105" s="3">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105.27500000000001</v>
      </c>
    </row>
    <row r="7106" spans="1:22" x14ac:dyDescent="0.3">
      <c r="A7106">
        <v>7105</v>
      </c>
      <c r="B7106" t="s">
        <v>9290</v>
      </c>
      <c r="C7106">
        <v>2014</v>
      </c>
      <c r="D7106" s="3">
        <v>41810</v>
      </c>
      <c r="E7106" s="3">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760.11599999999999</v>
      </c>
      <c r="T7106">
        <v>6</v>
      </c>
      <c r="U7106">
        <v>0.3</v>
      </c>
      <c r="V7106">
        <v>-43.435200000000002</v>
      </c>
    </row>
    <row r="7107" spans="1:22" x14ac:dyDescent="0.3">
      <c r="A7107">
        <v>7106</v>
      </c>
      <c r="B7107" t="s">
        <v>9290</v>
      </c>
      <c r="C7107">
        <v>2014</v>
      </c>
      <c r="D7107" s="3">
        <v>41810</v>
      </c>
      <c r="E7107" s="3">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38.783999999999999</v>
      </c>
      <c r="T7107">
        <v>3</v>
      </c>
      <c r="U7107">
        <v>0.2</v>
      </c>
      <c r="V7107">
        <v>7.2720000000000002</v>
      </c>
    </row>
    <row r="7108" spans="1:22" x14ac:dyDescent="0.3">
      <c r="A7108">
        <v>7107</v>
      </c>
      <c r="B7108" t="s">
        <v>9290</v>
      </c>
      <c r="C7108">
        <v>2014</v>
      </c>
      <c r="D7108" s="3">
        <v>41810</v>
      </c>
      <c r="E7108" s="3">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122.328</v>
      </c>
      <c r="T7108">
        <v>9</v>
      </c>
      <c r="U7108">
        <v>0.2</v>
      </c>
      <c r="V7108">
        <v>1.5290999999999999</v>
      </c>
    </row>
    <row r="7109" spans="1:22" x14ac:dyDescent="0.3">
      <c r="A7109">
        <v>7108</v>
      </c>
      <c r="B7109" t="s">
        <v>9291</v>
      </c>
      <c r="C7109">
        <v>2013</v>
      </c>
      <c r="D7109" s="3">
        <v>41384</v>
      </c>
      <c r="E7109" s="3">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0.77939999999999998</v>
      </c>
    </row>
    <row r="7110" spans="1:22" x14ac:dyDescent="0.3">
      <c r="A7110">
        <v>7109</v>
      </c>
      <c r="B7110" t="s">
        <v>9291</v>
      </c>
      <c r="C7110">
        <v>2013</v>
      </c>
      <c r="D7110" s="3">
        <v>41384</v>
      </c>
      <c r="E7110" s="3">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1.476</v>
      </c>
    </row>
    <row r="7111" spans="1:22" x14ac:dyDescent="0.3">
      <c r="A7111">
        <v>7110</v>
      </c>
      <c r="B7111" t="s">
        <v>9291</v>
      </c>
      <c r="C7111">
        <v>2013</v>
      </c>
      <c r="D7111" s="3">
        <v>41384</v>
      </c>
      <c r="E7111" s="3">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v>
      </c>
    </row>
    <row r="7112" spans="1:22" x14ac:dyDescent="0.3">
      <c r="A7112">
        <v>7111</v>
      </c>
      <c r="B7112" t="s">
        <v>9291</v>
      </c>
      <c r="C7112">
        <v>2013</v>
      </c>
      <c r="D7112" s="3">
        <v>41384</v>
      </c>
      <c r="E7112" s="3">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2.2504</v>
      </c>
    </row>
    <row r="7113" spans="1:22" x14ac:dyDescent="0.3">
      <c r="A7113">
        <v>7112</v>
      </c>
      <c r="B7113" t="s">
        <v>9291</v>
      </c>
      <c r="C7113">
        <v>2013</v>
      </c>
      <c r="D7113" s="3">
        <v>41384</v>
      </c>
      <c r="E7113" s="3">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17.989999999999998</v>
      </c>
    </row>
    <row r="7114" spans="1:22" x14ac:dyDescent="0.3">
      <c r="A7114">
        <v>7113</v>
      </c>
      <c r="B7114" t="s">
        <v>9291</v>
      </c>
      <c r="C7114">
        <v>2013</v>
      </c>
      <c r="D7114" s="3">
        <v>41384</v>
      </c>
      <c r="E7114" s="3">
        <v>41391</v>
      </c>
      <c r="F7114" t="s">
        <v>50</v>
      </c>
      <c r="G7114" t="s">
        <v>290</v>
      </c>
      <c r="H7114" t="s">
        <v>291</v>
      </c>
      <c r="I7114" t="s">
        <v>26</v>
      </c>
      <c r="J7114" t="s">
        <v>27</v>
      </c>
      <c r="K7114" t="s">
        <v>266</v>
      </c>
      <c r="L7114" t="s">
        <v>267</v>
      </c>
      <c r="M7114">
        <v>10035</v>
      </c>
      <c r="N7114" t="s">
        <v>148</v>
      </c>
      <c r="O7114" t="s">
        <v>577</v>
      </c>
      <c r="P7114" t="s">
        <v>46</v>
      </c>
      <c r="Q7114" t="s">
        <v>578</v>
      </c>
      <c r="R7114" t="s">
        <v>579</v>
      </c>
      <c r="S7114">
        <v>54.9</v>
      </c>
      <c r="T7114">
        <v>5</v>
      </c>
      <c r="U7114">
        <v>0</v>
      </c>
      <c r="V7114">
        <v>15.372</v>
      </c>
    </row>
    <row r="7115" spans="1:22" x14ac:dyDescent="0.3">
      <c r="A7115">
        <v>7114</v>
      </c>
      <c r="B7115" t="s">
        <v>9291</v>
      </c>
      <c r="C7115">
        <v>2013</v>
      </c>
      <c r="D7115" s="3">
        <v>41384</v>
      </c>
      <c r="E7115" s="3">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3.2480000000000002</v>
      </c>
    </row>
    <row r="7116" spans="1:22" x14ac:dyDescent="0.3">
      <c r="A7116">
        <v>7115</v>
      </c>
      <c r="B7116" t="s">
        <v>9292</v>
      </c>
      <c r="C7116">
        <v>2013</v>
      </c>
      <c r="D7116" s="3">
        <v>41400</v>
      </c>
      <c r="E7116" s="3">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
      <c r="A7117">
        <v>7116</v>
      </c>
      <c r="B7117" t="s">
        <v>9292</v>
      </c>
      <c r="C7117">
        <v>2013</v>
      </c>
      <c r="D7117" s="3">
        <v>41400</v>
      </c>
      <c r="E7117" s="3">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5.7279999999999998</v>
      </c>
      <c r="T7117">
        <v>2</v>
      </c>
      <c r="U7117">
        <v>0.2</v>
      </c>
      <c r="V7117">
        <v>2.0047999999999999</v>
      </c>
    </row>
    <row r="7118" spans="1:22" x14ac:dyDescent="0.3">
      <c r="A7118">
        <v>7117</v>
      </c>
      <c r="B7118" t="s">
        <v>9293</v>
      </c>
      <c r="C7118">
        <v>2011</v>
      </c>
      <c r="D7118" s="3">
        <v>40834</v>
      </c>
      <c r="E7118" s="3">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27.882000000000001</v>
      </c>
    </row>
    <row r="7119" spans="1:22" x14ac:dyDescent="0.3">
      <c r="A7119">
        <v>7118</v>
      </c>
      <c r="B7119" t="s">
        <v>9293</v>
      </c>
      <c r="C7119">
        <v>2011</v>
      </c>
      <c r="D7119" s="3">
        <v>40834</v>
      </c>
      <c r="E7119" s="3">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0.47039999999999998</v>
      </c>
    </row>
    <row r="7120" spans="1:22" x14ac:dyDescent="0.3">
      <c r="A7120">
        <v>7119</v>
      </c>
      <c r="B7120" t="s">
        <v>9294</v>
      </c>
      <c r="C7120">
        <v>2014</v>
      </c>
      <c r="D7120" s="3">
        <v>41684</v>
      </c>
      <c r="E7120" s="3">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8.7905999999999995</v>
      </c>
    </row>
    <row r="7121" spans="1:22" x14ac:dyDescent="0.3">
      <c r="A7121">
        <v>7120</v>
      </c>
      <c r="B7121" t="s">
        <v>9295</v>
      </c>
      <c r="C7121">
        <v>2014</v>
      </c>
      <c r="D7121" s="3">
        <v>41961</v>
      </c>
      <c r="E7121" s="3">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9296</v>
      </c>
      <c r="C7122">
        <v>2011</v>
      </c>
      <c r="D7122" s="3">
        <v>40564</v>
      </c>
      <c r="E7122" s="3">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-51.5154</v>
      </c>
    </row>
    <row r="7123" spans="1:22" x14ac:dyDescent="0.3">
      <c r="A7123">
        <v>7122</v>
      </c>
      <c r="B7123" t="s">
        <v>9297</v>
      </c>
      <c r="C7123">
        <v>2014</v>
      </c>
      <c r="D7123" s="3">
        <v>41975</v>
      </c>
      <c r="E7123" s="3">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
      <c r="A7124">
        <v>7123</v>
      </c>
      <c r="B7124" t="s">
        <v>9297</v>
      </c>
      <c r="C7124">
        <v>2014</v>
      </c>
      <c r="D7124" s="3">
        <v>41975</v>
      </c>
      <c r="E7124" s="3">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41.168399999999998</v>
      </c>
    </row>
    <row r="7125" spans="1:22" x14ac:dyDescent="0.3">
      <c r="A7125">
        <v>7124</v>
      </c>
      <c r="B7125" t="s">
        <v>9298</v>
      </c>
      <c r="C7125">
        <v>2012</v>
      </c>
      <c r="D7125" s="3">
        <v>41130</v>
      </c>
      <c r="E7125" s="3">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4.4088000000000003</v>
      </c>
    </row>
    <row r="7126" spans="1:22" x14ac:dyDescent="0.3">
      <c r="A7126">
        <v>7125</v>
      </c>
      <c r="B7126" t="s">
        <v>9298</v>
      </c>
      <c r="C7126">
        <v>2012</v>
      </c>
      <c r="D7126" s="3">
        <v>41130</v>
      </c>
      <c r="E7126" s="3">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69.177599999999998</v>
      </c>
    </row>
    <row r="7127" spans="1:22" x14ac:dyDescent="0.3">
      <c r="A7127">
        <v>7126</v>
      </c>
      <c r="B7127" t="s">
        <v>9299</v>
      </c>
      <c r="C7127">
        <v>2013</v>
      </c>
      <c r="D7127" s="3">
        <v>41545</v>
      </c>
      <c r="E7127" s="3">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8.7905999999999995</v>
      </c>
    </row>
    <row r="7128" spans="1:22" x14ac:dyDescent="0.3">
      <c r="A7128">
        <v>7127</v>
      </c>
      <c r="B7128" t="s">
        <v>9299</v>
      </c>
      <c r="C7128">
        <v>2013</v>
      </c>
      <c r="D7128" s="3">
        <v>41545</v>
      </c>
      <c r="E7128" s="3">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4.5837000000000003</v>
      </c>
    </row>
    <row r="7129" spans="1:22" x14ac:dyDescent="0.3">
      <c r="A7129">
        <v>7128</v>
      </c>
      <c r="B7129" t="s">
        <v>9300</v>
      </c>
      <c r="C7129">
        <v>2013</v>
      </c>
      <c r="D7129" s="3">
        <v>41593</v>
      </c>
      <c r="E7129" s="3">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7.5670000000000002</v>
      </c>
    </row>
    <row r="7130" spans="1:22" x14ac:dyDescent="0.3">
      <c r="A7130">
        <v>7129</v>
      </c>
      <c r="B7130" t="s">
        <v>9300</v>
      </c>
      <c r="C7130">
        <v>2013</v>
      </c>
      <c r="D7130" s="3">
        <v>41593</v>
      </c>
      <c r="E7130" s="3">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6.5735999999999999</v>
      </c>
    </row>
    <row r="7131" spans="1:22" x14ac:dyDescent="0.3">
      <c r="A7131">
        <v>7130</v>
      </c>
      <c r="B7131" t="s">
        <v>9301</v>
      </c>
      <c r="C7131">
        <v>2013</v>
      </c>
      <c r="D7131" s="3">
        <v>41381</v>
      </c>
      <c r="E7131" s="3">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8.3523999999999994</v>
      </c>
    </row>
    <row r="7132" spans="1:22" x14ac:dyDescent="0.3">
      <c r="A7132">
        <v>7131</v>
      </c>
      <c r="B7132" t="s">
        <v>9301</v>
      </c>
      <c r="C7132">
        <v>2013</v>
      </c>
      <c r="D7132" s="3">
        <v>41381</v>
      </c>
      <c r="E7132" s="3">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
      <c r="A7133">
        <v>7132</v>
      </c>
      <c r="B7133" t="s">
        <v>9302</v>
      </c>
      <c r="C7133">
        <v>2014</v>
      </c>
      <c r="D7133" s="3">
        <v>41970</v>
      </c>
      <c r="E7133" s="3">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9302</v>
      </c>
      <c r="C7134">
        <v>2014</v>
      </c>
      <c r="D7134" s="3">
        <v>41970</v>
      </c>
      <c r="E7134" s="3">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545.1884</v>
      </c>
    </row>
    <row r="7135" spans="1:22" x14ac:dyDescent="0.3">
      <c r="A7135">
        <v>7134</v>
      </c>
      <c r="B7135" t="s">
        <v>9302</v>
      </c>
      <c r="C7135">
        <v>2014</v>
      </c>
      <c r="D7135" s="3">
        <v>41970</v>
      </c>
      <c r="E7135" s="3">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9302</v>
      </c>
      <c r="C7136">
        <v>2014</v>
      </c>
      <c r="D7136" s="3">
        <v>41970</v>
      </c>
      <c r="E7136" s="3">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9302</v>
      </c>
      <c r="C7137">
        <v>2014</v>
      </c>
      <c r="D7137" s="3">
        <v>41970</v>
      </c>
      <c r="E7137" s="3">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828.6</v>
      </c>
      <c r="T7137">
        <v>3</v>
      </c>
      <c r="U7137">
        <v>0</v>
      </c>
      <c r="V7137">
        <v>240.29400000000001</v>
      </c>
    </row>
    <row r="7138" spans="1:22" x14ac:dyDescent="0.3">
      <c r="A7138">
        <v>7137</v>
      </c>
      <c r="B7138" t="s">
        <v>9303</v>
      </c>
      <c r="C7138">
        <v>2012</v>
      </c>
      <c r="D7138" s="3">
        <v>41233</v>
      </c>
      <c r="E7138" s="3">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v>
      </c>
      <c r="T7138">
        <v>5</v>
      </c>
      <c r="U7138">
        <v>0.7</v>
      </c>
      <c r="V7138">
        <v>-5.7839999999999998</v>
      </c>
    </row>
    <row r="7139" spans="1:22" x14ac:dyDescent="0.3">
      <c r="A7139">
        <v>7138</v>
      </c>
      <c r="B7139" t="s">
        <v>9303</v>
      </c>
      <c r="C7139">
        <v>2012</v>
      </c>
      <c r="D7139" s="3">
        <v>41233</v>
      </c>
      <c r="E7139" s="3">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1.3080000000000001</v>
      </c>
    </row>
    <row r="7140" spans="1:22" x14ac:dyDescent="0.3">
      <c r="A7140">
        <v>7139</v>
      </c>
      <c r="B7140" t="s">
        <v>9303</v>
      </c>
      <c r="C7140">
        <v>2012</v>
      </c>
      <c r="D7140" s="3">
        <v>41233</v>
      </c>
      <c r="E7140" s="3">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v>
      </c>
      <c r="T7140">
        <v>4</v>
      </c>
      <c r="U7140">
        <v>0.7</v>
      </c>
      <c r="V7140">
        <v>-50.304000000000002</v>
      </c>
    </row>
    <row r="7141" spans="1:22" x14ac:dyDescent="0.3">
      <c r="A7141">
        <v>7140</v>
      </c>
      <c r="B7141" t="s">
        <v>9303</v>
      </c>
      <c r="C7141">
        <v>2012</v>
      </c>
      <c r="D7141" s="3">
        <v>41233</v>
      </c>
      <c r="E7141" s="3">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290.35199999999998</v>
      </c>
      <c r="T7141">
        <v>3</v>
      </c>
      <c r="U7141">
        <v>0.2</v>
      </c>
      <c r="V7141">
        <v>-36.293999999999997</v>
      </c>
    </row>
    <row r="7142" spans="1:22" x14ac:dyDescent="0.3">
      <c r="A7142">
        <v>7141</v>
      </c>
      <c r="B7142" t="s">
        <v>9304</v>
      </c>
      <c r="C7142">
        <v>2014</v>
      </c>
      <c r="D7142" s="3">
        <v>41890</v>
      </c>
      <c r="E7142" s="3">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9304</v>
      </c>
      <c r="C7143">
        <v>2014</v>
      </c>
      <c r="D7143" s="3">
        <v>41890</v>
      </c>
      <c r="E7143" s="3">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135.30000000000001</v>
      </c>
      <c r="T7143">
        <v>5</v>
      </c>
      <c r="U7143">
        <v>0</v>
      </c>
      <c r="V7143">
        <v>37.884</v>
      </c>
    </row>
    <row r="7144" spans="1:22" x14ac:dyDescent="0.3">
      <c r="A7144">
        <v>7143</v>
      </c>
      <c r="B7144" t="s">
        <v>9306</v>
      </c>
      <c r="C7144">
        <v>2011</v>
      </c>
      <c r="D7144" s="3">
        <v>40871</v>
      </c>
      <c r="E7144" s="3">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48.905999999999999</v>
      </c>
    </row>
    <row r="7145" spans="1:22" x14ac:dyDescent="0.3">
      <c r="A7145">
        <v>7144</v>
      </c>
      <c r="B7145" t="s">
        <v>9307</v>
      </c>
      <c r="C7145">
        <v>2014</v>
      </c>
      <c r="D7145" s="3">
        <v>41710</v>
      </c>
      <c r="E7145" s="3">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776.85</v>
      </c>
      <c r="T7145">
        <v>5</v>
      </c>
      <c r="U7145">
        <v>0.4</v>
      </c>
      <c r="V7145">
        <v>-181.26499999999999</v>
      </c>
    </row>
    <row r="7146" spans="1:22" x14ac:dyDescent="0.3">
      <c r="A7146">
        <v>7145</v>
      </c>
      <c r="B7146" t="s">
        <v>9307</v>
      </c>
      <c r="C7146">
        <v>2014</v>
      </c>
      <c r="D7146" s="3">
        <v>41710</v>
      </c>
      <c r="E7146" s="3">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-8.6058000000000003</v>
      </c>
    </row>
    <row r="7147" spans="1:22" x14ac:dyDescent="0.3">
      <c r="A7147">
        <v>7146</v>
      </c>
      <c r="B7147" t="s">
        <v>9307</v>
      </c>
      <c r="C7147">
        <v>2014</v>
      </c>
      <c r="D7147" s="3">
        <v>41710</v>
      </c>
      <c r="E7147" s="3">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-46.429200000000002</v>
      </c>
    </row>
    <row r="7148" spans="1:22" x14ac:dyDescent="0.3">
      <c r="A7148">
        <v>7147</v>
      </c>
      <c r="B7148" t="s">
        <v>9307</v>
      </c>
      <c r="C7148">
        <v>2014</v>
      </c>
      <c r="D7148" s="3">
        <v>41710</v>
      </c>
      <c r="E7148" s="3">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v>
      </c>
    </row>
    <row r="7149" spans="1:22" x14ac:dyDescent="0.3">
      <c r="A7149">
        <v>7148</v>
      </c>
      <c r="B7149" t="s">
        <v>9308</v>
      </c>
      <c r="C7149">
        <v>2013</v>
      </c>
      <c r="D7149" s="3">
        <v>41438</v>
      </c>
      <c r="E7149" s="3">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41.823</v>
      </c>
    </row>
    <row r="7150" spans="1:22" x14ac:dyDescent="0.3">
      <c r="A7150">
        <v>7149</v>
      </c>
      <c r="B7150" t="s">
        <v>9308</v>
      </c>
      <c r="C7150">
        <v>2013</v>
      </c>
      <c r="D7150" s="3">
        <v>41438</v>
      </c>
      <c r="E7150" s="3">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
      <c r="A7151">
        <v>7150</v>
      </c>
      <c r="B7151" t="s">
        <v>9309</v>
      </c>
      <c r="C7151">
        <v>2012</v>
      </c>
      <c r="D7151" s="3">
        <v>41086</v>
      </c>
      <c r="E7151" s="3">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v>
      </c>
      <c r="T7151">
        <v>3</v>
      </c>
      <c r="U7151">
        <v>0.2</v>
      </c>
      <c r="V7151">
        <v>109.3365</v>
      </c>
    </row>
    <row r="7152" spans="1:22" x14ac:dyDescent="0.3">
      <c r="A7152">
        <v>7151</v>
      </c>
      <c r="B7152" t="s">
        <v>9310</v>
      </c>
      <c r="C7152">
        <v>2014</v>
      </c>
      <c r="D7152" s="3">
        <v>41996</v>
      </c>
      <c r="E7152" s="3">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v>
      </c>
    </row>
    <row r="7153" spans="1:22" x14ac:dyDescent="0.3">
      <c r="A7153">
        <v>7152</v>
      </c>
      <c r="B7153" t="s">
        <v>9311</v>
      </c>
      <c r="C7153">
        <v>2014</v>
      </c>
      <c r="D7153" s="3">
        <v>41996</v>
      </c>
      <c r="E7153" s="3">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9312</v>
      </c>
      <c r="C7154">
        <v>2011</v>
      </c>
      <c r="D7154" s="3">
        <v>40825</v>
      </c>
      <c r="E7154" s="3">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31.0688</v>
      </c>
    </row>
    <row r="7155" spans="1:22" x14ac:dyDescent="0.3">
      <c r="A7155">
        <v>7154</v>
      </c>
      <c r="B7155" t="s">
        <v>9313</v>
      </c>
      <c r="C7155">
        <v>2012</v>
      </c>
      <c r="D7155" s="3">
        <v>41253</v>
      </c>
      <c r="E7155" s="3">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53.088000000000001</v>
      </c>
      <c r="T7155">
        <v>7</v>
      </c>
      <c r="U7155">
        <v>0.8</v>
      </c>
      <c r="V7155">
        <v>-108.8304</v>
      </c>
    </row>
    <row r="7156" spans="1:22" x14ac:dyDescent="0.3">
      <c r="A7156">
        <v>7155</v>
      </c>
      <c r="B7156" t="s">
        <v>9314</v>
      </c>
      <c r="C7156">
        <v>2012</v>
      </c>
      <c r="D7156" s="3">
        <v>41268</v>
      </c>
      <c r="E7156" s="3">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46.8996</v>
      </c>
    </row>
    <row r="7157" spans="1:22" x14ac:dyDescent="0.3">
      <c r="A7157">
        <v>7156</v>
      </c>
      <c r="B7157" t="s">
        <v>9314</v>
      </c>
      <c r="C7157">
        <v>2012</v>
      </c>
      <c r="D7157" s="3">
        <v>41268</v>
      </c>
      <c r="E7157" s="3">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157.9</v>
      </c>
      <c r="T7157">
        <v>5</v>
      </c>
      <c r="U7157">
        <v>0</v>
      </c>
      <c r="V7157">
        <v>74.212999999999994</v>
      </c>
    </row>
    <row r="7158" spans="1:22" x14ac:dyDescent="0.3">
      <c r="A7158">
        <v>7157</v>
      </c>
      <c r="B7158" t="s">
        <v>9315</v>
      </c>
      <c r="C7158">
        <v>2014</v>
      </c>
      <c r="D7158" s="3">
        <v>41759</v>
      </c>
      <c r="E7158" s="3">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9316</v>
      </c>
      <c r="C7159">
        <v>2013</v>
      </c>
      <c r="D7159" s="3">
        <v>41362</v>
      </c>
      <c r="E7159" s="3">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0.87919999999999998</v>
      </c>
    </row>
    <row r="7160" spans="1:22" x14ac:dyDescent="0.3">
      <c r="A7160">
        <v>7159</v>
      </c>
      <c r="B7160" t="s">
        <v>9316</v>
      </c>
      <c r="C7160">
        <v>2013</v>
      </c>
      <c r="D7160" s="3">
        <v>41362</v>
      </c>
      <c r="E7160" s="3">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
      <c r="A7161">
        <v>7160</v>
      </c>
      <c r="B7161" t="s">
        <v>9319</v>
      </c>
      <c r="C7161">
        <v>2012</v>
      </c>
      <c r="D7161" s="3">
        <v>41042</v>
      </c>
      <c r="E7161" s="3">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222.38399999999999</v>
      </c>
      <c r="T7161">
        <v>2</v>
      </c>
      <c r="U7161">
        <v>0.2</v>
      </c>
      <c r="V7161">
        <v>16.678799999999999</v>
      </c>
    </row>
    <row r="7162" spans="1:22" x14ac:dyDescent="0.3">
      <c r="A7162">
        <v>7161</v>
      </c>
      <c r="B7162" t="s">
        <v>9319</v>
      </c>
      <c r="C7162">
        <v>2012</v>
      </c>
      <c r="D7162" s="3">
        <v>41042</v>
      </c>
      <c r="E7162" s="3">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9320</v>
      </c>
      <c r="C7163">
        <v>2011</v>
      </c>
      <c r="D7163" s="3">
        <v>40728</v>
      </c>
      <c r="E7163" s="3">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9320</v>
      </c>
      <c r="C7164">
        <v>2011</v>
      </c>
      <c r="D7164" s="3">
        <v>40728</v>
      </c>
      <c r="E7164" s="3">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v>
      </c>
      <c r="T7164">
        <v>5</v>
      </c>
      <c r="U7164">
        <v>0</v>
      </c>
      <c r="V7164">
        <v>7.6440000000000001</v>
      </c>
    </row>
    <row r="7165" spans="1:22" x14ac:dyDescent="0.3">
      <c r="A7165">
        <v>7164</v>
      </c>
      <c r="B7165" t="s">
        <v>9321</v>
      </c>
      <c r="C7165">
        <v>2011</v>
      </c>
      <c r="D7165" s="3">
        <v>40655</v>
      </c>
      <c r="E7165" s="3">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
      <c r="A7166">
        <v>7165</v>
      </c>
      <c r="B7166" t="s">
        <v>9321</v>
      </c>
      <c r="C7166">
        <v>2011</v>
      </c>
      <c r="D7166" s="3">
        <v>40655</v>
      </c>
      <c r="E7166" s="3">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3.3452999999999999</v>
      </c>
    </row>
    <row r="7167" spans="1:22" x14ac:dyDescent="0.3">
      <c r="A7167">
        <v>7166</v>
      </c>
      <c r="B7167" t="s">
        <v>9322</v>
      </c>
      <c r="C7167">
        <v>2013</v>
      </c>
      <c r="D7167" s="3">
        <v>41537</v>
      </c>
      <c r="E7167" s="3">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17.38</v>
      </c>
    </row>
    <row r="7168" spans="1:22" x14ac:dyDescent="0.3">
      <c r="A7168">
        <v>7167</v>
      </c>
      <c r="B7168" t="s">
        <v>9323</v>
      </c>
      <c r="C7168">
        <v>2011</v>
      </c>
      <c r="D7168" s="3">
        <v>40746</v>
      </c>
      <c r="E7168" s="3">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9323</v>
      </c>
      <c r="C7169">
        <v>2011</v>
      </c>
      <c r="D7169" s="3">
        <v>40746</v>
      </c>
      <c r="E7169" s="3">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71.772000000000006</v>
      </c>
    </row>
    <row r="7170" spans="1:22" x14ac:dyDescent="0.3">
      <c r="A7170">
        <v>7169</v>
      </c>
      <c r="B7170" t="s">
        <v>9323</v>
      </c>
      <c r="C7170">
        <v>2011</v>
      </c>
      <c r="D7170" s="3">
        <v>40746</v>
      </c>
      <c r="E7170" s="3">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9323</v>
      </c>
      <c r="C7171">
        <v>2011</v>
      </c>
      <c r="D7171" s="3">
        <v>40746</v>
      </c>
      <c r="E7171" s="3">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v>
      </c>
      <c r="T7171">
        <v>3</v>
      </c>
      <c r="U7171">
        <v>0.2</v>
      </c>
      <c r="V7171">
        <v>19.1646</v>
      </c>
    </row>
    <row r="7172" spans="1:22" x14ac:dyDescent="0.3">
      <c r="A7172">
        <v>7171</v>
      </c>
      <c r="B7172" t="s">
        <v>9324</v>
      </c>
      <c r="C7172">
        <v>2014</v>
      </c>
      <c r="D7172" s="3">
        <v>41921</v>
      </c>
      <c r="E7172" s="3">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3.2391999999999999</v>
      </c>
    </row>
    <row r="7173" spans="1:22" x14ac:dyDescent="0.3">
      <c r="A7173">
        <v>7172</v>
      </c>
      <c r="B7173" t="s">
        <v>9325</v>
      </c>
      <c r="C7173">
        <v>2014</v>
      </c>
      <c r="D7173" s="3">
        <v>41755</v>
      </c>
      <c r="E7173" s="3">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9326</v>
      </c>
      <c r="C7174">
        <v>2014</v>
      </c>
      <c r="D7174" s="3">
        <v>41725</v>
      </c>
      <c r="E7174" s="3">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1.7995000000000001</v>
      </c>
    </row>
    <row r="7175" spans="1:22" x14ac:dyDescent="0.3">
      <c r="A7175">
        <v>7174</v>
      </c>
      <c r="B7175" t="s">
        <v>9326</v>
      </c>
      <c r="C7175">
        <v>2014</v>
      </c>
      <c r="D7175" s="3">
        <v>41725</v>
      </c>
      <c r="E7175" s="3">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v>
      </c>
    </row>
    <row r="7176" spans="1:22" x14ac:dyDescent="0.3">
      <c r="A7176">
        <v>7175</v>
      </c>
      <c r="B7176" t="s">
        <v>9326</v>
      </c>
      <c r="C7176">
        <v>2014</v>
      </c>
      <c r="D7176" s="3">
        <v>41725</v>
      </c>
      <c r="E7176" s="3">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23.234999999999999</v>
      </c>
    </row>
    <row r="7177" spans="1:22" x14ac:dyDescent="0.3">
      <c r="A7177">
        <v>7176</v>
      </c>
      <c r="B7177" t="s">
        <v>9326</v>
      </c>
      <c r="C7177">
        <v>2014</v>
      </c>
      <c r="D7177" s="3">
        <v>41725</v>
      </c>
      <c r="E7177" s="3">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87.168000000000006</v>
      </c>
      <c r="T7177">
        <v>8</v>
      </c>
      <c r="U7177">
        <v>0.8</v>
      </c>
      <c r="V7177">
        <v>-226.63679999999999</v>
      </c>
    </row>
    <row r="7178" spans="1:22" x14ac:dyDescent="0.3">
      <c r="A7178">
        <v>7177</v>
      </c>
      <c r="B7178" t="s">
        <v>9326</v>
      </c>
      <c r="C7178">
        <v>2014</v>
      </c>
      <c r="D7178" s="3">
        <v>41725</v>
      </c>
      <c r="E7178" s="3">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2.4174000000000002</v>
      </c>
    </row>
    <row r="7179" spans="1:22" x14ac:dyDescent="0.3">
      <c r="A7179">
        <v>7178</v>
      </c>
      <c r="B7179" t="s">
        <v>9327</v>
      </c>
      <c r="C7179">
        <v>2014</v>
      </c>
      <c r="D7179" s="3">
        <v>41764</v>
      </c>
      <c r="E7179" s="3">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v>
      </c>
      <c r="T7179">
        <v>2</v>
      </c>
      <c r="U7179">
        <v>0.7</v>
      </c>
      <c r="V7179">
        <v>-1.5414000000000001</v>
      </c>
    </row>
    <row r="7180" spans="1:22" x14ac:dyDescent="0.3">
      <c r="A7180">
        <v>7179</v>
      </c>
      <c r="B7180" t="s">
        <v>9327</v>
      </c>
      <c r="C7180">
        <v>2014</v>
      </c>
      <c r="D7180" s="3">
        <v>41764</v>
      </c>
      <c r="E7180" s="3">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-7.5167999999999999</v>
      </c>
    </row>
    <row r="7181" spans="1:22" x14ac:dyDescent="0.3">
      <c r="A7181">
        <v>7180</v>
      </c>
      <c r="B7181" t="s">
        <v>9328</v>
      </c>
      <c r="C7181">
        <v>2013</v>
      </c>
      <c r="D7181" s="3">
        <v>41593</v>
      </c>
      <c r="E7181" s="3">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25.191600000000001</v>
      </c>
    </row>
    <row r="7182" spans="1:22" x14ac:dyDescent="0.3">
      <c r="A7182">
        <v>7181</v>
      </c>
      <c r="B7182" t="s">
        <v>9329</v>
      </c>
      <c r="C7182">
        <v>2011</v>
      </c>
      <c r="D7182" s="3">
        <v>40550</v>
      </c>
      <c r="E7182" s="3">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9330</v>
      </c>
      <c r="C7183">
        <v>2013</v>
      </c>
      <c r="D7183" s="3">
        <v>41636</v>
      </c>
      <c r="E7183" s="3">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9331</v>
      </c>
      <c r="C7184">
        <v>2014</v>
      </c>
      <c r="D7184" s="3">
        <v>41760</v>
      </c>
      <c r="E7184" s="3">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7.5529999999999999</v>
      </c>
    </row>
    <row r="7185" spans="1:22" x14ac:dyDescent="0.3">
      <c r="A7185">
        <v>7184</v>
      </c>
      <c r="B7185" t="s">
        <v>9332</v>
      </c>
      <c r="C7185">
        <v>2014</v>
      </c>
      <c r="D7185" s="3">
        <v>41751</v>
      </c>
      <c r="E7185" s="3">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227.20500000000001</v>
      </c>
    </row>
    <row r="7186" spans="1:22" x14ac:dyDescent="0.3">
      <c r="A7186">
        <v>7185</v>
      </c>
      <c r="B7186" t="s">
        <v>9333</v>
      </c>
      <c r="C7186">
        <v>2014</v>
      </c>
      <c r="D7186" s="3">
        <v>41869</v>
      </c>
      <c r="E7186" s="3">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5.5519999999999996</v>
      </c>
      <c r="T7186">
        <v>2</v>
      </c>
      <c r="U7186">
        <v>0.2</v>
      </c>
      <c r="V7186">
        <v>-1.0409999999999999</v>
      </c>
    </row>
    <row r="7187" spans="1:22" x14ac:dyDescent="0.3">
      <c r="A7187">
        <v>7186</v>
      </c>
      <c r="B7187" t="s">
        <v>9333</v>
      </c>
      <c r="C7187">
        <v>2014</v>
      </c>
      <c r="D7187" s="3">
        <v>41869</v>
      </c>
      <c r="E7187" s="3">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1.002</v>
      </c>
    </row>
    <row r="7188" spans="1:22" x14ac:dyDescent="0.3">
      <c r="A7188">
        <v>7187</v>
      </c>
      <c r="B7188" t="s">
        <v>9333</v>
      </c>
      <c r="C7188">
        <v>2014</v>
      </c>
      <c r="D7188" s="3">
        <v>41869</v>
      </c>
      <c r="E7188" s="3">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-2.1312000000000002</v>
      </c>
    </row>
    <row r="7189" spans="1:22" x14ac:dyDescent="0.3">
      <c r="A7189">
        <v>7188</v>
      </c>
      <c r="B7189" t="s">
        <v>9333</v>
      </c>
      <c r="C7189">
        <v>2014</v>
      </c>
      <c r="D7189" s="3">
        <v>41869</v>
      </c>
      <c r="E7189" s="3">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16.783999999999999</v>
      </c>
      <c r="T7189">
        <v>2</v>
      </c>
      <c r="U7189">
        <v>0.6</v>
      </c>
      <c r="V7189">
        <v>-22.238800000000001</v>
      </c>
    </row>
    <row r="7190" spans="1:22" x14ac:dyDescent="0.3">
      <c r="A7190">
        <v>7189</v>
      </c>
      <c r="B7190" t="s">
        <v>9333</v>
      </c>
      <c r="C7190">
        <v>2014</v>
      </c>
      <c r="D7190" s="3">
        <v>41869</v>
      </c>
      <c r="E7190" s="3">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38.863999999999997</v>
      </c>
      <c r="T7190">
        <v>4</v>
      </c>
      <c r="U7190">
        <v>0.8</v>
      </c>
      <c r="V7190">
        <v>-99.103200000000001</v>
      </c>
    </row>
    <row r="7191" spans="1:22" x14ac:dyDescent="0.3">
      <c r="A7191">
        <v>7190</v>
      </c>
      <c r="B7191" t="s">
        <v>9334</v>
      </c>
      <c r="C7191">
        <v>2013</v>
      </c>
      <c r="D7191" s="3">
        <v>41591</v>
      </c>
      <c r="E7191" s="3">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25.497</v>
      </c>
    </row>
    <row r="7192" spans="1:22" x14ac:dyDescent="0.3">
      <c r="A7192">
        <v>7191</v>
      </c>
      <c r="B7192" t="s">
        <v>9334</v>
      </c>
      <c r="C7192">
        <v>2013</v>
      </c>
      <c r="D7192" s="3">
        <v>41591</v>
      </c>
      <c r="E7192" s="3">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674.35199999999998</v>
      </c>
      <c r="T7192">
        <v>3</v>
      </c>
      <c r="U7192">
        <v>0.2</v>
      </c>
      <c r="V7192">
        <v>-8.4293999999999993</v>
      </c>
    </row>
    <row r="7193" spans="1:22" x14ac:dyDescent="0.3">
      <c r="A7193">
        <v>7192</v>
      </c>
      <c r="B7193" t="s">
        <v>9335</v>
      </c>
      <c r="C7193">
        <v>2013</v>
      </c>
      <c r="D7193" s="3">
        <v>41549</v>
      </c>
      <c r="E7193" s="3">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5.3879999999999999</v>
      </c>
      <c r="T7193">
        <v>4</v>
      </c>
      <c r="U7193">
        <v>0.7</v>
      </c>
      <c r="V7193">
        <v>-4.49</v>
      </c>
    </row>
    <row r="7194" spans="1:22" x14ac:dyDescent="0.3">
      <c r="A7194">
        <v>7193</v>
      </c>
      <c r="B7194" t="s">
        <v>9335</v>
      </c>
      <c r="C7194">
        <v>2013</v>
      </c>
      <c r="D7194" s="3">
        <v>41549</v>
      </c>
      <c r="E7194" s="3">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9336</v>
      </c>
      <c r="C7195">
        <v>2013</v>
      </c>
      <c r="D7195" s="3">
        <v>41317</v>
      </c>
      <c r="E7195" s="3">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v>
      </c>
      <c r="T7195">
        <v>6</v>
      </c>
      <c r="U7195">
        <v>0</v>
      </c>
      <c r="V7195">
        <v>175.51560000000001</v>
      </c>
    </row>
    <row r="7196" spans="1:22" x14ac:dyDescent="0.3">
      <c r="A7196">
        <v>7195</v>
      </c>
      <c r="B7196" t="s">
        <v>9336</v>
      </c>
      <c r="C7196">
        <v>2013</v>
      </c>
      <c r="D7196" s="3">
        <v>41317</v>
      </c>
      <c r="E7196" s="3">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9337</v>
      </c>
      <c r="C7197">
        <v>2013</v>
      </c>
      <c r="D7197" s="3">
        <v>41592</v>
      </c>
      <c r="E7197" s="3">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7.2298</v>
      </c>
    </row>
    <row r="7198" spans="1:22" x14ac:dyDescent="0.3">
      <c r="A7198">
        <v>7197</v>
      </c>
      <c r="B7198" t="s">
        <v>9338</v>
      </c>
      <c r="C7198">
        <v>2011</v>
      </c>
      <c r="D7198" s="3">
        <v>40659</v>
      </c>
      <c r="E7198" s="3">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v>
      </c>
      <c r="T7198">
        <v>5</v>
      </c>
      <c r="U7198">
        <v>0</v>
      </c>
      <c r="V7198">
        <v>6.2060000000000004</v>
      </c>
    </row>
    <row r="7199" spans="1:22" x14ac:dyDescent="0.3">
      <c r="A7199">
        <v>7198</v>
      </c>
      <c r="B7199" t="s">
        <v>9338</v>
      </c>
      <c r="C7199">
        <v>2011</v>
      </c>
      <c r="D7199" s="3">
        <v>40659</v>
      </c>
      <c r="E7199" s="3">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5.7960000000000003</v>
      </c>
    </row>
    <row r="7200" spans="1:22" x14ac:dyDescent="0.3">
      <c r="A7200">
        <v>7199</v>
      </c>
      <c r="B7200" t="s">
        <v>9339</v>
      </c>
      <c r="C7200">
        <v>2012</v>
      </c>
      <c r="D7200" s="3">
        <v>41132</v>
      </c>
      <c r="E7200" s="3">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3.1095999999999999</v>
      </c>
    </row>
    <row r="7201" spans="1:22" x14ac:dyDescent="0.3">
      <c r="A7201">
        <v>7200</v>
      </c>
      <c r="B7201" t="s">
        <v>9339</v>
      </c>
      <c r="C7201">
        <v>2012</v>
      </c>
      <c r="D7201" s="3">
        <v>41132</v>
      </c>
      <c r="E7201" s="3">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9340</v>
      </c>
      <c r="C7202">
        <v>2013</v>
      </c>
      <c r="D7202" s="3">
        <v>41606</v>
      </c>
      <c r="E7202" s="3">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116.76</v>
      </c>
      <c r="T7202">
        <v>1</v>
      </c>
      <c r="U7202">
        <v>0.2</v>
      </c>
      <c r="V7202">
        <v>14.595000000000001</v>
      </c>
    </row>
    <row r="7203" spans="1:22" x14ac:dyDescent="0.3">
      <c r="A7203">
        <v>7202</v>
      </c>
      <c r="B7203" t="s">
        <v>9340</v>
      </c>
      <c r="C7203">
        <v>2013</v>
      </c>
      <c r="D7203" s="3">
        <v>41606</v>
      </c>
      <c r="E7203" s="3">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331.02300000000002</v>
      </c>
      <c r="T7203">
        <v>7</v>
      </c>
      <c r="U7203">
        <v>0.45</v>
      </c>
      <c r="V7203">
        <v>-114.35339999999999</v>
      </c>
    </row>
    <row r="7204" spans="1:22" x14ac:dyDescent="0.3">
      <c r="A7204">
        <v>7203</v>
      </c>
      <c r="B7204" t="s">
        <v>9341</v>
      </c>
      <c r="C7204">
        <v>2013</v>
      </c>
      <c r="D7204" s="3">
        <v>41576</v>
      </c>
      <c r="E7204" s="3">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v>
      </c>
      <c r="T7204">
        <v>5</v>
      </c>
      <c r="U7204">
        <v>0</v>
      </c>
      <c r="V7204">
        <v>75.680000000000007</v>
      </c>
    </row>
    <row r="7205" spans="1:22" x14ac:dyDescent="0.3">
      <c r="A7205">
        <v>7204</v>
      </c>
      <c r="B7205" t="s">
        <v>9344</v>
      </c>
      <c r="C7205">
        <v>2011</v>
      </c>
      <c r="D7205" s="3">
        <v>40906</v>
      </c>
      <c r="E7205" s="3">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-4.8048000000000002</v>
      </c>
    </row>
    <row r="7206" spans="1:22" x14ac:dyDescent="0.3">
      <c r="A7206">
        <v>7205</v>
      </c>
      <c r="B7206" t="s">
        <v>9345</v>
      </c>
      <c r="C7206">
        <v>2012</v>
      </c>
      <c r="D7206" s="3">
        <v>41162</v>
      </c>
      <c r="E7206" s="3">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2.0672000000000001</v>
      </c>
    </row>
    <row r="7207" spans="1:22" x14ac:dyDescent="0.3">
      <c r="A7207">
        <v>7206</v>
      </c>
      <c r="B7207" t="s">
        <v>9346</v>
      </c>
      <c r="C7207">
        <v>2014</v>
      </c>
      <c r="D7207" s="3">
        <v>41915</v>
      </c>
      <c r="E7207" s="3">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5.9363999999999999</v>
      </c>
    </row>
    <row r="7208" spans="1:22" x14ac:dyDescent="0.3">
      <c r="A7208">
        <v>7207</v>
      </c>
      <c r="B7208" t="s">
        <v>9346</v>
      </c>
      <c r="C7208">
        <v>2014</v>
      </c>
      <c r="D7208" s="3">
        <v>41915</v>
      </c>
      <c r="E7208" s="3">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32.301499999999997</v>
      </c>
    </row>
    <row r="7209" spans="1:22" x14ac:dyDescent="0.3">
      <c r="A7209">
        <v>7208</v>
      </c>
      <c r="B7209" t="s">
        <v>9347</v>
      </c>
      <c r="C7209">
        <v>2013</v>
      </c>
      <c r="D7209" s="3">
        <v>41529</v>
      </c>
      <c r="E7209" s="3">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2.9119999999999999</v>
      </c>
      <c r="T7209">
        <v>2</v>
      </c>
      <c r="U7209">
        <v>0.2</v>
      </c>
      <c r="V7209">
        <v>0.91</v>
      </c>
    </row>
    <row r="7210" spans="1:22" x14ac:dyDescent="0.3">
      <c r="A7210">
        <v>7209</v>
      </c>
      <c r="B7210" t="s">
        <v>9347</v>
      </c>
      <c r="C7210">
        <v>2013</v>
      </c>
      <c r="D7210" s="3">
        <v>41529</v>
      </c>
      <c r="E7210" s="3">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20.736000000000001</v>
      </c>
      <c r="T7210">
        <v>4</v>
      </c>
      <c r="U7210">
        <v>0.2</v>
      </c>
      <c r="V7210">
        <v>7.2576000000000001</v>
      </c>
    </row>
    <row r="7211" spans="1:22" x14ac:dyDescent="0.3">
      <c r="A7211">
        <v>7210</v>
      </c>
      <c r="B7211" t="s">
        <v>9347</v>
      </c>
      <c r="C7211">
        <v>2013</v>
      </c>
      <c r="D7211" s="3">
        <v>41529</v>
      </c>
      <c r="E7211" s="3">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9.5679999999999996</v>
      </c>
      <c r="T7211">
        <v>2</v>
      </c>
      <c r="U7211">
        <v>0.2</v>
      </c>
      <c r="V7211">
        <v>2.99</v>
      </c>
    </row>
    <row r="7212" spans="1:22" x14ac:dyDescent="0.3">
      <c r="A7212">
        <v>7211</v>
      </c>
      <c r="B7212" t="s">
        <v>9348</v>
      </c>
      <c r="C7212">
        <v>2013</v>
      </c>
      <c r="D7212" s="3">
        <v>41428</v>
      </c>
      <c r="E7212" s="3">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
      <c r="A7213">
        <v>7212</v>
      </c>
      <c r="B7213" t="s">
        <v>9348</v>
      </c>
      <c r="C7213">
        <v>2013</v>
      </c>
      <c r="D7213" s="3">
        <v>41428</v>
      </c>
      <c r="E7213" s="3">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9348</v>
      </c>
      <c r="C7214">
        <v>2013</v>
      </c>
      <c r="D7214" s="3">
        <v>41428</v>
      </c>
      <c r="E7214" s="3">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v>
      </c>
    </row>
    <row r="7215" spans="1:22" x14ac:dyDescent="0.3">
      <c r="A7215">
        <v>7214</v>
      </c>
      <c r="B7215" t="s">
        <v>9349</v>
      </c>
      <c r="C7215">
        <v>2014</v>
      </c>
      <c r="D7215" s="3">
        <v>41928</v>
      </c>
      <c r="E7215" s="3">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9351</v>
      </c>
      <c r="C7216">
        <v>2012</v>
      </c>
      <c r="D7216" s="3">
        <v>41179</v>
      </c>
      <c r="E7216" s="3">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4.7560000000000002</v>
      </c>
    </row>
    <row r="7217" spans="1:22" x14ac:dyDescent="0.3">
      <c r="A7217">
        <v>7216</v>
      </c>
      <c r="B7217" t="s">
        <v>9351</v>
      </c>
      <c r="C7217">
        <v>2012</v>
      </c>
      <c r="D7217" s="3">
        <v>41179</v>
      </c>
      <c r="E7217" s="3">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12.441599999999999</v>
      </c>
    </row>
    <row r="7218" spans="1:22" x14ac:dyDescent="0.3">
      <c r="A7218">
        <v>7217</v>
      </c>
      <c r="B7218" t="s">
        <v>9352</v>
      </c>
      <c r="C7218">
        <v>2012</v>
      </c>
      <c r="D7218" s="3">
        <v>41032</v>
      </c>
      <c r="E7218" s="3">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2.5577999999999999</v>
      </c>
    </row>
    <row r="7219" spans="1:22" x14ac:dyDescent="0.3">
      <c r="A7219">
        <v>7218</v>
      </c>
      <c r="B7219" t="s">
        <v>9352</v>
      </c>
      <c r="C7219">
        <v>2012</v>
      </c>
      <c r="D7219" s="3">
        <v>41032</v>
      </c>
      <c r="E7219" s="3">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62.496000000000002</v>
      </c>
      <c r="T7219">
        <v>2</v>
      </c>
      <c r="U7219">
        <v>0.2</v>
      </c>
      <c r="V7219">
        <v>21.8736</v>
      </c>
    </row>
    <row r="7220" spans="1:22" x14ac:dyDescent="0.3">
      <c r="A7220">
        <v>7219</v>
      </c>
      <c r="B7220" t="s">
        <v>9352</v>
      </c>
      <c r="C7220">
        <v>2012</v>
      </c>
      <c r="D7220" s="3">
        <v>41032</v>
      </c>
      <c r="E7220" s="3">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122.3856</v>
      </c>
    </row>
    <row r="7221" spans="1:22" x14ac:dyDescent="0.3">
      <c r="A7221">
        <v>7220</v>
      </c>
      <c r="B7221" t="s">
        <v>9352</v>
      </c>
      <c r="C7221">
        <v>2012</v>
      </c>
      <c r="D7221" s="3">
        <v>41032</v>
      </c>
      <c r="E7221" s="3">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49.567999999999998</v>
      </c>
      <c r="T7221">
        <v>2</v>
      </c>
      <c r="U7221">
        <v>0.2</v>
      </c>
      <c r="V7221">
        <v>17.348800000000001</v>
      </c>
    </row>
    <row r="7222" spans="1:22" x14ac:dyDescent="0.3">
      <c r="A7222">
        <v>7221</v>
      </c>
      <c r="B7222" t="s">
        <v>9353</v>
      </c>
      <c r="C7222">
        <v>2014</v>
      </c>
      <c r="D7222" s="3">
        <v>41649</v>
      </c>
      <c r="E7222" s="3">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274.49099999999999</v>
      </c>
      <c r="T7222">
        <v>3</v>
      </c>
      <c r="U7222">
        <v>0.7</v>
      </c>
      <c r="V7222">
        <v>-228.74250000000001</v>
      </c>
    </row>
    <row r="7223" spans="1:22" x14ac:dyDescent="0.3">
      <c r="A7223">
        <v>7222</v>
      </c>
      <c r="B7223" t="s">
        <v>9354</v>
      </c>
      <c r="C7223">
        <v>2014</v>
      </c>
      <c r="D7223" s="3">
        <v>41667</v>
      </c>
      <c r="E7223" s="3">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35.864400000000003</v>
      </c>
    </row>
    <row r="7224" spans="1:22" x14ac:dyDescent="0.3">
      <c r="A7224">
        <v>7223</v>
      </c>
      <c r="B7224" t="s">
        <v>9355</v>
      </c>
      <c r="C7224">
        <v>2014</v>
      </c>
      <c r="D7224" s="3">
        <v>41885</v>
      </c>
      <c r="E7224" s="3">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-7.1189999999999998</v>
      </c>
    </row>
    <row r="7225" spans="1:22" x14ac:dyDescent="0.3">
      <c r="A7225">
        <v>7224</v>
      </c>
      <c r="B7225" t="s">
        <v>9356</v>
      </c>
      <c r="C7225">
        <v>2013</v>
      </c>
      <c r="D7225" s="3">
        <v>41470</v>
      </c>
      <c r="E7225" s="3">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12.417299999999999</v>
      </c>
    </row>
    <row r="7226" spans="1:22" x14ac:dyDescent="0.3">
      <c r="A7226">
        <v>7225</v>
      </c>
      <c r="B7226" t="s">
        <v>9356</v>
      </c>
      <c r="C7226">
        <v>2013</v>
      </c>
      <c r="D7226" s="3">
        <v>41470</v>
      </c>
      <c r="E7226" s="3">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50.034599999999998</v>
      </c>
    </row>
    <row r="7227" spans="1:22" x14ac:dyDescent="0.3">
      <c r="A7227">
        <v>7226</v>
      </c>
      <c r="B7227" t="s">
        <v>9356</v>
      </c>
      <c r="C7227">
        <v>2013</v>
      </c>
      <c r="D7227" s="3">
        <v>41470</v>
      </c>
      <c r="E7227" s="3">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10.164</v>
      </c>
    </row>
    <row r="7228" spans="1:22" x14ac:dyDescent="0.3">
      <c r="A7228">
        <v>7227</v>
      </c>
      <c r="B7228" t="s">
        <v>9357</v>
      </c>
      <c r="C7228">
        <v>2014</v>
      </c>
      <c r="D7228" s="3">
        <v>41695</v>
      </c>
      <c r="E7228" s="3">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v>
      </c>
      <c r="T7228">
        <v>5</v>
      </c>
      <c r="U7228">
        <v>0.2</v>
      </c>
      <c r="V7228">
        <v>38.725000000000001</v>
      </c>
    </row>
    <row r="7229" spans="1:22" x14ac:dyDescent="0.3">
      <c r="A7229">
        <v>7228</v>
      </c>
      <c r="B7229" t="s">
        <v>9357</v>
      </c>
      <c r="C7229">
        <v>2014</v>
      </c>
      <c r="D7229" s="3">
        <v>41695</v>
      </c>
      <c r="E7229" s="3">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214.4675</v>
      </c>
    </row>
    <row r="7230" spans="1:22" x14ac:dyDescent="0.3">
      <c r="A7230">
        <v>7229</v>
      </c>
      <c r="B7230" t="s">
        <v>9358</v>
      </c>
      <c r="C7230">
        <v>2011</v>
      </c>
      <c r="D7230" s="3">
        <v>40744</v>
      </c>
      <c r="E7230" s="3">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89.712000000000003</v>
      </c>
      <c r="T7230">
        <v>6</v>
      </c>
      <c r="U7230">
        <v>0.2</v>
      </c>
      <c r="V7230">
        <v>30.277799999999999</v>
      </c>
    </row>
    <row r="7231" spans="1:22" x14ac:dyDescent="0.3">
      <c r="A7231">
        <v>7230</v>
      </c>
      <c r="B7231" t="s">
        <v>9358</v>
      </c>
      <c r="C7231">
        <v>2011</v>
      </c>
      <c r="D7231" s="3">
        <v>40744</v>
      </c>
      <c r="E7231" s="3">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v>
      </c>
      <c r="T7231">
        <v>3</v>
      </c>
      <c r="U7231">
        <v>0</v>
      </c>
      <c r="V7231">
        <v>10.7301</v>
      </c>
    </row>
    <row r="7232" spans="1:22" x14ac:dyDescent="0.3">
      <c r="A7232">
        <v>7231</v>
      </c>
      <c r="B7232" t="s">
        <v>9359</v>
      </c>
      <c r="C7232">
        <v>2014</v>
      </c>
      <c r="D7232" s="3">
        <v>41712</v>
      </c>
      <c r="E7232" s="3">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9359</v>
      </c>
      <c r="C7233">
        <v>2014</v>
      </c>
      <c r="D7233" s="3">
        <v>41712</v>
      </c>
      <c r="E7233" s="3">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
      <c r="A7234">
        <v>7233</v>
      </c>
      <c r="B7234" t="s">
        <v>9359</v>
      </c>
      <c r="C7234">
        <v>2014</v>
      </c>
      <c r="D7234" s="3">
        <v>41712</v>
      </c>
      <c r="E7234" s="3">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9360</v>
      </c>
      <c r="C7235">
        <v>2013</v>
      </c>
      <c r="D7235" s="3">
        <v>41342</v>
      </c>
      <c r="E7235" s="3">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9360</v>
      </c>
      <c r="C7236">
        <v>2013</v>
      </c>
      <c r="D7236" s="3">
        <v>41342</v>
      </c>
      <c r="E7236" s="3">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6.3503999999999996</v>
      </c>
    </row>
    <row r="7237" spans="1:22" x14ac:dyDescent="0.3">
      <c r="A7237">
        <v>7236</v>
      </c>
      <c r="B7237" t="s">
        <v>9360</v>
      </c>
      <c r="C7237">
        <v>2013</v>
      </c>
      <c r="D7237" s="3">
        <v>41342</v>
      </c>
      <c r="E7237" s="3">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22.5732</v>
      </c>
    </row>
    <row r="7238" spans="1:22" x14ac:dyDescent="0.3">
      <c r="A7238">
        <v>7237</v>
      </c>
      <c r="B7238" t="s">
        <v>9361</v>
      </c>
      <c r="C7238">
        <v>2011</v>
      </c>
      <c r="D7238" s="3">
        <v>40884</v>
      </c>
      <c r="E7238" s="3">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9362</v>
      </c>
      <c r="C7239">
        <v>2013</v>
      </c>
      <c r="D7239" s="3">
        <v>41466</v>
      </c>
      <c r="E7239" s="3">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341.99099999999999</v>
      </c>
      <c r="T7239">
        <v>3</v>
      </c>
      <c r="U7239">
        <v>0.7</v>
      </c>
      <c r="V7239">
        <v>-319.19159999999999</v>
      </c>
    </row>
    <row r="7240" spans="1:22" x14ac:dyDescent="0.3">
      <c r="A7240">
        <v>7239</v>
      </c>
      <c r="B7240" t="s">
        <v>9365</v>
      </c>
      <c r="C7240">
        <v>2013</v>
      </c>
      <c r="D7240" s="3">
        <v>41633</v>
      </c>
      <c r="E7240" s="3">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18.463200000000001</v>
      </c>
    </row>
    <row r="7241" spans="1:22" x14ac:dyDescent="0.3">
      <c r="A7241">
        <v>7240</v>
      </c>
      <c r="B7241" t="s">
        <v>9365</v>
      </c>
      <c r="C7241">
        <v>2013</v>
      </c>
      <c r="D7241" s="3">
        <v>41633</v>
      </c>
      <c r="E7241" s="3">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18.687200000000001</v>
      </c>
    </row>
    <row r="7242" spans="1:22" x14ac:dyDescent="0.3">
      <c r="A7242">
        <v>7241</v>
      </c>
      <c r="B7242" t="s">
        <v>9366</v>
      </c>
      <c r="C7242">
        <v>2014</v>
      </c>
      <c r="D7242" s="3">
        <v>41753</v>
      </c>
      <c r="E7242" s="3">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v>
      </c>
    </row>
    <row r="7243" spans="1:22" x14ac:dyDescent="0.3">
      <c r="A7243">
        <v>7242</v>
      </c>
      <c r="B7243" t="s">
        <v>9366</v>
      </c>
      <c r="C7243">
        <v>2014</v>
      </c>
      <c r="D7243" s="3">
        <v>41753</v>
      </c>
      <c r="E7243" s="3">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v>
      </c>
      <c r="T7243">
        <v>6</v>
      </c>
      <c r="U7243">
        <v>0.2</v>
      </c>
      <c r="V7243">
        <v>30.186</v>
      </c>
    </row>
    <row r="7244" spans="1:22" x14ac:dyDescent="0.3">
      <c r="A7244">
        <v>7243</v>
      </c>
      <c r="B7244" t="s">
        <v>9366</v>
      </c>
      <c r="C7244">
        <v>2014</v>
      </c>
      <c r="D7244" s="3">
        <v>41753</v>
      </c>
      <c r="E7244" s="3">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7.9661999999999997</v>
      </c>
    </row>
    <row r="7245" spans="1:22" x14ac:dyDescent="0.3">
      <c r="A7245">
        <v>7244</v>
      </c>
      <c r="B7245" t="s">
        <v>9367</v>
      </c>
      <c r="C7245">
        <v>2014</v>
      </c>
      <c r="D7245" s="3">
        <v>41869</v>
      </c>
      <c r="E7245" s="3">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-630.88199999999995</v>
      </c>
    </row>
    <row r="7246" spans="1:22" x14ac:dyDescent="0.3">
      <c r="A7246">
        <v>7245</v>
      </c>
      <c r="B7246" t="s">
        <v>9368</v>
      </c>
      <c r="C7246">
        <v>2014</v>
      </c>
      <c r="D7246" s="3">
        <v>41782</v>
      </c>
      <c r="E7246" s="3">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18.832799999999999</v>
      </c>
    </row>
    <row r="7247" spans="1:22" x14ac:dyDescent="0.3">
      <c r="A7247">
        <v>7246</v>
      </c>
      <c r="B7247" t="s">
        <v>9369</v>
      </c>
      <c r="C7247">
        <v>2014</v>
      </c>
      <c r="D7247" s="3">
        <v>41680</v>
      </c>
      <c r="E7247" s="3">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v>
      </c>
      <c r="T7247">
        <v>5</v>
      </c>
      <c r="U7247">
        <v>0</v>
      </c>
      <c r="V7247">
        <v>17.745000000000001</v>
      </c>
    </row>
    <row r="7248" spans="1:22" x14ac:dyDescent="0.3">
      <c r="A7248">
        <v>7247</v>
      </c>
      <c r="B7248" t="s">
        <v>9370</v>
      </c>
      <c r="C7248">
        <v>2011</v>
      </c>
      <c r="D7248" s="3">
        <v>40605</v>
      </c>
      <c r="E7248" s="3">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v>
      </c>
      <c r="T7248">
        <v>3</v>
      </c>
      <c r="U7248">
        <v>0.2</v>
      </c>
      <c r="V7248">
        <v>4.9139999999999997</v>
      </c>
    </row>
    <row r="7249" spans="1:22" x14ac:dyDescent="0.3">
      <c r="A7249">
        <v>7248</v>
      </c>
      <c r="B7249" t="s">
        <v>9370</v>
      </c>
      <c r="C7249">
        <v>2011</v>
      </c>
      <c r="D7249" s="3">
        <v>40605</v>
      </c>
      <c r="E7249" s="3">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-199.61699999999999</v>
      </c>
    </row>
    <row r="7250" spans="1:22" x14ac:dyDescent="0.3">
      <c r="A7250">
        <v>7249</v>
      </c>
      <c r="B7250" t="s">
        <v>9370</v>
      </c>
      <c r="C7250">
        <v>2011</v>
      </c>
      <c r="D7250" s="3">
        <v>40605</v>
      </c>
      <c r="E7250" s="3">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44.671999999999997</v>
      </c>
      <c r="T7250">
        <v>8</v>
      </c>
      <c r="U7250">
        <v>0.2</v>
      </c>
      <c r="V7250">
        <v>-10.0512</v>
      </c>
    </row>
    <row r="7251" spans="1:22" x14ac:dyDescent="0.3">
      <c r="A7251">
        <v>7250</v>
      </c>
      <c r="B7251" t="s">
        <v>9371</v>
      </c>
      <c r="C7251">
        <v>2012</v>
      </c>
      <c r="D7251" s="3">
        <v>41064</v>
      </c>
      <c r="E7251" s="3">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
      <c r="A7252">
        <v>7251</v>
      </c>
      <c r="B7252" t="s">
        <v>9371</v>
      </c>
      <c r="C7252">
        <v>2012</v>
      </c>
      <c r="D7252" s="3">
        <v>41064</v>
      </c>
      <c r="E7252" s="3">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v>
      </c>
    </row>
    <row r="7253" spans="1:22" x14ac:dyDescent="0.3">
      <c r="A7253">
        <v>7252</v>
      </c>
      <c r="B7253" t="s">
        <v>9372</v>
      </c>
      <c r="C7253">
        <v>2013</v>
      </c>
      <c r="D7253" s="3">
        <v>41514</v>
      </c>
      <c r="E7253" s="3">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
      <c r="A7254">
        <v>7253</v>
      </c>
      <c r="B7254" t="s">
        <v>9375</v>
      </c>
      <c r="C7254">
        <v>2013</v>
      </c>
      <c r="D7254" s="3">
        <v>41530</v>
      </c>
      <c r="E7254" s="3">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31.519200000000001</v>
      </c>
    </row>
    <row r="7255" spans="1:22" x14ac:dyDescent="0.3">
      <c r="A7255">
        <v>7254</v>
      </c>
      <c r="B7255" t="s">
        <v>9376</v>
      </c>
      <c r="C7255">
        <v>2013</v>
      </c>
      <c r="D7255" s="3">
        <v>41425</v>
      </c>
      <c r="E7255" s="3">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109.422</v>
      </c>
    </row>
    <row r="7256" spans="1:22" x14ac:dyDescent="0.3">
      <c r="A7256">
        <v>7255</v>
      </c>
      <c r="B7256" t="s">
        <v>9376</v>
      </c>
      <c r="C7256">
        <v>2013</v>
      </c>
      <c r="D7256" s="3">
        <v>41425</v>
      </c>
      <c r="E7256" s="3">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v>
      </c>
      <c r="T7256">
        <v>5</v>
      </c>
      <c r="U7256">
        <v>0</v>
      </c>
      <c r="V7256">
        <v>21.33</v>
      </c>
    </row>
    <row r="7257" spans="1:22" x14ac:dyDescent="0.3">
      <c r="A7257">
        <v>7256</v>
      </c>
      <c r="B7257" t="s">
        <v>9376</v>
      </c>
      <c r="C7257">
        <v>2013</v>
      </c>
      <c r="D7257" s="3">
        <v>41425</v>
      </c>
      <c r="E7257" s="3">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9376</v>
      </c>
      <c r="C7258">
        <v>2013</v>
      </c>
      <c r="D7258" s="3">
        <v>41425</v>
      </c>
      <c r="E7258" s="3">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1.4456</v>
      </c>
    </row>
    <row r="7259" spans="1:22" x14ac:dyDescent="0.3">
      <c r="A7259">
        <v>7258</v>
      </c>
      <c r="B7259" t="s">
        <v>9376</v>
      </c>
      <c r="C7259">
        <v>2013</v>
      </c>
      <c r="D7259" s="3">
        <v>41425</v>
      </c>
      <c r="E7259" s="3">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629.1</v>
      </c>
      <c r="T7259">
        <v>6</v>
      </c>
      <c r="U7259">
        <v>0</v>
      </c>
      <c r="V7259">
        <v>301.96800000000002</v>
      </c>
    </row>
    <row r="7260" spans="1:22" x14ac:dyDescent="0.3">
      <c r="A7260">
        <v>7259</v>
      </c>
      <c r="B7260" t="s">
        <v>9376</v>
      </c>
      <c r="C7260">
        <v>2013</v>
      </c>
      <c r="D7260" s="3">
        <v>41425</v>
      </c>
      <c r="E7260" s="3">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3.9689999999999999</v>
      </c>
    </row>
    <row r="7261" spans="1:22" x14ac:dyDescent="0.3">
      <c r="A7261">
        <v>7260</v>
      </c>
      <c r="B7261" t="s">
        <v>9376</v>
      </c>
      <c r="C7261">
        <v>2013</v>
      </c>
      <c r="D7261" s="3">
        <v>41425</v>
      </c>
      <c r="E7261" s="3">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v>
      </c>
    </row>
    <row r="7262" spans="1:22" x14ac:dyDescent="0.3">
      <c r="A7262">
        <v>7261</v>
      </c>
      <c r="B7262" t="s">
        <v>9376</v>
      </c>
      <c r="C7262">
        <v>2013</v>
      </c>
      <c r="D7262" s="3">
        <v>41425</v>
      </c>
      <c r="E7262" s="3">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35.277200000000001</v>
      </c>
    </row>
    <row r="7263" spans="1:22" x14ac:dyDescent="0.3">
      <c r="A7263">
        <v>7262</v>
      </c>
      <c r="B7263" t="s">
        <v>9377</v>
      </c>
      <c r="C7263">
        <v>2014</v>
      </c>
      <c r="D7263" s="3">
        <v>41801</v>
      </c>
      <c r="E7263" s="3">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v>
      </c>
      <c r="T7263">
        <v>7</v>
      </c>
      <c r="U7263">
        <v>0</v>
      </c>
      <c r="V7263">
        <v>4.1159999999999997</v>
      </c>
    </row>
    <row r="7264" spans="1:22" x14ac:dyDescent="0.3">
      <c r="A7264">
        <v>7263</v>
      </c>
      <c r="B7264" t="s">
        <v>9378</v>
      </c>
      <c r="C7264">
        <v>2014</v>
      </c>
      <c r="D7264" s="3">
        <v>41935</v>
      </c>
      <c r="E7264" s="3">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-6.54</v>
      </c>
    </row>
    <row r="7265" spans="1:22" x14ac:dyDescent="0.3">
      <c r="A7265">
        <v>7264</v>
      </c>
      <c r="B7265" t="s">
        <v>9378</v>
      </c>
      <c r="C7265">
        <v>2014</v>
      </c>
      <c r="D7265" s="3">
        <v>41935</v>
      </c>
      <c r="E7265" s="3">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v>
      </c>
      <c r="T7265">
        <v>4</v>
      </c>
      <c r="U7265">
        <v>0.2</v>
      </c>
      <c r="V7265">
        <v>11.087999999999999</v>
      </c>
    </row>
    <row r="7266" spans="1:22" x14ac:dyDescent="0.3">
      <c r="A7266">
        <v>7265</v>
      </c>
      <c r="B7266" t="s">
        <v>9379</v>
      </c>
      <c r="C7266">
        <v>2014</v>
      </c>
      <c r="D7266" s="3">
        <v>41804</v>
      </c>
      <c r="E7266" s="3">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
      <c r="A7267">
        <v>7266</v>
      </c>
      <c r="B7267" t="s">
        <v>9380</v>
      </c>
      <c r="C7267">
        <v>2011</v>
      </c>
      <c r="D7267" s="3">
        <v>40870</v>
      </c>
      <c r="E7267" s="3">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155.37200000000001</v>
      </c>
      <c r="T7267">
        <v>2</v>
      </c>
      <c r="U7267">
        <v>0.3</v>
      </c>
      <c r="V7267">
        <v>-35.513599999999997</v>
      </c>
    </row>
    <row r="7268" spans="1:22" x14ac:dyDescent="0.3">
      <c r="A7268">
        <v>7267</v>
      </c>
      <c r="B7268" t="s">
        <v>9381</v>
      </c>
      <c r="C7268">
        <v>2014</v>
      </c>
      <c r="D7268" s="3">
        <v>41868</v>
      </c>
      <c r="E7268" s="3">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13.428000000000001</v>
      </c>
      <c r="T7268">
        <v>3</v>
      </c>
      <c r="U7268">
        <v>0.7</v>
      </c>
      <c r="V7268">
        <v>-11.19</v>
      </c>
    </row>
    <row r="7269" spans="1:22" x14ac:dyDescent="0.3">
      <c r="A7269">
        <v>7268</v>
      </c>
      <c r="B7269" t="s">
        <v>9381</v>
      </c>
      <c r="C7269">
        <v>2014</v>
      </c>
      <c r="D7269" s="3">
        <v>41868</v>
      </c>
      <c r="E7269" s="3">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67.135999999999996</v>
      </c>
      <c r="T7269">
        <v>4</v>
      </c>
      <c r="U7269">
        <v>0.2</v>
      </c>
      <c r="V7269">
        <v>-0.83919999999999995</v>
      </c>
    </row>
    <row r="7270" spans="1:22" x14ac:dyDescent="0.3">
      <c r="A7270">
        <v>7269</v>
      </c>
      <c r="B7270" t="s">
        <v>9382</v>
      </c>
      <c r="C7270">
        <v>2013</v>
      </c>
      <c r="D7270" s="3">
        <v>41288</v>
      </c>
      <c r="E7270" s="3">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
      <c r="A7271">
        <v>7270</v>
      </c>
      <c r="B7271" t="s">
        <v>9382</v>
      </c>
      <c r="C7271">
        <v>2013</v>
      </c>
      <c r="D7271" s="3">
        <v>41288</v>
      </c>
      <c r="E7271" s="3">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315.77600000000001</v>
      </c>
      <c r="T7271">
        <v>8</v>
      </c>
      <c r="U7271">
        <v>0.2</v>
      </c>
      <c r="V7271">
        <v>31.5776</v>
      </c>
    </row>
    <row r="7272" spans="1:22" x14ac:dyDescent="0.3">
      <c r="A7272">
        <v>7271</v>
      </c>
      <c r="B7272" t="s">
        <v>9385</v>
      </c>
      <c r="C7272">
        <v>2013</v>
      </c>
      <c r="D7272" s="3">
        <v>41534</v>
      </c>
      <c r="E7272" s="3">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-12.878399999999999</v>
      </c>
    </row>
    <row r="7273" spans="1:22" x14ac:dyDescent="0.3">
      <c r="A7273">
        <v>7272</v>
      </c>
      <c r="B7273" t="s">
        <v>9385</v>
      </c>
      <c r="C7273">
        <v>2013</v>
      </c>
      <c r="D7273" s="3">
        <v>41534</v>
      </c>
      <c r="E7273" s="3">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
      <c r="A7274">
        <v>7273</v>
      </c>
      <c r="B7274" t="s">
        <v>9386</v>
      </c>
      <c r="C7274">
        <v>2013</v>
      </c>
      <c r="D7274" s="3">
        <v>41558</v>
      </c>
      <c r="E7274" s="3">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20.608000000000001</v>
      </c>
      <c r="T7274">
        <v>2</v>
      </c>
      <c r="U7274">
        <v>0.2</v>
      </c>
      <c r="V7274">
        <v>-4.3792</v>
      </c>
    </row>
    <row r="7275" spans="1:22" x14ac:dyDescent="0.3">
      <c r="A7275">
        <v>7274</v>
      </c>
      <c r="B7275" t="s">
        <v>9386</v>
      </c>
      <c r="C7275">
        <v>2013</v>
      </c>
      <c r="D7275" s="3">
        <v>41558</v>
      </c>
      <c r="E7275" s="3">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4.0949999999999998</v>
      </c>
      <c r="T7275">
        <v>3</v>
      </c>
      <c r="U7275">
        <v>0.7</v>
      </c>
      <c r="V7275">
        <v>-2.73</v>
      </c>
    </row>
    <row r="7276" spans="1:22" x14ac:dyDescent="0.3">
      <c r="A7276">
        <v>7275</v>
      </c>
      <c r="B7276" t="s">
        <v>9387</v>
      </c>
      <c r="C7276">
        <v>2012</v>
      </c>
      <c r="D7276" s="3">
        <v>41226</v>
      </c>
      <c r="E7276" s="3">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v>
      </c>
      <c r="T7276">
        <v>5</v>
      </c>
      <c r="U7276">
        <v>0.2</v>
      </c>
      <c r="V7276">
        <v>42.494999999999997</v>
      </c>
    </row>
    <row r="7277" spans="1:22" x14ac:dyDescent="0.3">
      <c r="A7277">
        <v>7276</v>
      </c>
      <c r="B7277" t="s">
        <v>9387</v>
      </c>
      <c r="C7277">
        <v>2012</v>
      </c>
      <c r="D7277" s="3">
        <v>41226</v>
      </c>
      <c r="E7277" s="3">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v>
      </c>
      <c r="T7277">
        <v>7</v>
      </c>
      <c r="U7277">
        <v>0</v>
      </c>
      <c r="V7277">
        <v>21.7532</v>
      </c>
    </row>
    <row r="7278" spans="1:22" x14ac:dyDescent="0.3">
      <c r="A7278">
        <v>7277</v>
      </c>
      <c r="B7278" t="s">
        <v>9388</v>
      </c>
      <c r="C7278">
        <v>2011</v>
      </c>
      <c r="D7278" s="3">
        <v>40849</v>
      </c>
      <c r="E7278" s="3">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v>
      </c>
      <c r="T7278">
        <v>10</v>
      </c>
      <c r="U7278">
        <v>0.2</v>
      </c>
      <c r="V7278">
        <v>239.976</v>
      </c>
    </row>
    <row r="7279" spans="1:22" x14ac:dyDescent="0.3">
      <c r="A7279">
        <v>7278</v>
      </c>
      <c r="B7279" t="s">
        <v>9389</v>
      </c>
      <c r="C7279">
        <v>2013</v>
      </c>
      <c r="D7279" s="3">
        <v>41475</v>
      </c>
      <c r="E7279" s="3">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4.4980000000000002</v>
      </c>
    </row>
    <row r="7280" spans="1:22" x14ac:dyDescent="0.3">
      <c r="A7280">
        <v>7279</v>
      </c>
      <c r="B7280" t="s">
        <v>9389</v>
      </c>
      <c r="C7280">
        <v>2013</v>
      </c>
      <c r="D7280" s="3">
        <v>41475</v>
      </c>
      <c r="E7280" s="3">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v>
      </c>
    </row>
    <row r="7281" spans="1:22" x14ac:dyDescent="0.3">
      <c r="A7281">
        <v>7280</v>
      </c>
      <c r="B7281" t="s">
        <v>9390</v>
      </c>
      <c r="C7281">
        <v>2013</v>
      </c>
      <c r="D7281" s="3">
        <v>41409</v>
      </c>
      <c r="E7281" s="3">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185.52799999999999</v>
      </c>
      <c r="T7281">
        <v>7</v>
      </c>
      <c r="U7281">
        <v>0.2</v>
      </c>
      <c r="V7281">
        <v>48.701099999999997</v>
      </c>
    </row>
    <row r="7282" spans="1:22" x14ac:dyDescent="0.3">
      <c r="A7282">
        <v>7281</v>
      </c>
      <c r="B7282" t="s">
        <v>9391</v>
      </c>
      <c r="C7282">
        <v>2012</v>
      </c>
      <c r="D7282" s="3">
        <v>40960</v>
      </c>
      <c r="E7282" s="3">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9392</v>
      </c>
      <c r="C7283">
        <v>2014</v>
      </c>
      <c r="D7283" s="3">
        <v>41929</v>
      </c>
      <c r="E7283" s="3">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599.98500000000001</v>
      </c>
      <c r="T7283">
        <v>5</v>
      </c>
      <c r="U7283">
        <v>0.7</v>
      </c>
      <c r="V7283">
        <v>-479.988</v>
      </c>
    </row>
    <row r="7284" spans="1:22" x14ac:dyDescent="0.3">
      <c r="A7284">
        <v>7283</v>
      </c>
      <c r="B7284" t="s">
        <v>9393</v>
      </c>
      <c r="C7284">
        <v>2014</v>
      </c>
      <c r="D7284" s="3">
        <v>41813</v>
      </c>
      <c r="E7284" s="3">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3.036</v>
      </c>
      <c r="T7284">
        <v>3</v>
      </c>
      <c r="U7284">
        <v>0.8</v>
      </c>
      <c r="V7284">
        <v>-5.0094000000000003</v>
      </c>
    </row>
    <row r="7285" spans="1:22" x14ac:dyDescent="0.3">
      <c r="A7285">
        <v>7284</v>
      </c>
      <c r="B7285" t="s">
        <v>9394</v>
      </c>
      <c r="C7285">
        <v>2014</v>
      </c>
      <c r="D7285" s="3">
        <v>41892</v>
      </c>
      <c r="E7285" s="3">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v>
      </c>
      <c r="T7285">
        <v>5</v>
      </c>
      <c r="U7285">
        <v>0.2</v>
      </c>
      <c r="V7285">
        <v>3.8879999999999999</v>
      </c>
    </row>
    <row r="7286" spans="1:22" x14ac:dyDescent="0.3">
      <c r="A7286">
        <v>7285</v>
      </c>
      <c r="B7286" t="s">
        <v>9394</v>
      </c>
      <c r="C7286">
        <v>2014</v>
      </c>
      <c r="D7286" s="3">
        <v>41892</v>
      </c>
      <c r="E7286" s="3">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66.111999999999995</v>
      </c>
      <c r="T7286">
        <v>2</v>
      </c>
      <c r="U7286">
        <v>0.2</v>
      </c>
      <c r="V7286">
        <v>-9.0904000000000007</v>
      </c>
    </row>
    <row r="7287" spans="1:22" x14ac:dyDescent="0.3">
      <c r="A7287">
        <v>7286</v>
      </c>
      <c r="B7287" t="s">
        <v>9395</v>
      </c>
      <c r="C7287">
        <v>2014</v>
      </c>
      <c r="D7287" s="3">
        <v>41927</v>
      </c>
      <c r="E7287" s="3">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15.2988</v>
      </c>
    </row>
    <row r="7288" spans="1:22" x14ac:dyDescent="0.3">
      <c r="A7288">
        <v>7287</v>
      </c>
      <c r="B7288" t="s">
        <v>9396</v>
      </c>
      <c r="C7288">
        <v>2013</v>
      </c>
      <c r="D7288" s="3">
        <v>41446</v>
      </c>
      <c r="E7288" s="3">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0.55200000000000005</v>
      </c>
    </row>
    <row r="7289" spans="1:22" x14ac:dyDescent="0.3">
      <c r="A7289">
        <v>7288</v>
      </c>
      <c r="B7289" t="s">
        <v>9396</v>
      </c>
      <c r="C7289">
        <v>2013</v>
      </c>
      <c r="D7289" s="3">
        <v>41446</v>
      </c>
      <c r="E7289" s="3">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23.652899999999999</v>
      </c>
    </row>
    <row r="7290" spans="1:22" x14ac:dyDescent="0.3">
      <c r="A7290">
        <v>7289</v>
      </c>
      <c r="B7290" t="s">
        <v>9397</v>
      </c>
      <c r="C7290">
        <v>2011</v>
      </c>
      <c r="D7290" s="3">
        <v>40788</v>
      </c>
      <c r="E7290" s="3">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-121.2705</v>
      </c>
    </row>
    <row r="7291" spans="1:22" x14ac:dyDescent="0.3">
      <c r="A7291">
        <v>7290</v>
      </c>
      <c r="B7291" t="s">
        <v>9398</v>
      </c>
      <c r="C7291">
        <v>2013</v>
      </c>
      <c r="D7291" s="3">
        <v>41304</v>
      </c>
      <c r="E7291" s="3">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9398</v>
      </c>
      <c r="C7292">
        <v>2013</v>
      </c>
      <c r="D7292" s="3">
        <v>41304</v>
      </c>
      <c r="E7292" s="3">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9398</v>
      </c>
      <c r="C7293">
        <v>2013</v>
      </c>
      <c r="D7293" s="3">
        <v>41304</v>
      </c>
      <c r="E7293" s="3">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9399</v>
      </c>
      <c r="C7294">
        <v>2014</v>
      </c>
      <c r="D7294" s="3">
        <v>41978</v>
      </c>
      <c r="E7294" s="3">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v>
      </c>
    </row>
    <row r="7295" spans="1:22" x14ac:dyDescent="0.3">
      <c r="A7295">
        <v>7294</v>
      </c>
      <c r="B7295" t="s">
        <v>9401</v>
      </c>
      <c r="C7295">
        <v>2013</v>
      </c>
      <c r="D7295" s="3">
        <v>41297</v>
      </c>
      <c r="E7295" s="3">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21.596399999999999</v>
      </c>
    </row>
    <row r="7296" spans="1:22" x14ac:dyDescent="0.3">
      <c r="A7296">
        <v>7295</v>
      </c>
      <c r="B7296" t="s">
        <v>9402</v>
      </c>
      <c r="C7296">
        <v>2012</v>
      </c>
      <c r="D7296" s="3">
        <v>41055</v>
      </c>
      <c r="E7296" s="3">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7.8936000000000002</v>
      </c>
    </row>
    <row r="7297" spans="1:22" x14ac:dyDescent="0.3">
      <c r="A7297">
        <v>7296</v>
      </c>
      <c r="B7297" t="s">
        <v>9403</v>
      </c>
      <c r="C7297">
        <v>2011</v>
      </c>
      <c r="D7297" s="3">
        <v>40667</v>
      </c>
      <c r="E7297" s="3">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37.840000000000003</v>
      </c>
      <c r="T7297">
        <v>2</v>
      </c>
      <c r="U7297">
        <v>0.2</v>
      </c>
      <c r="V7297">
        <v>2.8380000000000001</v>
      </c>
    </row>
    <row r="7298" spans="1:22" x14ac:dyDescent="0.3">
      <c r="A7298">
        <v>7297</v>
      </c>
      <c r="B7298" t="s">
        <v>9403</v>
      </c>
      <c r="C7298">
        <v>2011</v>
      </c>
      <c r="D7298" s="3">
        <v>40667</v>
      </c>
      <c r="E7298" s="3">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5.4720000000000004</v>
      </c>
      <c r="T7298">
        <v>6</v>
      </c>
      <c r="U7298">
        <v>0.2</v>
      </c>
      <c r="V7298">
        <v>1.8468</v>
      </c>
    </row>
    <row r="7299" spans="1:22" x14ac:dyDescent="0.3">
      <c r="A7299">
        <v>7298</v>
      </c>
      <c r="B7299" t="s">
        <v>9404</v>
      </c>
      <c r="C7299">
        <v>2012</v>
      </c>
      <c r="D7299" s="3">
        <v>40949</v>
      </c>
      <c r="E7299" s="3">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77.239999999999995</v>
      </c>
      <c r="T7299">
        <v>5</v>
      </c>
      <c r="U7299">
        <v>0.2</v>
      </c>
      <c r="V7299">
        <v>7.7240000000000002</v>
      </c>
    </row>
    <row r="7300" spans="1:22" x14ac:dyDescent="0.3">
      <c r="A7300">
        <v>7299</v>
      </c>
      <c r="B7300" t="s">
        <v>9405</v>
      </c>
      <c r="C7300">
        <v>2011</v>
      </c>
      <c r="D7300" s="3">
        <v>40865</v>
      </c>
      <c r="E7300" s="3">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v>
      </c>
    </row>
    <row r="7301" spans="1:22" x14ac:dyDescent="0.3">
      <c r="A7301">
        <v>7300</v>
      </c>
      <c r="B7301" t="s">
        <v>9405</v>
      </c>
      <c r="C7301">
        <v>2011</v>
      </c>
      <c r="D7301" s="3">
        <v>40865</v>
      </c>
      <c r="E7301" s="3">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-7.476</v>
      </c>
    </row>
    <row r="7302" spans="1:22" x14ac:dyDescent="0.3">
      <c r="A7302">
        <v>7301</v>
      </c>
      <c r="B7302" t="s">
        <v>9405</v>
      </c>
      <c r="C7302">
        <v>2011</v>
      </c>
      <c r="D7302" s="3">
        <v>40865</v>
      </c>
      <c r="E7302" s="3">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-30.294</v>
      </c>
    </row>
    <row r="7303" spans="1:22" x14ac:dyDescent="0.3">
      <c r="A7303">
        <v>7302</v>
      </c>
      <c r="B7303" t="s">
        <v>9405</v>
      </c>
      <c r="C7303">
        <v>2011</v>
      </c>
      <c r="D7303" s="3">
        <v>40865</v>
      </c>
      <c r="E7303" s="3">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2.8919999999999999</v>
      </c>
      <c r="T7303">
        <v>3</v>
      </c>
      <c r="U7303">
        <v>0.8</v>
      </c>
      <c r="V7303">
        <v>-4.9164000000000003</v>
      </c>
    </row>
    <row r="7304" spans="1:22" x14ac:dyDescent="0.3">
      <c r="A7304">
        <v>7303</v>
      </c>
      <c r="B7304" t="s">
        <v>9405</v>
      </c>
      <c r="C7304">
        <v>2011</v>
      </c>
      <c r="D7304" s="3">
        <v>40865</v>
      </c>
      <c r="E7304" s="3">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-66.801000000000002</v>
      </c>
    </row>
    <row r="7305" spans="1:22" x14ac:dyDescent="0.3">
      <c r="A7305">
        <v>7304</v>
      </c>
      <c r="B7305" t="s">
        <v>9406</v>
      </c>
      <c r="C7305">
        <v>2014</v>
      </c>
      <c r="D7305" s="3">
        <v>41887</v>
      </c>
      <c r="E7305" s="3">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97.183999999999997</v>
      </c>
      <c r="T7305">
        <v>2</v>
      </c>
      <c r="U7305">
        <v>0.2</v>
      </c>
      <c r="V7305">
        <v>6.0739999999999998</v>
      </c>
    </row>
    <row r="7306" spans="1:22" x14ac:dyDescent="0.3">
      <c r="A7306">
        <v>7305</v>
      </c>
      <c r="B7306" t="s">
        <v>9406</v>
      </c>
      <c r="C7306">
        <v>2014</v>
      </c>
      <c r="D7306" s="3">
        <v>41887</v>
      </c>
      <c r="E7306" s="3">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v>
      </c>
      <c r="T7306">
        <v>2</v>
      </c>
      <c r="U7306">
        <v>0.2</v>
      </c>
      <c r="V7306">
        <v>3.6288</v>
      </c>
    </row>
    <row r="7307" spans="1:22" x14ac:dyDescent="0.3">
      <c r="A7307">
        <v>7306</v>
      </c>
      <c r="B7307" t="s">
        <v>9407</v>
      </c>
      <c r="C7307">
        <v>2011</v>
      </c>
      <c r="D7307" s="3">
        <v>40631</v>
      </c>
      <c r="E7307" s="3">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890.84100000000001</v>
      </c>
      <c r="T7307">
        <v>3</v>
      </c>
      <c r="U7307">
        <v>0.3</v>
      </c>
      <c r="V7307">
        <v>-152.71559999999999</v>
      </c>
    </row>
    <row r="7308" spans="1:22" x14ac:dyDescent="0.3">
      <c r="A7308">
        <v>7307</v>
      </c>
      <c r="B7308" t="s">
        <v>9408</v>
      </c>
      <c r="C7308">
        <v>2013</v>
      </c>
      <c r="D7308" s="3">
        <v>41584</v>
      </c>
      <c r="E7308" s="3">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12.96</v>
      </c>
    </row>
    <row r="7309" spans="1:22" x14ac:dyDescent="0.3">
      <c r="A7309">
        <v>7308</v>
      </c>
      <c r="B7309" t="s">
        <v>9408</v>
      </c>
      <c r="C7309">
        <v>2013</v>
      </c>
      <c r="D7309" s="3">
        <v>41584</v>
      </c>
      <c r="E7309" s="3">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113.88800000000001</v>
      </c>
      <c r="T7309">
        <v>2</v>
      </c>
      <c r="U7309">
        <v>0.2</v>
      </c>
      <c r="V7309">
        <v>9.9651999999999994</v>
      </c>
    </row>
    <row r="7310" spans="1:22" x14ac:dyDescent="0.3">
      <c r="A7310">
        <v>7309</v>
      </c>
      <c r="B7310" t="s">
        <v>9408</v>
      </c>
      <c r="C7310">
        <v>2013</v>
      </c>
      <c r="D7310" s="3">
        <v>41584</v>
      </c>
      <c r="E7310" s="3">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9409</v>
      </c>
      <c r="C7311">
        <v>2014</v>
      </c>
      <c r="D7311" s="3">
        <v>41801</v>
      </c>
      <c r="E7311" s="3">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14.13</v>
      </c>
      <c r="T7311">
        <v>3</v>
      </c>
      <c r="U7311">
        <v>0</v>
      </c>
      <c r="V7311">
        <v>0.70650000000000002</v>
      </c>
    </row>
    <row r="7312" spans="1:22" x14ac:dyDescent="0.3">
      <c r="A7312">
        <v>7311</v>
      </c>
      <c r="B7312" t="s">
        <v>9410</v>
      </c>
      <c r="C7312">
        <v>2012</v>
      </c>
      <c r="D7312" s="3">
        <v>41131</v>
      </c>
      <c r="E7312" s="3">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29.137499999999999</v>
      </c>
    </row>
    <row r="7313" spans="1:22" x14ac:dyDescent="0.3">
      <c r="A7313">
        <v>7312</v>
      </c>
      <c r="B7313" t="s">
        <v>9411</v>
      </c>
      <c r="C7313">
        <v>2012</v>
      </c>
      <c r="D7313" s="3">
        <v>41191</v>
      </c>
      <c r="E7313" s="3">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1.8720000000000001</v>
      </c>
      <c r="T7313">
        <v>2</v>
      </c>
      <c r="U7313">
        <v>0.7</v>
      </c>
      <c r="V7313">
        <v>-1.3104</v>
      </c>
    </row>
    <row r="7314" spans="1:22" x14ac:dyDescent="0.3">
      <c r="A7314">
        <v>7313</v>
      </c>
      <c r="B7314" t="s">
        <v>9411</v>
      </c>
      <c r="C7314">
        <v>2012</v>
      </c>
      <c r="D7314" s="3">
        <v>41191</v>
      </c>
      <c r="E7314" s="3">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v>
      </c>
      <c r="T7314">
        <v>2</v>
      </c>
      <c r="U7314">
        <v>0.7</v>
      </c>
      <c r="V7314">
        <v>-8.5974000000000004</v>
      </c>
    </row>
    <row r="7315" spans="1:22" x14ac:dyDescent="0.3">
      <c r="A7315">
        <v>7314</v>
      </c>
      <c r="B7315" t="s">
        <v>9411</v>
      </c>
      <c r="C7315">
        <v>2012</v>
      </c>
      <c r="D7315" s="3">
        <v>41191</v>
      </c>
      <c r="E7315" s="3">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7.4752000000000001</v>
      </c>
    </row>
    <row r="7316" spans="1:22" x14ac:dyDescent="0.3">
      <c r="A7316">
        <v>7315</v>
      </c>
      <c r="B7316" t="s">
        <v>9412</v>
      </c>
      <c r="C7316">
        <v>2013</v>
      </c>
      <c r="D7316" s="3">
        <v>41423</v>
      </c>
      <c r="E7316" s="3">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286.39999999999998</v>
      </c>
      <c r="T7316">
        <v>1</v>
      </c>
      <c r="U7316">
        <v>0.2</v>
      </c>
      <c r="V7316">
        <v>25.06</v>
      </c>
    </row>
    <row r="7317" spans="1:22" x14ac:dyDescent="0.3">
      <c r="A7317">
        <v>7316</v>
      </c>
      <c r="B7317" t="s">
        <v>9413</v>
      </c>
      <c r="C7317">
        <v>2014</v>
      </c>
      <c r="D7317" s="3">
        <v>41771</v>
      </c>
      <c r="E7317" s="3">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12.736800000000001</v>
      </c>
    </row>
    <row r="7318" spans="1:22" x14ac:dyDescent="0.3">
      <c r="A7318">
        <v>7317</v>
      </c>
      <c r="B7318" t="s">
        <v>9414</v>
      </c>
      <c r="C7318">
        <v>2013</v>
      </c>
      <c r="D7318" s="3">
        <v>41564</v>
      </c>
      <c r="E7318" s="3">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-37.915199999999999</v>
      </c>
    </row>
    <row r="7319" spans="1:22" x14ac:dyDescent="0.3">
      <c r="A7319">
        <v>7318</v>
      </c>
      <c r="B7319" t="s">
        <v>9415</v>
      </c>
      <c r="C7319">
        <v>2014</v>
      </c>
      <c r="D7319" s="3">
        <v>41961</v>
      </c>
      <c r="E7319" s="3">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
      <c r="A7320">
        <v>7319</v>
      </c>
      <c r="B7320" t="s">
        <v>9415</v>
      </c>
      <c r="C7320">
        <v>2014</v>
      </c>
      <c r="D7320" s="3">
        <v>41961</v>
      </c>
      <c r="E7320" s="3">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9417</v>
      </c>
      <c r="C7321">
        <v>2014</v>
      </c>
      <c r="D7321" s="3">
        <v>41970</v>
      </c>
      <c r="E7321" s="3">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v>
      </c>
    </row>
    <row r="7322" spans="1:22" x14ac:dyDescent="0.3">
      <c r="A7322">
        <v>7321</v>
      </c>
      <c r="B7322" t="s">
        <v>9417</v>
      </c>
      <c r="C7322">
        <v>2014</v>
      </c>
      <c r="D7322" s="3">
        <v>41970</v>
      </c>
      <c r="E7322" s="3">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135.30000000000001</v>
      </c>
      <c r="T7322">
        <v>5</v>
      </c>
      <c r="U7322">
        <v>0</v>
      </c>
      <c r="V7322">
        <v>37.884</v>
      </c>
    </row>
    <row r="7323" spans="1:22" x14ac:dyDescent="0.3">
      <c r="A7323">
        <v>7322</v>
      </c>
      <c r="B7323" t="s">
        <v>9418</v>
      </c>
      <c r="C7323">
        <v>2014</v>
      </c>
      <c r="D7323" s="3">
        <v>41886</v>
      </c>
      <c r="E7323" s="3">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3.339</v>
      </c>
    </row>
    <row r="7324" spans="1:22" x14ac:dyDescent="0.3">
      <c r="A7324">
        <v>7323</v>
      </c>
      <c r="B7324" t="s">
        <v>9418</v>
      </c>
      <c r="C7324">
        <v>2014</v>
      </c>
      <c r="D7324" s="3">
        <v>41886</v>
      </c>
      <c r="E7324" s="3">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v>
      </c>
      <c r="T7324">
        <v>2</v>
      </c>
      <c r="U7324">
        <v>0.2</v>
      </c>
      <c r="V7324">
        <v>21.42</v>
      </c>
    </row>
    <row r="7325" spans="1:22" x14ac:dyDescent="0.3">
      <c r="A7325">
        <v>7324</v>
      </c>
      <c r="B7325" t="s">
        <v>9419</v>
      </c>
      <c r="C7325">
        <v>2014</v>
      </c>
      <c r="D7325" s="3">
        <v>41979</v>
      </c>
      <c r="E7325" s="3">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10.909599999999999</v>
      </c>
    </row>
    <row r="7326" spans="1:22" x14ac:dyDescent="0.3">
      <c r="A7326">
        <v>7325</v>
      </c>
      <c r="B7326" t="s">
        <v>9419</v>
      </c>
      <c r="C7326">
        <v>2014</v>
      </c>
      <c r="D7326" s="3">
        <v>41979</v>
      </c>
      <c r="E7326" s="3">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9420</v>
      </c>
      <c r="C7327">
        <v>2014</v>
      </c>
      <c r="D7327" s="3">
        <v>41954</v>
      </c>
      <c r="E7327" s="3">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400.8</v>
      </c>
      <c r="T7327">
        <v>5</v>
      </c>
      <c r="U7327">
        <v>0</v>
      </c>
      <c r="V7327">
        <v>112.224</v>
      </c>
    </row>
    <row r="7328" spans="1:22" x14ac:dyDescent="0.3">
      <c r="A7328">
        <v>7327</v>
      </c>
      <c r="B7328" t="s">
        <v>9420</v>
      </c>
      <c r="C7328">
        <v>2014</v>
      </c>
      <c r="D7328" s="3">
        <v>41954</v>
      </c>
      <c r="E7328" s="3">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10.077199999999999</v>
      </c>
    </row>
    <row r="7329" spans="1:22" x14ac:dyDescent="0.3">
      <c r="A7329">
        <v>7328</v>
      </c>
      <c r="B7329" t="s">
        <v>9421</v>
      </c>
      <c r="C7329">
        <v>2011</v>
      </c>
      <c r="D7329" s="3">
        <v>40620</v>
      </c>
      <c r="E7329" s="3">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v>
      </c>
    </row>
    <row r="7330" spans="1:22" x14ac:dyDescent="0.3">
      <c r="A7330">
        <v>7329</v>
      </c>
      <c r="B7330" t="s">
        <v>9421</v>
      </c>
      <c r="C7330">
        <v>2011</v>
      </c>
      <c r="D7330" s="3">
        <v>40620</v>
      </c>
      <c r="E7330" s="3">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415.9896</v>
      </c>
    </row>
    <row r="7331" spans="1:22" x14ac:dyDescent="0.3">
      <c r="A7331">
        <v>7330</v>
      </c>
      <c r="B7331" t="s">
        <v>9421</v>
      </c>
      <c r="C7331">
        <v>2011</v>
      </c>
      <c r="D7331" s="3">
        <v>40620</v>
      </c>
      <c r="E7331" s="3">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334.11419999999998</v>
      </c>
    </row>
    <row r="7332" spans="1:22" x14ac:dyDescent="0.3">
      <c r="A7332">
        <v>7331</v>
      </c>
      <c r="B7332" t="s">
        <v>9423</v>
      </c>
      <c r="C7332">
        <v>2013</v>
      </c>
      <c r="D7332" s="3">
        <v>41591</v>
      </c>
      <c r="E7332" s="3">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22.751999999999999</v>
      </c>
      <c r="T7332">
        <v>6</v>
      </c>
      <c r="U7332">
        <v>0.6</v>
      </c>
      <c r="V7332">
        <v>-8.532</v>
      </c>
    </row>
    <row r="7333" spans="1:22" x14ac:dyDescent="0.3">
      <c r="A7333">
        <v>7332</v>
      </c>
      <c r="B7333" t="s">
        <v>9424</v>
      </c>
      <c r="C7333">
        <v>2014</v>
      </c>
      <c r="D7333" s="3">
        <v>41939</v>
      </c>
      <c r="E7333" s="3">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61.542000000000002</v>
      </c>
      <c r="T7333">
        <v>1</v>
      </c>
      <c r="U7333">
        <v>0.4</v>
      </c>
      <c r="V7333">
        <v>-13.334099999999999</v>
      </c>
    </row>
    <row r="7334" spans="1:22" x14ac:dyDescent="0.3">
      <c r="A7334">
        <v>7333</v>
      </c>
      <c r="B7334" t="s">
        <v>9424</v>
      </c>
      <c r="C7334">
        <v>2014</v>
      </c>
      <c r="D7334" s="3">
        <v>41939</v>
      </c>
      <c r="E7334" s="3">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81.438000000000002</v>
      </c>
      <c r="T7334">
        <v>7</v>
      </c>
      <c r="U7334">
        <v>0.7</v>
      </c>
      <c r="V7334">
        <v>-65.150400000000005</v>
      </c>
    </row>
    <row r="7335" spans="1:22" x14ac:dyDescent="0.3">
      <c r="A7335">
        <v>7334</v>
      </c>
      <c r="B7335" t="s">
        <v>9425</v>
      </c>
      <c r="C7335">
        <v>2012</v>
      </c>
      <c r="D7335" s="3">
        <v>41010</v>
      </c>
      <c r="E7335" s="3">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10.103999999999999</v>
      </c>
    </row>
    <row r="7336" spans="1:22" x14ac:dyDescent="0.3">
      <c r="A7336">
        <v>7335</v>
      </c>
      <c r="B7336" t="s">
        <v>9425</v>
      </c>
      <c r="C7336">
        <v>2012</v>
      </c>
      <c r="D7336" s="3">
        <v>41010</v>
      </c>
      <c r="E7336" s="3">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54.527999999999999</v>
      </c>
      <c r="T7336">
        <v>3</v>
      </c>
      <c r="U7336">
        <v>0.2</v>
      </c>
      <c r="V7336">
        <v>14.313599999999999</v>
      </c>
    </row>
    <row r="7337" spans="1:22" x14ac:dyDescent="0.3">
      <c r="A7337">
        <v>7336</v>
      </c>
      <c r="B7337" t="s">
        <v>9426</v>
      </c>
      <c r="C7337">
        <v>2012</v>
      </c>
      <c r="D7337" s="3">
        <v>41268</v>
      </c>
      <c r="E7337" s="3">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371.31599999999997</v>
      </c>
    </row>
    <row r="7338" spans="1:22" x14ac:dyDescent="0.3">
      <c r="A7338">
        <v>7337</v>
      </c>
      <c r="B7338" t="s">
        <v>9426</v>
      </c>
      <c r="C7338">
        <v>2012</v>
      </c>
      <c r="D7338" s="3">
        <v>41268</v>
      </c>
      <c r="E7338" s="3">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449.56799999999998</v>
      </c>
      <c r="T7338">
        <v>2</v>
      </c>
      <c r="U7338">
        <v>0.2</v>
      </c>
      <c r="V7338">
        <v>56.195999999999998</v>
      </c>
    </row>
    <row r="7339" spans="1:22" x14ac:dyDescent="0.3">
      <c r="A7339">
        <v>7338</v>
      </c>
      <c r="B7339" t="s">
        <v>9427</v>
      </c>
      <c r="C7339">
        <v>2014</v>
      </c>
      <c r="D7339" s="3">
        <v>41904</v>
      </c>
      <c r="E7339" s="3">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3.8774999999999999</v>
      </c>
    </row>
    <row r="7340" spans="1:22" x14ac:dyDescent="0.3">
      <c r="A7340">
        <v>7339</v>
      </c>
      <c r="B7340" t="s">
        <v>9428</v>
      </c>
      <c r="C7340">
        <v>2011</v>
      </c>
      <c r="D7340" s="3">
        <v>40897</v>
      </c>
      <c r="E7340" s="3">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192.18600000000001</v>
      </c>
      <c r="T7340">
        <v>3</v>
      </c>
      <c r="U7340">
        <v>0.1</v>
      </c>
      <c r="V7340">
        <v>36.3018</v>
      </c>
    </row>
    <row r="7341" spans="1:22" x14ac:dyDescent="0.3">
      <c r="A7341">
        <v>7340</v>
      </c>
      <c r="B7341" t="s">
        <v>9429</v>
      </c>
      <c r="C7341">
        <v>2012</v>
      </c>
      <c r="D7341" s="3">
        <v>41108</v>
      </c>
      <c r="E7341" s="3">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9430</v>
      </c>
      <c r="C7342">
        <v>2011</v>
      </c>
      <c r="D7342" s="3">
        <v>40750</v>
      </c>
      <c r="E7342" s="3">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18.3276</v>
      </c>
    </row>
    <row r="7343" spans="1:22" x14ac:dyDescent="0.3">
      <c r="A7343">
        <v>7342</v>
      </c>
      <c r="B7343" t="s">
        <v>9430</v>
      </c>
      <c r="C7343">
        <v>2011</v>
      </c>
      <c r="D7343" s="3">
        <v>40750</v>
      </c>
      <c r="E7343" s="3">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76.558300000000003</v>
      </c>
    </row>
    <row r="7344" spans="1:22" x14ac:dyDescent="0.3">
      <c r="A7344">
        <v>7343</v>
      </c>
      <c r="B7344" t="s">
        <v>9430</v>
      </c>
      <c r="C7344">
        <v>2011</v>
      </c>
      <c r="D7344" s="3">
        <v>40750</v>
      </c>
      <c r="E7344" s="3">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9.2555999999999994</v>
      </c>
    </row>
    <row r="7345" spans="1:22" x14ac:dyDescent="0.3">
      <c r="A7345">
        <v>7344</v>
      </c>
      <c r="B7345" t="s">
        <v>9431</v>
      </c>
      <c r="C7345">
        <v>2011</v>
      </c>
      <c r="D7345" s="3">
        <v>40903</v>
      </c>
      <c r="E7345" s="3">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19.187999999999999</v>
      </c>
    </row>
    <row r="7346" spans="1:22" x14ac:dyDescent="0.3">
      <c r="A7346">
        <v>7345</v>
      </c>
      <c r="B7346" t="s">
        <v>9432</v>
      </c>
      <c r="C7346">
        <v>2014</v>
      </c>
      <c r="D7346" s="3">
        <v>41985</v>
      </c>
      <c r="E7346" s="3">
        <v>41991</v>
      </c>
      <c r="F7346" t="s">
        <v>50</v>
      </c>
      <c r="G7346" t="s">
        <v>39</v>
      </c>
      <c r="H7346" t="s">
        <v>40</v>
      </c>
      <c r="I7346" t="s">
        <v>41</v>
      </c>
      <c r="J7346" t="s">
        <v>27</v>
      </c>
      <c r="K7346" t="s">
        <v>1521</v>
      </c>
      <c r="L7346" t="s">
        <v>54</v>
      </c>
      <c r="M7346">
        <v>32216</v>
      </c>
      <c r="N7346" t="s">
        <v>30</v>
      </c>
      <c r="O7346" t="s">
        <v>808</v>
      </c>
      <c r="P7346" t="s">
        <v>32</v>
      </c>
      <c r="Q7346" t="s">
        <v>56</v>
      </c>
      <c r="R7346" t="s">
        <v>809</v>
      </c>
      <c r="S7346">
        <v>721.875</v>
      </c>
      <c r="T7346">
        <v>6</v>
      </c>
      <c r="U7346">
        <v>0.45</v>
      </c>
      <c r="V7346">
        <v>-420</v>
      </c>
    </row>
    <row r="7347" spans="1:22" x14ac:dyDescent="0.3">
      <c r="A7347">
        <v>7346</v>
      </c>
      <c r="B7347" t="s">
        <v>9432</v>
      </c>
      <c r="C7347">
        <v>2014</v>
      </c>
      <c r="D7347" s="3">
        <v>41985</v>
      </c>
      <c r="E7347" s="3">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-16.552800000000001</v>
      </c>
    </row>
    <row r="7348" spans="1:22" x14ac:dyDescent="0.3">
      <c r="A7348">
        <v>7347</v>
      </c>
      <c r="B7348" t="s">
        <v>9432</v>
      </c>
      <c r="C7348">
        <v>2014</v>
      </c>
      <c r="D7348" s="3">
        <v>41985</v>
      </c>
      <c r="E7348" s="3">
        <v>41991</v>
      </c>
      <c r="F7348" t="s">
        <v>50</v>
      </c>
      <c r="G7348" t="s">
        <v>39</v>
      </c>
      <c r="H7348" t="s">
        <v>40</v>
      </c>
      <c r="I7348" t="s">
        <v>41</v>
      </c>
      <c r="J7348" t="s">
        <v>27</v>
      </c>
      <c r="K7348" t="s">
        <v>1521</v>
      </c>
      <c r="L7348" t="s">
        <v>54</v>
      </c>
      <c r="M7348">
        <v>32216</v>
      </c>
      <c r="N7348" t="s">
        <v>30</v>
      </c>
      <c r="O7348" t="s">
        <v>875</v>
      </c>
      <c r="P7348" t="s">
        <v>46</v>
      </c>
      <c r="Q7348" t="s">
        <v>68</v>
      </c>
      <c r="R7348" t="s">
        <v>876</v>
      </c>
      <c r="S7348">
        <v>13.584</v>
      </c>
      <c r="T7348">
        <v>1</v>
      </c>
      <c r="U7348">
        <v>0.2</v>
      </c>
      <c r="V7348">
        <v>1.3584000000000001</v>
      </c>
    </row>
    <row r="7349" spans="1:22" x14ac:dyDescent="0.3">
      <c r="A7349">
        <v>7348</v>
      </c>
      <c r="B7349" t="s">
        <v>9432</v>
      </c>
      <c r="C7349">
        <v>2014</v>
      </c>
      <c r="D7349" s="3">
        <v>41985</v>
      </c>
      <c r="E7349" s="3">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v>
      </c>
    </row>
    <row r="7350" spans="1:22" x14ac:dyDescent="0.3">
      <c r="A7350">
        <v>7349</v>
      </c>
      <c r="B7350" t="s">
        <v>9433</v>
      </c>
      <c r="C7350">
        <v>2011</v>
      </c>
      <c r="D7350" s="3">
        <v>40605</v>
      </c>
      <c r="E7350" s="3">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176.77199999999999</v>
      </c>
      <c r="T7350">
        <v>3</v>
      </c>
      <c r="U7350">
        <v>0.8</v>
      </c>
      <c r="V7350">
        <v>-459.60719999999998</v>
      </c>
    </row>
    <row r="7351" spans="1:22" x14ac:dyDescent="0.3">
      <c r="A7351">
        <v>7350</v>
      </c>
      <c r="B7351" t="s">
        <v>9434</v>
      </c>
      <c r="C7351">
        <v>2014</v>
      </c>
      <c r="D7351" s="3">
        <v>41934</v>
      </c>
      <c r="E7351" s="3">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9434</v>
      </c>
      <c r="C7352">
        <v>2014</v>
      </c>
      <c r="D7352" s="3">
        <v>41934</v>
      </c>
      <c r="E7352" s="3">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10.512</v>
      </c>
    </row>
    <row r="7353" spans="1:22" x14ac:dyDescent="0.3">
      <c r="A7353">
        <v>7352</v>
      </c>
      <c r="B7353" t="s">
        <v>9435</v>
      </c>
      <c r="C7353">
        <v>2014</v>
      </c>
      <c r="D7353" s="3">
        <v>41954</v>
      </c>
      <c r="E7353" s="3">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9437</v>
      </c>
      <c r="C7354">
        <v>2014</v>
      </c>
      <c r="D7354" s="3">
        <v>41715</v>
      </c>
      <c r="E7354" s="3">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-81.664000000000001</v>
      </c>
    </row>
    <row r="7355" spans="1:22" x14ac:dyDescent="0.3">
      <c r="A7355">
        <v>7354</v>
      </c>
      <c r="B7355" t="s">
        <v>9438</v>
      </c>
      <c r="C7355">
        <v>2013</v>
      </c>
      <c r="D7355" s="3">
        <v>41540</v>
      </c>
      <c r="E7355" s="3">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v>
      </c>
      <c r="T7355">
        <v>5</v>
      </c>
      <c r="U7355">
        <v>0.2</v>
      </c>
      <c r="V7355">
        <v>5.3689999999999998</v>
      </c>
    </row>
    <row r="7356" spans="1:22" x14ac:dyDescent="0.3">
      <c r="A7356">
        <v>7355</v>
      </c>
      <c r="B7356" t="s">
        <v>9439</v>
      </c>
      <c r="C7356">
        <v>2014</v>
      </c>
      <c r="D7356" s="3">
        <v>41677</v>
      </c>
      <c r="E7356" s="3">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v>
      </c>
      <c r="T7356">
        <v>5</v>
      </c>
      <c r="U7356">
        <v>0</v>
      </c>
      <c r="V7356">
        <v>13.455</v>
      </c>
    </row>
    <row r="7357" spans="1:22" x14ac:dyDescent="0.3">
      <c r="A7357">
        <v>7356</v>
      </c>
      <c r="B7357" t="s">
        <v>9440</v>
      </c>
      <c r="C7357">
        <v>2012</v>
      </c>
      <c r="D7357" s="3">
        <v>41274</v>
      </c>
      <c r="E7357" s="3">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52.38</v>
      </c>
    </row>
    <row r="7358" spans="1:22" x14ac:dyDescent="0.3">
      <c r="A7358">
        <v>7357</v>
      </c>
      <c r="B7358" t="s">
        <v>9441</v>
      </c>
      <c r="C7358">
        <v>2013</v>
      </c>
      <c r="D7358" s="3">
        <v>41557</v>
      </c>
      <c r="E7358" s="3">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1.4079999999999999</v>
      </c>
      <c r="T7358">
        <v>1</v>
      </c>
      <c r="U7358">
        <v>0.2</v>
      </c>
      <c r="V7358">
        <v>0.15840000000000001</v>
      </c>
    </row>
    <row r="7359" spans="1:22" x14ac:dyDescent="0.3">
      <c r="A7359">
        <v>7358</v>
      </c>
      <c r="B7359" t="s">
        <v>9441</v>
      </c>
      <c r="C7359">
        <v>2013</v>
      </c>
      <c r="D7359" s="3">
        <v>41557</v>
      </c>
      <c r="E7359" s="3">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9442</v>
      </c>
      <c r="C7360">
        <v>2011</v>
      </c>
      <c r="D7360" s="3">
        <v>40907</v>
      </c>
      <c r="E7360" s="3">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251.964</v>
      </c>
      <c r="T7360">
        <v>6</v>
      </c>
      <c r="U7360">
        <v>0.4</v>
      </c>
      <c r="V7360">
        <v>-50.392800000000001</v>
      </c>
    </row>
    <row r="7361" spans="1:22" x14ac:dyDescent="0.3">
      <c r="A7361">
        <v>7360</v>
      </c>
      <c r="B7361" t="s">
        <v>9442</v>
      </c>
      <c r="C7361">
        <v>2011</v>
      </c>
      <c r="D7361" s="3">
        <v>40907</v>
      </c>
      <c r="E7361" s="3">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-192.04679999999999</v>
      </c>
    </row>
    <row r="7362" spans="1:22" x14ac:dyDescent="0.3">
      <c r="A7362">
        <v>7361</v>
      </c>
      <c r="B7362" t="s">
        <v>9443</v>
      </c>
      <c r="C7362">
        <v>2013</v>
      </c>
      <c r="D7362" s="3">
        <v>41377</v>
      </c>
      <c r="E7362" s="3">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9443</v>
      </c>
      <c r="C7363">
        <v>2013</v>
      </c>
      <c r="D7363" s="3">
        <v>41377</v>
      </c>
      <c r="E7363" s="3">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v>
      </c>
      <c r="T7363">
        <v>3</v>
      </c>
      <c r="U7363">
        <v>0.2</v>
      </c>
      <c r="V7363">
        <v>-36.441000000000003</v>
      </c>
    </row>
    <row r="7364" spans="1:22" x14ac:dyDescent="0.3">
      <c r="A7364">
        <v>7363</v>
      </c>
      <c r="B7364" t="s">
        <v>9443</v>
      </c>
      <c r="C7364">
        <v>2013</v>
      </c>
      <c r="D7364" s="3">
        <v>41377</v>
      </c>
      <c r="E7364" s="3">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9444</v>
      </c>
      <c r="C7365">
        <v>2013</v>
      </c>
      <c r="D7365" s="3">
        <v>41607</v>
      </c>
      <c r="E7365" s="3">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-73.706100000000006</v>
      </c>
    </row>
    <row r="7366" spans="1:22" x14ac:dyDescent="0.3">
      <c r="A7366">
        <v>7365</v>
      </c>
      <c r="B7366" t="s">
        <v>9444</v>
      </c>
      <c r="C7366">
        <v>2013</v>
      </c>
      <c r="D7366" s="3">
        <v>41607</v>
      </c>
      <c r="E7366" s="3">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2.6928000000000001</v>
      </c>
    </row>
    <row r="7367" spans="1:22" x14ac:dyDescent="0.3">
      <c r="A7367">
        <v>7366</v>
      </c>
      <c r="B7367" t="s">
        <v>9444</v>
      </c>
      <c r="C7367">
        <v>2013</v>
      </c>
      <c r="D7367" s="3">
        <v>41607</v>
      </c>
      <c r="E7367" s="3">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6.8879999999999999</v>
      </c>
      <c r="T7367">
        <v>2</v>
      </c>
      <c r="U7367">
        <v>0.7</v>
      </c>
      <c r="V7367">
        <v>-5.0511999999999997</v>
      </c>
    </row>
    <row r="7368" spans="1:22" x14ac:dyDescent="0.3">
      <c r="A7368">
        <v>7367</v>
      </c>
      <c r="B7368" t="s">
        <v>9444</v>
      </c>
      <c r="C7368">
        <v>2013</v>
      </c>
      <c r="D7368" s="3">
        <v>41607</v>
      </c>
      <c r="E7368" s="3">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32.543999999999997</v>
      </c>
      <c r="T7368">
        <v>2</v>
      </c>
      <c r="U7368">
        <v>0.2</v>
      </c>
      <c r="V7368">
        <v>-7.7291999999999996</v>
      </c>
    </row>
    <row r="7369" spans="1:22" x14ac:dyDescent="0.3">
      <c r="A7369">
        <v>7368</v>
      </c>
      <c r="B7369" t="s">
        <v>9444</v>
      </c>
      <c r="C7369">
        <v>2013</v>
      </c>
      <c r="D7369" s="3">
        <v>41607</v>
      </c>
      <c r="E7369" s="3">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-24.843</v>
      </c>
    </row>
    <row r="7370" spans="1:22" x14ac:dyDescent="0.3">
      <c r="A7370">
        <v>7369</v>
      </c>
      <c r="B7370" t="s">
        <v>9445</v>
      </c>
      <c r="C7370">
        <v>2014</v>
      </c>
      <c r="D7370" s="3">
        <v>41745</v>
      </c>
      <c r="E7370" s="3">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v>
      </c>
      <c r="T7370">
        <v>3</v>
      </c>
      <c r="U7370">
        <v>0.7</v>
      </c>
      <c r="V7370">
        <v>-11.936999999999999</v>
      </c>
    </row>
    <row r="7371" spans="1:22" x14ac:dyDescent="0.3">
      <c r="A7371">
        <v>7370</v>
      </c>
      <c r="B7371" t="s">
        <v>9446</v>
      </c>
      <c r="C7371">
        <v>2012</v>
      </c>
      <c r="D7371" s="3">
        <v>40977</v>
      </c>
      <c r="E7371" s="3">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9447</v>
      </c>
      <c r="C7372">
        <v>2011</v>
      </c>
      <c r="D7372" s="3">
        <v>40844</v>
      </c>
      <c r="E7372" s="3">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9449</v>
      </c>
      <c r="C7373">
        <v>2014</v>
      </c>
      <c r="D7373" s="3">
        <v>41647</v>
      </c>
      <c r="E7373" s="3">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44.596200000000003</v>
      </c>
    </row>
    <row r="7374" spans="1:22" x14ac:dyDescent="0.3">
      <c r="A7374">
        <v>7373</v>
      </c>
      <c r="B7374" t="s">
        <v>9449</v>
      </c>
      <c r="C7374">
        <v>2014</v>
      </c>
      <c r="D7374" s="3">
        <v>41647</v>
      </c>
      <c r="E7374" s="3">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61.02</v>
      </c>
      <c r="T7374">
        <v>3</v>
      </c>
      <c r="U7374">
        <v>0</v>
      </c>
      <c r="V7374">
        <v>0.61019999999999996</v>
      </c>
    </row>
    <row r="7375" spans="1:22" x14ac:dyDescent="0.3">
      <c r="A7375">
        <v>7374</v>
      </c>
      <c r="B7375" t="s">
        <v>9449</v>
      </c>
      <c r="C7375">
        <v>2014</v>
      </c>
      <c r="D7375" s="3">
        <v>41647</v>
      </c>
      <c r="E7375" s="3">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31.931899999999999</v>
      </c>
    </row>
    <row r="7376" spans="1:22" x14ac:dyDescent="0.3">
      <c r="A7376">
        <v>7375</v>
      </c>
      <c r="B7376" t="s">
        <v>9449</v>
      </c>
      <c r="C7376">
        <v>2014</v>
      </c>
      <c r="D7376" s="3">
        <v>41647</v>
      </c>
      <c r="E7376" s="3">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3.5505</v>
      </c>
    </row>
    <row r="7377" spans="1:22" x14ac:dyDescent="0.3">
      <c r="A7377">
        <v>7376</v>
      </c>
      <c r="B7377" t="s">
        <v>9450</v>
      </c>
      <c r="C7377">
        <v>2014</v>
      </c>
      <c r="D7377" s="3">
        <v>41865</v>
      </c>
      <c r="E7377" s="3">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11.707800000000001</v>
      </c>
    </row>
    <row r="7378" spans="1:22" x14ac:dyDescent="0.3">
      <c r="A7378">
        <v>7377</v>
      </c>
      <c r="B7378" t="s">
        <v>9451</v>
      </c>
      <c r="C7378">
        <v>2014</v>
      </c>
      <c r="D7378" s="3">
        <v>41946</v>
      </c>
      <c r="E7378" s="3">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54.335999999999999</v>
      </c>
      <c r="T7378">
        <v>4</v>
      </c>
      <c r="U7378">
        <v>0.2</v>
      </c>
      <c r="V7378">
        <v>5.4336000000000002</v>
      </c>
    </row>
    <row r="7379" spans="1:22" x14ac:dyDescent="0.3">
      <c r="A7379">
        <v>7378</v>
      </c>
      <c r="B7379" t="s">
        <v>9452</v>
      </c>
      <c r="C7379">
        <v>2011</v>
      </c>
      <c r="D7379" s="3">
        <v>40805</v>
      </c>
      <c r="E7379" s="3">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24.980399999999999</v>
      </c>
    </row>
    <row r="7380" spans="1:22" x14ac:dyDescent="0.3">
      <c r="A7380">
        <v>7379</v>
      </c>
      <c r="B7380" t="s">
        <v>9453</v>
      </c>
      <c r="C7380">
        <v>2012</v>
      </c>
      <c r="D7380" s="3">
        <v>41060</v>
      </c>
      <c r="E7380" s="3">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v>
      </c>
      <c r="T7380">
        <v>3</v>
      </c>
      <c r="U7380">
        <v>0.2</v>
      </c>
      <c r="V7380">
        <v>1.1556</v>
      </c>
    </row>
    <row r="7381" spans="1:22" x14ac:dyDescent="0.3">
      <c r="A7381">
        <v>7380</v>
      </c>
      <c r="B7381" t="s">
        <v>9454</v>
      </c>
      <c r="C7381">
        <v>2013</v>
      </c>
      <c r="D7381" s="3">
        <v>41531</v>
      </c>
      <c r="E7381" s="3">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0.40739999999999998</v>
      </c>
    </row>
    <row r="7382" spans="1:22" x14ac:dyDescent="0.3">
      <c r="A7382">
        <v>7381</v>
      </c>
      <c r="B7382" t="s">
        <v>9454</v>
      </c>
      <c r="C7382">
        <v>2013</v>
      </c>
      <c r="D7382" s="3">
        <v>41531</v>
      </c>
      <c r="E7382" s="3">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14.4</v>
      </c>
      <c r="T7382">
        <v>5</v>
      </c>
      <c r="U7382">
        <v>0</v>
      </c>
      <c r="V7382">
        <v>7.056</v>
      </c>
    </row>
    <row r="7383" spans="1:22" x14ac:dyDescent="0.3">
      <c r="A7383">
        <v>7382</v>
      </c>
      <c r="B7383" t="s">
        <v>9454</v>
      </c>
      <c r="C7383">
        <v>2013</v>
      </c>
      <c r="D7383" s="3">
        <v>41531</v>
      </c>
      <c r="E7383" s="3">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41.985999999999997</v>
      </c>
    </row>
    <row r="7384" spans="1:22" x14ac:dyDescent="0.3">
      <c r="A7384">
        <v>7383</v>
      </c>
      <c r="B7384" t="s">
        <v>9454</v>
      </c>
      <c r="C7384">
        <v>2013</v>
      </c>
      <c r="D7384" s="3">
        <v>41531</v>
      </c>
      <c r="E7384" s="3">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5.07</v>
      </c>
    </row>
    <row r="7385" spans="1:22" x14ac:dyDescent="0.3">
      <c r="A7385">
        <v>7384</v>
      </c>
      <c r="B7385" t="s">
        <v>9454</v>
      </c>
      <c r="C7385">
        <v>2013</v>
      </c>
      <c r="D7385" s="3">
        <v>41531</v>
      </c>
      <c r="E7385" s="3">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9454</v>
      </c>
      <c r="C7386">
        <v>2013</v>
      </c>
      <c r="D7386" s="3">
        <v>41531</v>
      </c>
      <c r="E7386" s="3">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136.08000000000001</v>
      </c>
    </row>
    <row r="7387" spans="1:22" x14ac:dyDescent="0.3">
      <c r="A7387">
        <v>7386</v>
      </c>
      <c r="B7387" t="s">
        <v>9454</v>
      </c>
      <c r="C7387">
        <v>2013</v>
      </c>
      <c r="D7387" s="3">
        <v>41531</v>
      </c>
      <c r="E7387" s="3">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9454</v>
      </c>
      <c r="C7388">
        <v>2013</v>
      </c>
      <c r="D7388" s="3">
        <v>41531</v>
      </c>
      <c r="E7388" s="3">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v>
      </c>
    </row>
    <row r="7389" spans="1:22" x14ac:dyDescent="0.3">
      <c r="A7389">
        <v>7388</v>
      </c>
      <c r="B7389" t="s">
        <v>9454</v>
      </c>
      <c r="C7389">
        <v>2013</v>
      </c>
      <c r="D7389" s="3">
        <v>41531</v>
      </c>
      <c r="E7389" s="3">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1336.44</v>
      </c>
      <c r="T7389">
        <v>14</v>
      </c>
      <c r="U7389">
        <v>0</v>
      </c>
      <c r="V7389">
        <v>387.56760000000003</v>
      </c>
    </row>
    <row r="7390" spans="1:22" x14ac:dyDescent="0.3">
      <c r="A7390">
        <v>7389</v>
      </c>
      <c r="B7390" t="s">
        <v>9454</v>
      </c>
      <c r="C7390">
        <v>2013</v>
      </c>
      <c r="D7390" s="3">
        <v>41531</v>
      </c>
      <c r="E7390" s="3">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0.29970000000000002</v>
      </c>
    </row>
    <row r="7391" spans="1:22" x14ac:dyDescent="0.3">
      <c r="A7391">
        <v>7390</v>
      </c>
      <c r="B7391" t="s">
        <v>9455</v>
      </c>
      <c r="C7391">
        <v>2014</v>
      </c>
      <c r="D7391" s="3">
        <v>41973</v>
      </c>
      <c r="E7391" s="3">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48.795999999999999</v>
      </c>
    </row>
    <row r="7392" spans="1:22" x14ac:dyDescent="0.3">
      <c r="A7392">
        <v>7391</v>
      </c>
      <c r="B7392" t="s">
        <v>9455</v>
      </c>
      <c r="C7392">
        <v>2014</v>
      </c>
      <c r="D7392" s="3">
        <v>41973</v>
      </c>
      <c r="E7392" s="3">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v>
      </c>
      <c r="T7392">
        <v>5</v>
      </c>
      <c r="U7392">
        <v>0.2</v>
      </c>
      <c r="V7392">
        <v>19.035</v>
      </c>
    </row>
    <row r="7393" spans="1:22" x14ac:dyDescent="0.3">
      <c r="A7393">
        <v>7392</v>
      </c>
      <c r="B7393" t="s">
        <v>9456</v>
      </c>
      <c r="C7393">
        <v>2014</v>
      </c>
      <c r="D7393" s="3">
        <v>41978</v>
      </c>
      <c r="E7393" s="3">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23.234999999999999</v>
      </c>
    </row>
    <row r="7394" spans="1:22" x14ac:dyDescent="0.3">
      <c r="A7394">
        <v>7393</v>
      </c>
      <c r="B7394" t="s">
        <v>9457</v>
      </c>
      <c r="C7394">
        <v>2014</v>
      </c>
      <c r="D7394" s="3">
        <v>41762</v>
      </c>
      <c r="E7394" s="3">
        <v>41766</v>
      </c>
      <c r="F7394" t="s">
        <v>50</v>
      </c>
      <c r="G7394" t="s">
        <v>7215</v>
      </c>
      <c r="H7394" t="s">
        <v>7216</v>
      </c>
      <c r="I7394" t="s">
        <v>26</v>
      </c>
      <c r="J7394" t="s">
        <v>27</v>
      </c>
      <c r="K7394" t="s">
        <v>42</v>
      </c>
      <c r="L7394" t="s">
        <v>43</v>
      </c>
      <c r="M7394">
        <v>90049</v>
      </c>
      <c r="N7394" t="s">
        <v>44</v>
      </c>
      <c r="O7394" t="s">
        <v>5824</v>
      </c>
      <c r="P7394" t="s">
        <v>46</v>
      </c>
      <c r="Q7394" t="s">
        <v>90</v>
      </c>
      <c r="R7394" t="s">
        <v>5825</v>
      </c>
      <c r="S7394">
        <v>15.7</v>
      </c>
      <c r="T7394">
        <v>5</v>
      </c>
      <c r="U7394">
        <v>0</v>
      </c>
      <c r="V7394">
        <v>7.0650000000000004</v>
      </c>
    </row>
    <row r="7395" spans="1:22" x14ac:dyDescent="0.3">
      <c r="A7395">
        <v>7394</v>
      </c>
      <c r="B7395" t="s">
        <v>9457</v>
      </c>
      <c r="C7395">
        <v>2014</v>
      </c>
      <c r="D7395" s="3">
        <v>41762</v>
      </c>
      <c r="E7395" s="3">
        <v>41766</v>
      </c>
      <c r="F7395" t="s">
        <v>50</v>
      </c>
      <c r="G7395" t="s">
        <v>7215</v>
      </c>
      <c r="H7395" t="s">
        <v>7216</v>
      </c>
      <c r="I7395" t="s">
        <v>26</v>
      </c>
      <c r="J7395" t="s">
        <v>27</v>
      </c>
      <c r="K7395" t="s">
        <v>42</v>
      </c>
      <c r="L7395" t="s">
        <v>43</v>
      </c>
      <c r="M7395">
        <v>90049</v>
      </c>
      <c r="N7395" t="s">
        <v>44</v>
      </c>
      <c r="O7395" t="s">
        <v>6379</v>
      </c>
      <c r="P7395" t="s">
        <v>46</v>
      </c>
      <c r="Q7395" t="s">
        <v>68</v>
      </c>
      <c r="R7395" t="s">
        <v>6380</v>
      </c>
      <c r="S7395">
        <v>59.52</v>
      </c>
      <c r="T7395">
        <v>3</v>
      </c>
      <c r="U7395">
        <v>0</v>
      </c>
      <c r="V7395">
        <v>15.475199999999999</v>
      </c>
    </row>
    <row r="7396" spans="1:22" x14ac:dyDescent="0.3">
      <c r="A7396">
        <v>7395</v>
      </c>
      <c r="B7396" t="s">
        <v>9457</v>
      </c>
      <c r="C7396">
        <v>2014</v>
      </c>
      <c r="D7396" s="3">
        <v>41762</v>
      </c>
      <c r="E7396" s="3">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15.824</v>
      </c>
    </row>
    <row r="7397" spans="1:22" x14ac:dyDescent="0.3">
      <c r="A7397">
        <v>7396</v>
      </c>
      <c r="B7397" t="s">
        <v>9458</v>
      </c>
      <c r="C7397">
        <v>2013</v>
      </c>
      <c r="D7397" s="3">
        <v>41634</v>
      </c>
      <c r="E7397" s="3">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v>
      </c>
    </row>
    <row r="7398" spans="1:22" x14ac:dyDescent="0.3">
      <c r="A7398">
        <v>7397</v>
      </c>
      <c r="B7398" t="s">
        <v>9458</v>
      </c>
      <c r="C7398">
        <v>2013</v>
      </c>
      <c r="D7398" s="3">
        <v>41634</v>
      </c>
      <c r="E7398" s="3">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9459</v>
      </c>
      <c r="C7399">
        <v>2011</v>
      </c>
      <c r="D7399" s="3">
        <v>40816</v>
      </c>
      <c r="E7399" s="3">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795.40800000000002</v>
      </c>
      <c r="T7399">
        <v>6</v>
      </c>
      <c r="U7399">
        <v>0.2</v>
      </c>
      <c r="V7399">
        <v>59.6556</v>
      </c>
    </row>
    <row r="7400" spans="1:22" x14ac:dyDescent="0.3">
      <c r="A7400">
        <v>7399</v>
      </c>
      <c r="B7400" t="s">
        <v>9460</v>
      </c>
      <c r="C7400">
        <v>2011</v>
      </c>
      <c r="D7400" s="3">
        <v>40736</v>
      </c>
      <c r="E7400" s="3">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v>
      </c>
    </row>
    <row r="7401" spans="1:22" x14ac:dyDescent="0.3">
      <c r="A7401">
        <v>7400</v>
      </c>
      <c r="B7401" t="s">
        <v>9460</v>
      </c>
      <c r="C7401">
        <v>2011</v>
      </c>
      <c r="D7401" s="3">
        <v>40736</v>
      </c>
      <c r="E7401" s="3">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v>
      </c>
      <c r="T7401">
        <v>4</v>
      </c>
      <c r="U7401">
        <v>0.2</v>
      </c>
      <c r="V7401">
        <v>3.278</v>
      </c>
    </row>
    <row r="7402" spans="1:22" x14ac:dyDescent="0.3">
      <c r="A7402">
        <v>7401</v>
      </c>
      <c r="B7402" t="s">
        <v>9461</v>
      </c>
      <c r="C7402">
        <v>2013</v>
      </c>
      <c r="D7402" s="3">
        <v>41526</v>
      </c>
      <c r="E7402" s="3">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14.664199999999999</v>
      </c>
    </row>
    <row r="7403" spans="1:22" x14ac:dyDescent="0.3">
      <c r="A7403">
        <v>7402</v>
      </c>
      <c r="B7403" t="s">
        <v>9461</v>
      </c>
      <c r="C7403">
        <v>2013</v>
      </c>
      <c r="D7403" s="3">
        <v>41526</v>
      </c>
      <c r="E7403" s="3">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14.200200000000001</v>
      </c>
    </row>
    <row r="7404" spans="1:22" x14ac:dyDescent="0.3">
      <c r="A7404">
        <v>7403</v>
      </c>
      <c r="B7404" t="s">
        <v>9462</v>
      </c>
      <c r="C7404">
        <v>2014</v>
      </c>
      <c r="D7404" s="3">
        <v>41858</v>
      </c>
      <c r="E7404" s="3">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21.036000000000001</v>
      </c>
    </row>
    <row r="7405" spans="1:22" x14ac:dyDescent="0.3">
      <c r="A7405">
        <v>7404</v>
      </c>
      <c r="B7405" t="s">
        <v>9463</v>
      </c>
      <c r="C7405">
        <v>2012</v>
      </c>
      <c r="D7405" s="3">
        <v>41043</v>
      </c>
      <c r="E7405" s="3">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509.95749999999998</v>
      </c>
      <c r="T7405">
        <v>5</v>
      </c>
      <c r="U7405">
        <v>0.15</v>
      </c>
      <c r="V7405">
        <v>41.996499999999997</v>
      </c>
    </row>
    <row r="7406" spans="1:22" x14ac:dyDescent="0.3">
      <c r="A7406">
        <v>7405</v>
      </c>
      <c r="B7406" t="s">
        <v>9463</v>
      </c>
      <c r="C7406">
        <v>2012</v>
      </c>
      <c r="D7406" s="3">
        <v>41043</v>
      </c>
      <c r="E7406" s="3">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v>
      </c>
    </row>
    <row r="7407" spans="1:22" x14ac:dyDescent="0.3">
      <c r="A7407">
        <v>7406</v>
      </c>
      <c r="B7407" t="s">
        <v>9463</v>
      </c>
      <c r="C7407">
        <v>2012</v>
      </c>
      <c r="D7407" s="3">
        <v>41043</v>
      </c>
      <c r="E7407" s="3">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-6.0979999999999999</v>
      </c>
    </row>
    <row r="7408" spans="1:22" x14ac:dyDescent="0.3">
      <c r="A7408">
        <v>7407</v>
      </c>
      <c r="B7408" t="s">
        <v>9463</v>
      </c>
      <c r="C7408">
        <v>2012</v>
      </c>
      <c r="D7408" s="3">
        <v>41043</v>
      </c>
      <c r="E7408" s="3">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722.35199999999998</v>
      </c>
      <c r="T7408">
        <v>3</v>
      </c>
      <c r="U7408">
        <v>0.2</v>
      </c>
      <c r="V7408">
        <v>81.264600000000002</v>
      </c>
    </row>
    <row r="7409" spans="1:22" x14ac:dyDescent="0.3">
      <c r="A7409">
        <v>7408</v>
      </c>
      <c r="B7409" t="s">
        <v>9464</v>
      </c>
      <c r="C7409">
        <v>2014</v>
      </c>
      <c r="D7409" s="3">
        <v>41660</v>
      </c>
      <c r="E7409" s="3">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9465</v>
      </c>
      <c r="C7410">
        <v>2013</v>
      </c>
      <c r="D7410" s="3">
        <v>41425</v>
      </c>
      <c r="E7410" s="3">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11.748799999999999</v>
      </c>
    </row>
    <row r="7411" spans="1:22" x14ac:dyDescent="0.3">
      <c r="A7411">
        <v>7410</v>
      </c>
      <c r="B7411" t="s">
        <v>9466</v>
      </c>
      <c r="C7411">
        <v>2011</v>
      </c>
      <c r="D7411" s="3">
        <v>40641</v>
      </c>
      <c r="E7411" s="3">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-94.660499999999999</v>
      </c>
    </row>
    <row r="7412" spans="1:22" x14ac:dyDescent="0.3">
      <c r="A7412">
        <v>7411</v>
      </c>
      <c r="B7412" t="s">
        <v>9467</v>
      </c>
      <c r="C7412">
        <v>2011</v>
      </c>
      <c r="D7412" s="3">
        <v>40747</v>
      </c>
      <c r="E7412" s="3">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7.9984000000000002</v>
      </c>
    </row>
    <row r="7413" spans="1:22" x14ac:dyDescent="0.3">
      <c r="A7413">
        <v>7412</v>
      </c>
      <c r="B7413" t="s">
        <v>9468</v>
      </c>
      <c r="C7413">
        <v>2014</v>
      </c>
      <c r="D7413" s="3">
        <v>41790</v>
      </c>
      <c r="E7413" s="3">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v>
      </c>
      <c r="T7413">
        <v>1</v>
      </c>
      <c r="U7413">
        <v>0.2</v>
      </c>
      <c r="V7413">
        <v>17.639099999999999</v>
      </c>
    </row>
    <row r="7414" spans="1:22" x14ac:dyDescent="0.3">
      <c r="A7414">
        <v>7413</v>
      </c>
      <c r="B7414" t="s">
        <v>9468</v>
      </c>
      <c r="C7414">
        <v>2014</v>
      </c>
      <c r="D7414" s="3">
        <v>41790</v>
      </c>
      <c r="E7414" s="3">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v>
      </c>
      <c r="T7414">
        <v>2</v>
      </c>
      <c r="U7414">
        <v>0.2</v>
      </c>
      <c r="V7414">
        <v>-3.0939999999999999</v>
      </c>
    </row>
    <row r="7415" spans="1:22" x14ac:dyDescent="0.3">
      <c r="A7415">
        <v>7414</v>
      </c>
      <c r="B7415" t="s">
        <v>9468</v>
      </c>
      <c r="C7415">
        <v>2014</v>
      </c>
      <c r="D7415" s="3">
        <v>41790</v>
      </c>
      <c r="E7415" s="3">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13.592000000000001</v>
      </c>
      <c r="T7415">
        <v>1</v>
      </c>
      <c r="U7415">
        <v>0.2</v>
      </c>
      <c r="V7415">
        <v>-0.33979999999999999</v>
      </c>
    </row>
    <row r="7416" spans="1:22" x14ac:dyDescent="0.3">
      <c r="A7416">
        <v>7415</v>
      </c>
      <c r="B7416" t="s">
        <v>9469</v>
      </c>
      <c r="C7416">
        <v>2013</v>
      </c>
      <c r="D7416" s="3">
        <v>41347</v>
      </c>
      <c r="E7416" s="3">
        <v>41349</v>
      </c>
      <c r="F7416" t="s">
        <v>23</v>
      </c>
      <c r="G7416" t="s">
        <v>355</v>
      </c>
      <c r="H7416" t="s">
        <v>356</v>
      </c>
      <c r="I7416" t="s">
        <v>41</v>
      </c>
      <c r="J7416" t="s">
        <v>27</v>
      </c>
      <c r="K7416" t="s">
        <v>146</v>
      </c>
      <c r="L7416" t="s">
        <v>147</v>
      </c>
      <c r="M7416">
        <v>19134</v>
      </c>
      <c r="N7416" t="s">
        <v>148</v>
      </c>
      <c r="O7416" t="s">
        <v>686</v>
      </c>
      <c r="P7416" t="s">
        <v>32</v>
      </c>
      <c r="Q7416" t="s">
        <v>36</v>
      </c>
      <c r="R7416" t="s">
        <v>687</v>
      </c>
      <c r="S7416">
        <v>386.68</v>
      </c>
      <c r="T7416">
        <v>2</v>
      </c>
      <c r="U7416">
        <v>0.3</v>
      </c>
      <c r="V7416">
        <v>-5.524</v>
      </c>
    </row>
    <row r="7417" spans="1:22" x14ac:dyDescent="0.3">
      <c r="A7417">
        <v>7416</v>
      </c>
      <c r="B7417" t="s">
        <v>9469</v>
      </c>
      <c r="C7417">
        <v>2013</v>
      </c>
      <c r="D7417" s="3">
        <v>41347</v>
      </c>
      <c r="E7417" s="3">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v>
      </c>
      <c r="T7417">
        <v>5</v>
      </c>
      <c r="U7417">
        <v>0.2</v>
      </c>
      <c r="V7417">
        <v>47.494999999999997</v>
      </c>
    </row>
    <row r="7418" spans="1:22" x14ac:dyDescent="0.3">
      <c r="A7418">
        <v>7417</v>
      </c>
      <c r="B7418" t="s">
        <v>9469</v>
      </c>
      <c r="C7418">
        <v>2013</v>
      </c>
      <c r="D7418" s="3">
        <v>41347</v>
      </c>
      <c r="E7418" s="3">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-116.98050000000001</v>
      </c>
    </row>
    <row r="7419" spans="1:22" x14ac:dyDescent="0.3">
      <c r="A7419">
        <v>7418</v>
      </c>
      <c r="B7419" t="s">
        <v>9469</v>
      </c>
      <c r="C7419">
        <v>2013</v>
      </c>
      <c r="D7419" s="3">
        <v>41347</v>
      </c>
      <c r="E7419" s="3">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v>
      </c>
      <c r="T7419">
        <v>5</v>
      </c>
      <c r="U7419">
        <v>0.2</v>
      </c>
      <c r="V7419">
        <v>13.9185</v>
      </c>
    </row>
    <row r="7420" spans="1:22" x14ac:dyDescent="0.3">
      <c r="A7420">
        <v>7419</v>
      </c>
      <c r="B7420" t="s">
        <v>9469</v>
      </c>
      <c r="C7420">
        <v>2013</v>
      </c>
      <c r="D7420" s="3">
        <v>41347</v>
      </c>
      <c r="E7420" s="3">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51.896999999999998</v>
      </c>
      <c r="T7420">
        <v>1</v>
      </c>
      <c r="U7420">
        <v>0.7</v>
      </c>
      <c r="V7420">
        <v>-41.517600000000002</v>
      </c>
    </row>
    <row r="7421" spans="1:22" x14ac:dyDescent="0.3">
      <c r="A7421">
        <v>7420</v>
      </c>
      <c r="B7421" t="s">
        <v>9469</v>
      </c>
      <c r="C7421">
        <v>2013</v>
      </c>
      <c r="D7421" s="3">
        <v>41347</v>
      </c>
      <c r="E7421" s="3">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9469</v>
      </c>
      <c r="C7422">
        <v>2013</v>
      </c>
      <c r="D7422" s="3">
        <v>41347</v>
      </c>
      <c r="E7422" s="3">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v>
      </c>
      <c r="T7422">
        <v>5</v>
      </c>
      <c r="U7422">
        <v>0.7</v>
      </c>
      <c r="V7422">
        <v>-15.44</v>
      </c>
    </row>
    <row r="7423" spans="1:22" x14ac:dyDescent="0.3">
      <c r="A7423">
        <v>7422</v>
      </c>
      <c r="B7423" t="s">
        <v>9469</v>
      </c>
      <c r="C7423">
        <v>2013</v>
      </c>
      <c r="D7423" s="3">
        <v>41347</v>
      </c>
      <c r="E7423" s="3">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-28.367999999999999</v>
      </c>
    </row>
    <row r="7424" spans="1:22" x14ac:dyDescent="0.3">
      <c r="A7424">
        <v>7423</v>
      </c>
      <c r="B7424" t="s">
        <v>9469</v>
      </c>
      <c r="C7424">
        <v>2013</v>
      </c>
      <c r="D7424" s="3">
        <v>41347</v>
      </c>
      <c r="E7424" s="3">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-643.71</v>
      </c>
    </row>
    <row r="7425" spans="1:22" x14ac:dyDescent="0.3">
      <c r="A7425">
        <v>7424</v>
      </c>
      <c r="B7425" t="s">
        <v>9472</v>
      </c>
      <c r="C7425">
        <v>2014</v>
      </c>
      <c r="D7425" s="3">
        <v>41740</v>
      </c>
      <c r="E7425" s="3">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21.949200000000001</v>
      </c>
    </row>
    <row r="7426" spans="1:22" x14ac:dyDescent="0.3">
      <c r="A7426">
        <v>7425</v>
      </c>
      <c r="B7426" t="s">
        <v>9472</v>
      </c>
      <c r="C7426">
        <v>2014</v>
      </c>
      <c r="D7426" s="3">
        <v>41740</v>
      </c>
      <c r="E7426" s="3">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9473</v>
      </c>
      <c r="C7427">
        <v>2013</v>
      </c>
      <c r="D7427" s="3">
        <v>41451</v>
      </c>
      <c r="E7427" s="3">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-6.0890000000000004</v>
      </c>
    </row>
    <row r="7428" spans="1:22" x14ac:dyDescent="0.3">
      <c r="A7428">
        <v>7427</v>
      </c>
      <c r="B7428" t="s">
        <v>9473</v>
      </c>
      <c r="C7428">
        <v>2013</v>
      </c>
      <c r="D7428" s="3">
        <v>41451</v>
      </c>
      <c r="E7428" s="3">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-26.169599999999999</v>
      </c>
    </row>
    <row r="7429" spans="1:22" x14ac:dyDescent="0.3">
      <c r="A7429">
        <v>7428</v>
      </c>
      <c r="B7429" t="s">
        <v>9474</v>
      </c>
      <c r="C7429">
        <v>2011</v>
      </c>
      <c r="D7429" s="3">
        <v>40619</v>
      </c>
      <c r="E7429" s="3">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9474</v>
      </c>
      <c r="C7430">
        <v>2011</v>
      </c>
      <c r="D7430" s="3">
        <v>40619</v>
      </c>
      <c r="E7430" s="3">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9474</v>
      </c>
      <c r="C7431">
        <v>2011</v>
      </c>
      <c r="D7431" s="3">
        <v>40619</v>
      </c>
      <c r="E7431" s="3">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6.3503999999999996</v>
      </c>
    </row>
    <row r="7432" spans="1:22" x14ac:dyDescent="0.3">
      <c r="A7432">
        <v>7431</v>
      </c>
      <c r="B7432" t="s">
        <v>9474</v>
      </c>
      <c r="C7432">
        <v>2011</v>
      </c>
      <c r="D7432" s="3">
        <v>40619</v>
      </c>
      <c r="E7432" s="3">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
      <c r="A7433">
        <v>7432</v>
      </c>
      <c r="B7433" t="s">
        <v>9474</v>
      </c>
      <c r="C7433">
        <v>2011</v>
      </c>
      <c r="D7433" s="3">
        <v>40619</v>
      </c>
      <c r="E7433" s="3">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8.4941999999999993</v>
      </c>
    </row>
    <row r="7434" spans="1:22" x14ac:dyDescent="0.3">
      <c r="A7434">
        <v>7433</v>
      </c>
      <c r="B7434" t="s">
        <v>9475</v>
      </c>
      <c r="C7434">
        <v>2011</v>
      </c>
      <c r="D7434" s="3">
        <v>40764</v>
      </c>
      <c r="E7434" s="3">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-0.9486</v>
      </c>
    </row>
    <row r="7435" spans="1:22" x14ac:dyDescent="0.3">
      <c r="A7435">
        <v>7434</v>
      </c>
      <c r="B7435" t="s">
        <v>9475</v>
      </c>
      <c r="C7435">
        <v>2011</v>
      </c>
      <c r="D7435" s="3">
        <v>40764</v>
      </c>
      <c r="E7435" s="3">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9.3450000000000006</v>
      </c>
      <c r="T7435">
        <v>5</v>
      </c>
      <c r="U7435">
        <v>0.7</v>
      </c>
      <c r="V7435">
        <v>-6.5415000000000001</v>
      </c>
    </row>
    <row r="7436" spans="1:22" x14ac:dyDescent="0.3">
      <c r="A7436">
        <v>7435</v>
      </c>
      <c r="B7436" t="s">
        <v>9476</v>
      </c>
      <c r="C7436">
        <v>2012</v>
      </c>
      <c r="D7436" s="3">
        <v>41116</v>
      </c>
      <c r="E7436" s="3">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3.0861000000000001</v>
      </c>
    </row>
    <row r="7437" spans="1:22" x14ac:dyDescent="0.3">
      <c r="A7437">
        <v>7436</v>
      </c>
      <c r="B7437" t="s">
        <v>9476</v>
      </c>
      <c r="C7437">
        <v>2012</v>
      </c>
      <c r="D7437" s="3">
        <v>41116</v>
      </c>
      <c r="E7437" s="3">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23.135999999999999</v>
      </c>
      <c r="T7437">
        <v>6</v>
      </c>
      <c r="U7437">
        <v>0.2</v>
      </c>
      <c r="V7437">
        <v>8.3867999999999991</v>
      </c>
    </row>
    <row r="7438" spans="1:22" x14ac:dyDescent="0.3">
      <c r="A7438">
        <v>7437</v>
      </c>
      <c r="B7438" t="s">
        <v>9476</v>
      </c>
      <c r="C7438">
        <v>2012</v>
      </c>
      <c r="D7438" s="3">
        <v>41116</v>
      </c>
      <c r="E7438" s="3">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9477</v>
      </c>
      <c r="C7439">
        <v>2011</v>
      </c>
      <c r="D7439" s="3">
        <v>40590</v>
      </c>
      <c r="E7439" s="3">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9478</v>
      </c>
      <c r="C7440">
        <v>2012</v>
      </c>
      <c r="D7440" s="3">
        <v>40992</v>
      </c>
      <c r="E7440" s="3">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v>
      </c>
      <c r="T7440">
        <v>5</v>
      </c>
      <c r="U7440">
        <v>0</v>
      </c>
      <c r="V7440">
        <v>13.132</v>
      </c>
    </row>
    <row r="7441" spans="1:22" x14ac:dyDescent="0.3">
      <c r="A7441">
        <v>7440</v>
      </c>
      <c r="B7441" t="s">
        <v>9479</v>
      </c>
      <c r="C7441">
        <v>2014</v>
      </c>
      <c r="D7441" s="3">
        <v>41885</v>
      </c>
      <c r="E7441" s="3">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9479</v>
      </c>
      <c r="C7442">
        <v>2014</v>
      </c>
      <c r="D7442" s="3">
        <v>41885</v>
      </c>
      <c r="E7442" s="3">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236.52799999999999</v>
      </c>
      <c r="T7442">
        <v>2</v>
      </c>
      <c r="U7442">
        <v>0.2</v>
      </c>
      <c r="V7442">
        <v>-2.9565999999999999</v>
      </c>
    </row>
    <row r="7443" spans="1:22" x14ac:dyDescent="0.3">
      <c r="A7443">
        <v>7442</v>
      </c>
      <c r="B7443" t="s">
        <v>9480</v>
      </c>
      <c r="C7443">
        <v>2012</v>
      </c>
      <c r="D7443" s="3">
        <v>41229</v>
      </c>
      <c r="E7443" s="3">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8.6940000000000008</v>
      </c>
    </row>
    <row r="7444" spans="1:22" x14ac:dyDescent="0.3">
      <c r="A7444">
        <v>7443</v>
      </c>
      <c r="B7444" t="s">
        <v>9481</v>
      </c>
      <c r="C7444">
        <v>2011</v>
      </c>
      <c r="D7444" s="3">
        <v>40886</v>
      </c>
      <c r="E7444" s="3">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3.7408000000000001</v>
      </c>
    </row>
    <row r="7445" spans="1:22" x14ac:dyDescent="0.3">
      <c r="A7445">
        <v>7444</v>
      </c>
      <c r="B7445" t="s">
        <v>9481</v>
      </c>
      <c r="C7445">
        <v>2011</v>
      </c>
      <c r="D7445" s="3">
        <v>40886</v>
      </c>
      <c r="E7445" s="3">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v>
      </c>
      <c r="T7445">
        <v>3</v>
      </c>
      <c r="U7445">
        <v>0.2</v>
      </c>
      <c r="V7445">
        <v>20.745899999999999</v>
      </c>
    </row>
    <row r="7446" spans="1:22" x14ac:dyDescent="0.3">
      <c r="A7446">
        <v>7445</v>
      </c>
      <c r="B7446" t="s">
        <v>9482</v>
      </c>
      <c r="C7446">
        <v>2014</v>
      </c>
      <c r="D7446" s="3">
        <v>41674</v>
      </c>
      <c r="E7446" s="3">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5.1840000000000002</v>
      </c>
      <c r="T7446">
        <v>1</v>
      </c>
      <c r="U7446">
        <v>0.2</v>
      </c>
      <c r="V7446">
        <v>1.8144</v>
      </c>
    </row>
    <row r="7447" spans="1:22" x14ac:dyDescent="0.3">
      <c r="A7447">
        <v>7446</v>
      </c>
      <c r="B7447" t="s">
        <v>9482</v>
      </c>
      <c r="C7447">
        <v>2014</v>
      </c>
      <c r="D7447" s="3">
        <v>41674</v>
      </c>
      <c r="E7447" s="3">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
      <c r="A7448">
        <v>7447</v>
      </c>
      <c r="B7448" t="s">
        <v>9482</v>
      </c>
      <c r="C7448">
        <v>2014</v>
      </c>
      <c r="D7448" s="3">
        <v>41674</v>
      </c>
      <c r="E7448" s="3">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v>
      </c>
      <c r="T7448">
        <v>1</v>
      </c>
      <c r="U7448">
        <v>0.6</v>
      </c>
      <c r="V7448">
        <v>-26.085000000000001</v>
      </c>
    </row>
    <row r="7449" spans="1:22" x14ac:dyDescent="0.3">
      <c r="A7449">
        <v>7448</v>
      </c>
      <c r="B7449" t="s">
        <v>9482</v>
      </c>
      <c r="C7449">
        <v>2014</v>
      </c>
      <c r="D7449" s="3">
        <v>41674</v>
      </c>
      <c r="E7449" s="3">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9483</v>
      </c>
      <c r="C7450">
        <v>2014</v>
      </c>
      <c r="D7450" s="3">
        <v>41955</v>
      </c>
      <c r="E7450" s="3">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v>
      </c>
      <c r="T7450">
        <v>5</v>
      </c>
      <c r="U7450">
        <v>0.2</v>
      </c>
      <c r="V7450">
        <v>14.4495</v>
      </c>
    </row>
    <row r="7451" spans="1:22" x14ac:dyDescent="0.3">
      <c r="A7451">
        <v>7450</v>
      </c>
      <c r="B7451" t="s">
        <v>9484</v>
      </c>
      <c r="C7451">
        <v>2014</v>
      </c>
      <c r="D7451" s="3">
        <v>41900</v>
      </c>
      <c r="E7451" s="3">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3.2214</v>
      </c>
    </row>
    <row r="7452" spans="1:22" x14ac:dyDescent="0.3">
      <c r="A7452">
        <v>7451</v>
      </c>
      <c r="B7452" t="s">
        <v>9484</v>
      </c>
      <c r="C7452">
        <v>2014</v>
      </c>
      <c r="D7452" s="3">
        <v>41900</v>
      </c>
      <c r="E7452" s="3">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-77.332999999999998</v>
      </c>
    </row>
    <row r="7453" spans="1:22" x14ac:dyDescent="0.3">
      <c r="A7453">
        <v>7452</v>
      </c>
      <c r="B7453" t="s">
        <v>9484</v>
      </c>
      <c r="C7453">
        <v>2014</v>
      </c>
      <c r="D7453" s="3">
        <v>41900</v>
      </c>
      <c r="E7453" s="3">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5.8</v>
      </c>
      <c r="T7453">
        <v>5</v>
      </c>
      <c r="U7453">
        <v>0.8</v>
      </c>
      <c r="V7453">
        <v>-10.15</v>
      </c>
    </row>
    <row r="7454" spans="1:22" x14ac:dyDescent="0.3">
      <c r="A7454">
        <v>7453</v>
      </c>
      <c r="B7454" t="s">
        <v>9484</v>
      </c>
      <c r="C7454">
        <v>2014</v>
      </c>
      <c r="D7454" s="3">
        <v>41900</v>
      </c>
      <c r="E7454" s="3">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88.484999999999999</v>
      </c>
    </row>
    <row r="7455" spans="1:22" x14ac:dyDescent="0.3">
      <c r="A7455">
        <v>7454</v>
      </c>
      <c r="B7455" t="s">
        <v>9485</v>
      </c>
      <c r="C7455">
        <v>2014</v>
      </c>
      <c r="D7455" s="3">
        <v>41816</v>
      </c>
      <c r="E7455" s="3">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16.704000000000001</v>
      </c>
    </row>
    <row r="7456" spans="1:22" x14ac:dyDescent="0.3">
      <c r="A7456">
        <v>7455</v>
      </c>
      <c r="B7456" t="s">
        <v>9486</v>
      </c>
      <c r="C7456">
        <v>2013</v>
      </c>
      <c r="D7456" s="3">
        <v>41486</v>
      </c>
      <c r="E7456" s="3">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9.2479999999999993</v>
      </c>
      <c r="T7456">
        <v>4</v>
      </c>
      <c r="U7456">
        <v>0.2</v>
      </c>
      <c r="V7456">
        <v>3.1212</v>
      </c>
    </row>
    <row r="7457" spans="1:22" x14ac:dyDescent="0.3">
      <c r="A7457">
        <v>7456</v>
      </c>
      <c r="B7457" t="s">
        <v>9486</v>
      </c>
      <c r="C7457">
        <v>2013</v>
      </c>
      <c r="D7457" s="3">
        <v>41486</v>
      </c>
      <c r="E7457" s="3">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51.831200000000003</v>
      </c>
    </row>
    <row r="7458" spans="1:22" x14ac:dyDescent="0.3">
      <c r="A7458">
        <v>7457</v>
      </c>
      <c r="B7458" t="s">
        <v>9487</v>
      </c>
      <c r="C7458">
        <v>2012</v>
      </c>
      <c r="D7458" s="3">
        <v>41015</v>
      </c>
      <c r="E7458" s="3">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9487</v>
      </c>
      <c r="C7459">
        <v>2012</v>
      </c>
      <c r="D7459" s="3">
        <v>41015</v>
      </c>
      <c r="E7459" s="3">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9487</v>
      </c>
      <c r="C7460">
        <v>2012</v>
      </c>
      <c r="D7460" s="3">
        <v>41015</v>
      </c>
      <c r="E7460" s="3">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119.68600000000001</v>
      </c>
    </row>
    <row r="7461" spans="1:22" x14ac:dyDescent="0.3">
      <c r="A7461">
        <v>7460</v>
      </c>
      <c r="B7461" t="s">
        <v>9487</v>
      </c>
      <c r="C7461">
        <v>2012</v>
      </c>
      <c r="D7461" s="3">
        <v>41015</v>
      </c>
      <c r="E7461" s="3">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9488</v>
      </c>
      <c r="C7462">
        <v>2012</v>
      </c>
      <c r="D7462" s="3">
        <v>41010</v>
      </c>
      <c r="E7462" s="3">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639.96799999999996</v>
      </c>
      <c r="T7462">
        <v>4</v>
      </c>
      <c r="U7462">
        <v>0.2</v>
      </c>
      <c r="V7462">
        <v>215.98920000000001</v>
      </c>
    </row>
    <row r="7463" spans="1:22" x14ac:dyDescent="0.3">
      <c r="A7463">
        <v>7462</v>
      </c>
      <c r="B7463" t="s">
        <v>9488</v>
      </c>
      <c r="C7463">
        <v>2012</v>
      </c>
      <c r="D7463" s="3">
        <v>41010</v>
      </c>
      <c r="E7463" s="3">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24.269600000000001</v>
      </c>
    </row>
    <row r="7464" spans="1:22" x14ac:dyDescent="0.3">
      <c r="A7464">
        <v>7463</v>
      </c>
      <c r="B7464" t="s">
        <v>9489</v>
      </c>
      <c r="C7464">
        <v>2012</v>
      </c>
      <c r="D7464" s="3">
        <v>40966</v>
      </c>
      <c r="E7464" s="3">
        <v>40969</v>
      </c>
      <c r="F7464" t="s">
        <v>23</v>
      </c>
      <c r="G7464" t="s">
        <v>646</v>
      </c>
      <c r="H7464" t="s">
        <v>647</v>
      </c>
      <c r="I7464" t="s">
        <v>26</v>
      </c>
      <c r="J7464" t="s">
        <v>27</v>
      </c>
      <c r="K7464" t="s">
        <v>95</v>
      </c>
      <c r="L7464" t="s">
        <v>96</v>
      </c>
      <c r="M7464">
        <v>98105</v>
      </c>
      <c r="N7464" t="s">
        <v>44</v>
      </c>
      <c r="O7464" t="s">
        <v>1315</v>
      </c>
      <c r="P7464" t="s">
        <v>71</v>
      </c>
      <c r="Q7464" t="s">
        <v>161</v>
      </c>
      <c r="R7464" t="s">
        <v>1316</v>
      </c>
      <c r="S7464">
        <v>538.91999999999996</v>
      </c>
      <c r="T7464">
        <v>9</v>
      </c>
      <c r="U7464">
        <v>0</v>
      </c>
      <c r="V7464">
        <v>80.837999999999994</v>
      </c>
    </row>
    <row r="7465" spans="1:22" x14ac:dyDescent="0.3">
      <c r="A7465">
        <v>7464</v>
      </c>
      <c r="B7465" t="s">
        <v>9490</v>
      </c>
      <c r="C7465">
        <v>2013</v>
      </c>
      <c r="D7465" s="3">
        <v>41526</v>
      </c>
      <c r="E7465" s="3">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v>
      </c>
    </row>
    <row r="7466" spans="1:22" x14ac:dyDescent="0.3">
      <c r="A7466">
        <v>7465</v>
      </c>
      <c r="B7466" t="s">
        <v>9490</v>
      </c>
      <c r="C7466">
        <v>2013</v>
      </c>
      <c r="D7466" s="3">
        <v>41526</v>
      </c>
      <c r="E7466" s="3">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15.407999999999999</v>
      </c>
    </row>
    <row r="7467" spans="1:22" x14ac:dyDescent="0.3">
      <c r="A7467">
        <v>7466</v>
      </c>
      <c r="B7467" t="s">
        <v>9490</v>
      </c>
      <c r="C7467">
        <v>2013</v>
      </c>
      <c r="D7467" s="3">
        <v>41526</v>
      </c>
      <c r="E7467" s="3">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9491</v>
      </c>
      <c r="C7468">
        <v>2013</v>
      </c>
      <c r="D7468" s="3">
        <v>41414</v>
      </c>
      <c r="E7468" s="3">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23.716799999999999</v>
      </c>
    </row>
    <row r="7469" spans="1:22" x14ac:dyDescent="0.3">
      <c r="A7469">
        <v>7468</v>
      </c>
      <c r="B7469" t="s">
        <v>9492</v>
      </c>
      <c r="C7469">
        <v>2014</v>
      </c>
      <c r="D7469" s="3">
        <v>41955</v>
      </c>
      <c r="E7469" s="3">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11.8728</v>
      </c>
    </row>
    <row r="7470" spans="1:22" x14ac:dyDescent="0.3">
      <c r="A7470">
        <v>7469</v>
      </c>
      <c r="B7470" t="s">
        <v>9493</v>
      </c>
      <c r="C7470">
        <v>2011</v>
      </c>
      <c r="D7470" s="3">
        <v>40801</v>
      </c>
      <c r="E7470" s="3">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v>
      </c>
      <c r="T7470">
        <v>3</v>
      </c>
      <c r="U7470">
        <v>0</v>
      </c>
      <c r="V7470">
        <v>7.0217999999999998</v>
      </c>
    </row>
    <row r="7471" spans="1:22" x14ac:dyDescent="0.3">
      <c r="A7471">
        <v>7470</v>
      </c>
      <c r="B7471" t="s">
        <v>9493</v>
      </c>
      <c r="C7471">
        <v>2011</v>
      </c>
      <c r="D7471" s="3">
        <v>40801</v>
      </c>
      <c r="E7471" s="3">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6.2607999999999997</v>
      </c>
    </row>
    <row r="7472" spans="1:22" x14ac:dyDescent="0.3">
      <c r="A7472">
        <v>7471</v>
      </c>
      <c r="B7472" t="s">
        <v>9494</v>
      </c>
      <c r="C7472">
        <v>2012</v>
      </c>
      <c r="D7472" s="3">
        <v>41167</v>
      </c>
      <c r="E7472" s="3">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3.5760000000000001</v>
      </c>
      <c r="T7472">
        <v>4</v>
      </c>
      <c r="U7472">
        <v>0.7</v>
      </c>
      <c r="V7472">
        <v>-2.8607999999999998</v>
      </c>
    </row>
    <row r="7473" spans="1:22" x14ac:dyDescent="0.3">
      <c r="A7473">
        <v>7472</v>
      </c>
      <c r="B7473" t="s">
        <v>9494</v>
      </c>
      <c r="C7473">
        <v>2012</v>
      </c>
      <c r="D7473" s="3">
        <v>41167</v>
      </c>
      <c r="E7473" s="3">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-29.436800000000002</v>
      </c>
    </row>
    <row r="7474" spans="1:22" x14ac:dyDescent="0.3">
      <c r="A7474">
        <v>7473</v>
      </c>
      <c r="B7474" t="s">
        <v>9495</v>
      </c>
      <c r="C7474">
        <v>2013</v>
      </c>
      <c r="D7474" s="3">
        <v>41457</v>
      </c>
      <c r="E7474" s="3">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449.98500000000001</v>
      </c>
    </row>
    <row r="7475" spans="1:22" x14ac:dyDescent="0.3">
      <c r="A7475">
        <v>7474</v>
      </c>
      <c r="B7475" t="s">
        <v>9496</v>
      </c>
      <c r="C7475">
        <v>2013</v>
      </c>
      <c r="D7475" s="3">
        <v>41375</v>
      </c>
      <c r="E7475" s="3">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v>
      </c>
      <c r="T7475">
        <v>4</v>
      </c>
      <c r="U7475">
        <v>0.2</v>
      </c>
      <c r="V7475">
        <v>3.2223999999999999</v>
      </c>
    </row>
    <row r="7476" spans="1:22" x14ac:dyDescent="0.3">
      <c r="A7476">
        <v>7475</v>
      </c>
      <c r="B7476" t="s">
        <v>9497</v>
      </c>
      <c r="C7476">
        <v>2011</v>
      </c>
      <c r="D7476" s="3">
        <v>40550</v>
      </c>
      <c r="E7476" s="3">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746.40779999999995</v>
      </c>
    </row>
    <row r="7477" spans="1:22" x14ac:dyDescent="0.3">
      <c r="A7477">
        <v>7476</v>
      </c>
      <c r="B7477" t="s">
        <v>9497</v>
      </c>
      <c r="C7477">
        <v>2011</v>
      </c>
      <c r="D7477" s="3">
        <v>40550</v>
      </c>
      <c r="E7477" s="3">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9497</v>
      </c>
      <c r="C7478">
        <v>2011</v>
      </c>
      <c r="D7478" s="3">
        <v>40550</v>
      </c>
      <c r="E7478" s="3">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v>
      </c>
    </row>
    <row r="7479" spans="1:22" x14ac:dyDescent="0.3">
      <c r="A7479">
        <v>7478</v>
      </c>
      <c r="B7479" t="s">
        <v>9497</v>
      </c>
      <c r="C7479">
        <v>2011</v>
      </c>
      <c r="D7479" s="3">
        <v>40550</v>
      </c>
      <c r="E7479" s="3">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113.6742</v>
      </c>
    </row>
    <row r="7480" spans="1:22" x14ac:dyDescent="0.3">
      <c r="A7480">
        <v>7479</v>
      </c>
      <c r="B7480" t="s">
        <v>9497</v>
      </c>
      <c r="C7480">
        <v>2011</v>
      </c>
      <c r="D7480" s="3">
        <v>40550</v>
      </c>
      <c r="E7480" s="3">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9497</v>
      </c>
      <c r="C7481">
        <v>2011</v>
      </c>
      <c r="D7481" s="3">
        <v>40550</v>
      </c>
      <c r="E7481" s="3">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0.31119999999999998</v>
      </c>
    </row>
    <row r="7482" spans="1:22" x14ac:dyDescent="0.3">
      <c r="A7482">
        <v>7481</v>
      </c>
      <c r="B7482" t="s">
        <v>9497</v>
      </c>
      <c r="C7482">
        <v>2011</v>
      </c>
      <c r="D7482" s="3">
        <v>40550</v>
      </c>
      <c r="E7482" s="3">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9498</v>
      </c>
      <c r="C7483">
        <v>2013</v>
      </c>
      <c r="D7483" s="3">
        <v>41519</v>
      </c>
      <c r="E7483" s="3">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5.7510000000000003</v>
      </c>
    </row>
    <row r="7484" spans="1:22" x14ac:dyDescent="0.3">
      <c r="A7484">
        <v>7483</v>
      </c>
      <c r="B7484" t="s">
        <v>9499</v>
      </c>
      <c r="C7484">
        <v>2011</v>
      </c>
      <c r="D7484" s="3">
        <v>40809</v>
      </c>
      <c r="E7484" s="3">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6.9240000000000004</v>
      </c>
    </row>
    <row r="7485" spans="1:22" x14ac:dyDescent="0.3">
      <c r="A7485">
        <v>7484</v>
      </c>
      <c r="B7485" t="s">
        <v>9500</v>
      </c>
      <c r="C7485">
        <v>2011</v>
      </c>
      <c r="D7485" s="3">
        <v>40892</v>
      </c>
      <c r="E7485" s="3">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v>
      </c>
    </row>
    <row r="7486" spans="1:22" x14ac:dyDescent="0.3">
      <c r="A7486">
        <v>7485</v>
      </c>
      <c r="B7486" t="s">
        <v>9501</v>
      </c>
      <c r="C7486">
        <v>2014</v>
      </c>
      <c r="D7486" s="3">
        <v>42002</v>
      </c>
      <c r="E7486" s="3">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0.86799999999999999</v>
      </c>
    </row>
    <row r="7487" spans="1:22" x14ac:dyDescent="0.3">
      <c r="A7487">
        <v>7486</v>
      </c>
      <c r="B7487" t="s">
        <v>9501</v>
      </c>
      <c r="C7487">
        <v>2014</v>
      </c>
      <c r="D7487" s="3">
        <v>42002</v>
      </c>
      <c r="E7487" s="3">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12.691000000000001</v>
      </c>
    </row>
    <row r="7488" spans="1:22" x14ac:dyDescent="0.3">
      <c r="A7488">
        <v>7487</v>
      </c>
      <c r="B7488" t="s">
        <v>9503</v>
      </c>
      <c r="C7488">
        <v>2012</v>
      </c>
      <c r="D7488" s="3">
        <v>41262</v>
      </c>
      <c r="E7488" s="3">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v>
      </c>
      <c r="T7488">
        <v>5</v>
      </c>
      <c r="U7488">
        <v>0</v>
      </c>
      <c r="V7488">
        <v>14.651</v>
      </c>
    </row>
    <row r="7489" spans="1:22" x14ac:dyDescent="0.3">
      <c r="A7489">
        <v>7488</v>
      </c>
      <c r="B7489" t="s">
        <v>9503</v>
      </c>
      <c r="C7489">
        <v>2012</v>
      </c>
      <c r="D7489" s="3">
        <v>41262</v>
      </c>
      <c r="E7489" s="3">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517.47929999999997</v>
      </c>
    </row>
    <row r="7490" spans="1:22" x14ac:dyDescent="0.3">
      <c r="A7490">
        <v>7489</v>
      </c>
      <c r="B7490" t="s">
        <v>9503</v>
      </c>
      <c r="C7490">
        <v>2012</v>
      </c>
      <c r="D7490" s="3">
        <v>41262</v>
      </c>
      <c r="E7490" s="3">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-105.3164</v>
      </c>
    </row>
    <row r="7491" spans="1:22" x14ac:dyDescent="0.3">
      <c r="A7491">
        <v>7490</v>
      </c>
      <c r="B7491" t="s">
        <v>9504</v>
      </c>
      <c r="C7491">
        <v>2014</v>
      </c>
      <c r="D7491" s="3">
        <v>41949</v>
      </c>
      <c r="E7491" s="3">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6.2207999999999997</v>
      </c>
    </row>
    <row r="7492" spans="1:22" x14ac:dyDescent="0.3">
      <c r="A7492">
        <v>7491</v>
      </c>
      <c r="B7492" t="s">
        <v>9505</v>
      </c>
      <c r="C7492">
        <v>2012</v>
      </c>
      <c r="D7492" s="3">
        <v>41162</v>
      </c>
      <c r="E7492" s="3">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33.070799999999998</v>
      </c>
    </row>
    <row r="7493" spans="1:22" x14ac:dyDescent="0.3">
      <c r="A7493">
        <v>7492</v>
      </c>
      <c r="B7493" t="s">
        <v>9506</v>
      </c>
      <c r="C7493">
        <v>2014</v>
      </c>
      <c r="D7493" s="3">
        <v>41960</v>
      </c>
      <c r="E7493" s="3">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5.9969999999999999</v>
      </c>
    </row>
    <row r="7494" spans="1:22" x14ac:dyDescent="0.3">
      <c r="A7494">
        <v>7493</v>
      </c>
      <c r="B7494" t="s">
        <v>9507</v>
      </c>
      <c r="C7494">
        <v>2014</v>
      </c>
      <c r="D7494" s="3">
        <v>41894</v>
      </c>
      <c r="E7494" s="3">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v>
      </c>
      <c r="T7494">
        <v>3</v>
      </c>
      <c r="U7494">
        <v>0.2</v>
      </c>
      <c r="V7494">
        <v>3.21</v>
      </c>
    </row>
    <row r="7495" spans="1:22" x14ac:dyDescent="0.3">
      <c r="A7495">
        <v>7494</v>
      </c>
      <c r="B7495" t="s">
        <v>9507</v>
      </c>
      <c r="C7495">
        <v>2014</v>
      </c>
      <c r="D7495" s="3">
        <v>41894</v>
      </c>
      <c r="E7495" s="3">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-65.852999999999994</v>
      </c>
    </row>
    <row r="7496" spans="1:22" x14ac:dyDescent="0.3">
      <c r="A7496">
        <v>7495</v>
      </c>
      <c r="B7496" t="s">
        <v>9507</v>
      </c>
      <c r="C7496">
        <v>2014</v>
      </c>
      <c r="D7496" s="3">
        <v>41894</v>
      </c>
      <c r="E7496" s="3">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1.556</v>
      </c>
      <c r="T7496">
        <v>2</v>
      </c>
      <c r="U7496">
        <v>0.8</v>
      </c>
      <c r="V7496">
        <v>-4.2012</v>
      </c>
    </row>
    <row r="7497" spans="1:22" x14ac:dyDescent="0.3">
      <c r="A7497">
        <v>7496</v>
      </c>
      <c r="B7497" t="s">
        <v>9508</v>
      </c>
      <c r="C7497">
        <v>2014</v>
      </c>
      <c r="D7497" s="3">
        <v>41835</v>
      </c>
      <c r="E7497" s="3">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4.4480000000000004</v>
      </c>
      <c r="T7497">
        <v>2</v>
      </c>
      <c r="U7497">
        <v>0.2</v>
      </c>
      <c r="V7497">
        <v>1.4456</v>
      </c>
    </row>
    <row r="7498" spans="1:22" x14ac:dyDescent="0.3">
      <c r="A7498">
        <v>7497</v>
      </c>
      <c r="B7498" t="s">
        <v>9508</v>
      </c>
      <c r="C7498">
        <v>2014</v>
      </c>
      <c r="D7498" s="3">
        <v>41835</v>
      </c>
      <c r="E7498" s="3">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49.804200000000002</v>
      </c>
    </row>
    <row r="7499" spans="1:22" x14ac:dyDescent="0.3">
      <c r="A7499">
        <v>7498</v>
      </c>
      <c r="B7499" t="s">
        <v>9508</v>
      </c>
      <c r="C7499">
        <v>2014</v>
      </c>
      <c r="D7499" s="3">
        <v>41835</v>
      </c>
      <c r="E7499" s="3">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9508</v>
      </c>
      <c r="C7500">
        <v>2014</v>
      </c>
      <c r="D7500" s="3">
        <v>41835</v>
      </c>
      <c r="E7500" s="3">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20.8568</v>
      </c>
    </row>
    <row r="7501" spans="1:22" x14ac:dyDescent="0.3">
      <c r="A7501">
        <v>7500</v>
      </c>
      <c r="B7501" t="s">
        <v>9508</v>
      </c>
      <c r="C7501">
        <v>2014</v>
      </c>
      <c r="D7501" s="3">
        <v>41835</v>
      </c>
      <c r="E7501" s="3">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7.9127999999999998</v>
      </c>
    </row>
    <row r="7502" spans="1:22" x14ac:dyDescent="0.3">
      <c r="A7502">
        <v>7501</v>
      </c>
      <c r="B7502" t="s">
        <v>9508</v>
      </c>
      <c r="C7502">
        <v>2014</v>
      </c>
      <c r="D7502" s="3">
        <v>41835</v>
      </c>
      <c r="E7502" s="3">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19.735800000000001</v>
      </c>
    </row>
    <row r="7503" spans="1:22" x14ac:dyDescent="0.3">
      <c r="A7503">
        <v>7502</v>
      </c>
      <c r="B7503" t="s">
        <v>9508</v>
      </c>
      <c r="C7503">
        <v>2014</v>
      </c>
      <c r="D7503" s="3">
        <v>41835</v>
      </c>
      <c r="E7503" s="3">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470.37599999999998</v>
      </c>
      <c r="T7503">
        <v>3</v>
      </c>
      <c r="U7503">
        <v>0.2</v>
      </c>
      <c r="V7503">
        <v>52.917299999999997</v>
      </c>
    </row>
    <row r="7504" spans="1:22" x14ac:dyDescent="0.3">
      <c r="A7504">
        <v>7503</v>
      </c>
      <c r="B7504" t="s">
        <v>9509</v>
      </c>
      <c r="C7504">
        <v>2014</v>
      </c>
      <c r="D7504" s="3">
        <v>41729</v>
      </c>
      <c r="E7504" s="3">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2.0672000000000001</v>
      </c>
    </row>
    <row r="7505" spans="1:22" x14ac:dyDescent="0.3">
      <c r="A7505">
        <v>7504</v>
      </c>
      <c r="B7505" t="s">
        <v>9509</v>
      </c>
      <c r="C7505">
        <v>2014</v>
      </c>
      <c r="D7505" s="3">
        <v>41729</v>
      </c>
      <c r="E7505" s="3">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v>
      </c>
      <c r="T7505">
        <v>1</v>
      </c>
      <c r="U7505">
        <v>0.2</v>
      </c>
      <c r="V7505">
        <v>18.539100000000001</v>
      </c>
    </row>
    <row r="7506" spans="1:22" x14ac:dyDescent="0.3">
      <c r="A7506">
        <v>7505</v>
      </c>
      <c r="B7506" t="s">
        <v>9510</v>
      </c>
      <c r="C7506">
        <v>2013</v>
      </c>
      <c r="D7506" s="3">
        <v>41305</v>
      </c>
      <c r="E7506" s="3">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9512</v>
      </c>
      <c r="C7507">
        <v>2014</v>
      </c>
      <c r="D7507" s="3">
        <v>41799</v>
      </c>
      <c r="E7507" s="3">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12.176</v>
      </c>
      <c r="T7507">
        <v>4</v>
      </c>
      <c r="U7507">
        <v>0.8</v>
      </c>
      <c r="V7507">
        <v>-18.872800000000002</v>
      </c>
    </row>
    <row r="7508" spans="1:22" x14ac:dyDescent="0.3">
      <c r="A7508">
        <v>7507</v>
      </c>
      <c r="B7508" t="s">
        <v>9513</v>
      </c>
      <c r="C7508">
        <v>2011</v>
      </c>
      <c r="D7508" s="3">
        <v>40849</v>
      </c>
      <c r="E7508" s="3">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5.2182000000000004</v>
      </c>
    </row>
    <row r="7509" spans="1:22" x14ac:dyDescent="0.3">
      <c r="A7509">
        <v>7508</v>
      </c>
      <c r="B7509" t="s">
        <v>9513</v>
      </c>
      <c r="C7509">
        <v>2011</v>
      </c>
      <c r="D7509" s="3">
        <v>40849</v>
      </c>
      <c r="E7509" s="3">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105.24679999999999</v>
      </c>
    </row>
    <row r="7510" spans="1:22" x14ac:dyDescent="0.3">
      <c r="A7510">
        <v>7509</v>
      </c>
      <c r="B7510" t="s">
        <v>9514</v>
      </c>
      <c r="C7510">
        <v>2014</v>
      </c>
      <c r="D7510" s="3">
        <v>41835</v>
      </c>
      <c r="E7510" s="3">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9.2479999999999993</v>
      </c>
      <c r="T7510">
        <v>2</v>
      </c>
      <c r="U7510">
        <v>0.2</v>
      </c>
      <c r="V7510">
        <v>3.3523999999999998</v>
      </c>
    </row>
    <row r="7511" spans="1:22" x14ac:dyDescent="0.3">
      <c r="A7511">
        <v>7510</v>
      </c>
      <c r="B7511" t="s">
        <v>9514</v>
      </c>
      <c r="C7511">
        <v>2014</v>
      </c>
      <c r="D7511" s="3">
        <v>41835</v>
      </c>
      <c r="E7511" s="3">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9514</v>
      </c>
      <c r="C7512">
        <v>2014</v>
      </c>
      <c r="D7512" s="3">
        <v>41835</v>
      </c>
      <c r="E7512" s="3">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v>
      </c>
      <c r="T7512">
        <v>5</v>
      </c>
      <c r="U7512">
        <v>0.2</v>
      </c>
      <c r="V7512">
        <v>4.6529999999999996</v>
      </c>
    </row>
    <row r="7513" spans="1:22" x14ac:dyDescent="0.3">
      <c r="A7513">
        <v>7512</v>
      </c>
      <c r="B7513" t="s">
        <v>9514</v>
      </c>
      <c r="C7513">
        <v>2014</v>
      </c>
      <c r="D7513" s="3">
        <v>41835</v>
      </c>
      <c r="E7513" s="3">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v>
      </c>
      <c r="T7513">
        <v>5</v>
      </c>
      <c r="U7513">
        <v>0.2</v>
      </c>
      <c r="V7513">
        <v>148.845</v>
      </c>
    </row>
    <row r="7514" spans="1:22" x14ac:dyDescent="0.3">
      <c r="A7514">
        <v>7513</v>
      </c>
      <c r="B7514" t="s">
        <v>9514</v>
      </c>
      <c r="C7514">
        <v>2014</v>
      </c>
      <c r="D7514" s="3">
        <v>41835</v>
      </c>
      <c r="E7514" s="3">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17.959199999999999</v>
      </c>
    </row>
    <row r="7515" spans="1:22" x14ac:dyDescent="0.3">
      <c r="A7515">
        <v>7514</v>
      </c>
      <c r="B7515" t="s">
        <v>9514</v>
      </c>
      <c r="C7515">
        <v>2014</v>
      </c>
      <c r="D7515" s="3">
        <v>41835</v>
      </c>
      <c r="E7515" s="3">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v>
      </c>
      <c r="T7515">
        <v>5</v>
      </c>
      <c r="U7515">
        <v>0.2</v>
      </c>
      <c r="V7515">
        <v>2.1320000000000001</v>
      </c>
    </row>
    <row r="7516" spans="1:22" x14ac:dyDescent="0.3">
      <c r="A7516">
        <v>7515</v>
      </c>
      <c r="B7516" t="s">
        <v>9515</v>
      </c>
      <c r="C7516">
        <v>2014</v>
      </c>
      <c r="D7516" s="3">
        <v>41983</v>
      </c>
      <c r="E7516" s="3">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9515</v>
      </c>
      <c r="C7517">
        <v>2014</v>
      </c>
      <c r="D7517" s="3">
        <v>41983</v>
      </c>
      <c r="E7517" s="3">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214.9</v>
      </c>
      <c r="T7517">
        <v>5</v>
      </c>
      <c r="U7517">
        <v>0</v>
      </c>
      <c r="V7517">
        <v>62.320999999999998</v>
      </c>
    </row>
    <row r="7518" spans="1:22" x14ac:dyDescent="0.3">
      <c r="A7518">
        <v>7517</v>
      </c>
      <c r="B7518" t="s">
        <v>9515</v>
      </c>
      <c r="C7518">
        <v>2014</v>
      </c>
      <c r="D7518" s="3">
        <v>41983</v>
      </c>
      <c r="E7518" s="3">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9515</v>
      </c>
      <c r="C7519">
        <v>2014</v>
      </c>
      <c r="D7519" s="3">
        <v>41983</v>
      </c>
      <c r="E7519" s="3">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48.328499999999998</v>
      </c>
    </row>
    <row r="7520" spans="1:22" x14ac:dyDescent="0.3">
      <c r="A7520">
        <v>7519</v>
      </c>
      <c r="B7520" t="s">
        <v>9515</v>
      </c>
      <c r="C7520">
        <v>2014</v>
      </c>
      <c r="D7520" s="3">
        <v>41983</v>
      </c>
      <c r="E7520" s="3">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0.60560000000000003</v>
      </c>
    </row>
    <row r="7521" spans="1:22" x14ac:dyDescent="0.3">
      <c r="A7521">
        <v>7520</v>
      </c>
      <c r="B7521" t="s">
        <v>9515</v>
      </c>
      <c r="C7521">
        <v>2014</v>
      </c>
      <c r="D7521" s="3">
        <v>41983</v>
      </c>
      <c r="E7521" s="3">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2.6496</v>
      </c>
    </row>
    <row r="7522" spans="1:22" x14ac:dyDescent="0.3">
      <c r="A7522">
        <v>7521</v>
      </c>
      <c r="B7522" t="s">
        <v>9515</v>
      </c>
      <c r="C7522">
        <v>2014</v>
      </c>
      <c r="D7522" s="3">
        <v>41983</v>
      </c>
      <c r="E7522" s="3">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9516</v>
      </c>
      <c r="C7523">
        <v>2013</v>
      </c>
      <c r="D7523" s="3">
        <v>41523</v>
      </c>
      <c r="E7523" s="3">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v>
      </c>
      <c r="T7523">
        <v>2</v>
      </c>
      <c r="U7523">
        <v>0.7</v>
      </c>
      <c r="V7523">
        <v>-7.46</v>
      </c>
    </row>
    <row r="7524" spans="1:22" x14ac:dyDescent="0.3">
      <c r="A7524">
        <v>7523</v>
      </c>
      <c r="B7524" t="s">
        <v>9516</v>
      </c>
      <c r="C7524">
        <v>2013</v>
      </c>
      <c r="D7524" s="3">
        <v>41523</v>
      </c>
      <c r="E7524" s="3">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8.8559999999999999</v>
      </c>
      <c r="T7524">
        <v>6</v>
      </c>
      <c r="U7524">
        <v>0.7</v>
      </c>
      <c r="V7524">
        <v>-6.4943999999999997</v>
      </c>
    </row>
    <row r="7525" spans="1:22" x14ac:dyDescent="0.3">
      <c r="A7525">
        <v>7524</v>
      </c>
      <c r="B7525" t="s">
        <v>9516</v>
      </c>
      <c r="C7525">
        <v>2013</v>
      </c>
      <c r="D7525" s="3">
        <v>41523</v>
      </c>
      <c r="E7525" s="3">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v>
      </c>
    </row>
    <row r="7526" spans="1:22" x14ac:dyDescent="0.3">
      <c r="A7526">
        <v>7525</v>
      </c>
      <c r="B7526" t="s">
        <v>9517</v>
      </c>
      <c r="C7526">
        <v>2011</v>
      </c>
      <c r="D7526" s="3">
        <v>40796</v>
      </c>
      <c r="E7526" s="3">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7.6048</v>
      </c>
    </row>
    <row r="7527" spans="1:22" x14ac:dyDescent="0.3">
      <c r="A7527">
        <v>7526</v>
      </c>
      <c r="B7527" t="s">
        <v>9517</v>
      </c>
      <c r="C7527">
        <v>2011</v>
      </c>
      <c r="D7527" s="3">
        <v>40796</v>
      </c>
      <c r="E7527" s="3">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148.70400000000001</v>
      </c>
    </row>
    <row r="7528" spans="1:22" x14ac:dyDescent="0.3">
      <c r="A7528">
        <v>7527</v>
      </c>
      <c r="B7528" t="s">
        <v>9518</v>
      </c>
      <c r="C7528">
        <v>2014</v>
      </c>
      <c r="D7528" s="3">
        <v>41909</v>
      </c>
      <c r="E7528" s="3">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
      <c r="A7529">
        <v>7528</v>
      </c>
      <c r="B7529" t="s">
        <v>9518</v>
      </c>
      <c r="C7529">
        <v>2014</v>
      </c>
      <c r="D7529" s="3">
        <v>41909</v>
      </c>
      <c r="E7529" s="3">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2.9567999999999999</v>
      </c>
    </row>
    <row r="7530" spans="1:22" x14ac:dyDescent="0.3">
      <c r="A7530">
        <v>7529</v>
      </c>
      <c r="B7530" t="s">
        <v>9518</v>
      </c>
      <c r="C7530">
        <v>2014</v>
      </c>
      <c r="D7530" s="3">
        <v>41909</v>
      </c>
      <c r="E7530" s="3">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
      <c r="A7531">
        <v>7530</v>
      </c>
      <c r="B7531" t="s">
        <v>9518</v>
      </c>
      <c r="C7531">
        <v>2014</v>
      </c>
      <c r="D7531" s="3">
        <v>41909</v>
      </c>
      <c r="E7531" s="3">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5.5380000000000003</v>
      </c>
    </row>
    <row r="7532" spans="1:22" x14ac:dyDescent="0.3">
      <c r="A7532">
        <v>7531</v>
      </c>
      <c r="B7532" t="s">
        <v>9518</v>
      </c>
      <c r="C7532">
        <v>2014</v>
      </c>
      <c r="D7532" s="3">
        <v>41909</v>
      </c>
      <c r="E7532" s="3">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931.17600000000004</v>
      </c>
      <c r="T7532">
        <v>3</v>
      </c>
      <c r="U7532">
        <v>0.2</v>
      </c>
      <c r="V7532">
        <v>314.27190000000002</v>
      </c>
    </row>
    <row r="7533" spans="1:22" x14ac:dyDescent="0.3">
      <c r="A7533">
        <v>7532</v>
      </c>
      <c r="B7533" t="s">
        <v>9519</v>
      </c>
      <c r="C7533">
        <v>2013</v>
      </c>
      <c r="D7533" s="3">
        <v>41443</v>
      </c>
      <c r="E7533" s="3">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266.35199999999998</v>
      </c>
      <c r="T7533">
        <v>3</v>
      </c>
      <c r="U7533">
        <v>0.2</v>
      </c>
      <c r="V7533">
        <v>-13.317600000000001</v>
      </c>
    </row>
    <row r="7534" spans="1:22" x14ac:dyDescent="0.3">
      <c r="A7534">
        <v>7533</v>
      </c>
      <c r="B7534" t="s">
        <v>9519</v>
      </c>
      <c r="C7534">
        <v>2013</v>
      </c>
      <c r="D7534" s="3">
        <v>41443</v>
      </c>
      <c r="E7534" s="3">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483.13600000000002</v>
      </c>
      <c r="T7534">
        <v>4</v>
      </c>
      <c r="U7534">
        <v>0.2</v>
      </c>
      <c r="V7534">
        <v>54.352800000000002</v>
      </c>
    </row>
    <row r="7535" spans="1:22" x14ac:dyDescent="0.3">
      <c r="A7535">
        <v>7534</v>
      </c>
      <c r="B7535" t="s">
        <v>9521</v>
      </c>
      <c r="C7535">
        <v>2014</v>
      </c>
      <c r="D7535" s="3">
        <v>41696</v>
      </c>
      <c r="E7535" s="3">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-22.138200000000001</v>
      </c>
    </row>
    <row r="7536" spans="1:22" x14ac:dyDescent="0.3">
      <c r="A7536">
        <v>7535</v>
      </c>
      <c r="B7536" t="s">
        <v>9521</v>
      </c>
      <c r="C7536">
        <v>2014</v>
      </c>
      <c r="D7536" s="3">
        <v>41696</v>
      </c>
      <c r="E7536" s="3">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v>
      </c>
      <c r="T7536">
        <v>5</v>
      </c>
      <c r="U7536">
        <v>0.2</v>
      </c>
      <c r="V7536">
        <v>5.798</v>
      </c>
    </row>
    <row r="7537" spans="1:22" x14ac:dyDescent="0.3">
      <c r="A7537">
        <v>7536</v>
      </c>
      <c r="B7537" t="s">
        <v>9522</v>
      </c>
      <c r="C7537">
        <v>2014</v>
      </c>
      <c r="D7537" s="3">
        <v>41730</v>
      </c>
      <c r="E7537" s="3">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v>
      </c>
      <c r="T7537">
        <v>3</v>
      </c>
      <c r="U7537">
        <v>0</v>
      </c>
      <c r="V7537">
        <v>8.0190000000000001</v>
      </c>
    </row>
    <row r="7538" spans="1:22" x14ac:dyDescent="0.3">
      <c r="A7538">
        <v>7537</v>
      </c>
      <c r="B7538" t="s">
        <v>9523</v>
      </c>
      <c r="C7538">
        <v>2014</v>
      </c>
      <c r="D7538" s="3">
        <v>41977</v>
      </c>
      <c r="E7538" s="3">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13.592000000000001</v>
      </c>
      <c r="T7538">
        <v>2</v>
      </c>
      <c r="U7538">
        <v>0.6</v>
      </c>
      <c r="V7538">
        <v>-14.271599999999999</v>
      </c>
    </row>
    <row r="7539" spans="1:22" x14ac:dyDescent="0.3">
      <c r="A7539">
        <v>7538</v>
      </c>
      <c r="B7539" t="s">
        <v>9524</v>
      </c>
      <c r="C7539">
        <v>2013</v>
      </c>
      <c r="D7539" s="3">
        <v>41324</v>
      </c>
      <c r="E7539" s="3">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33.313600000000001</v>
      </c>
    </row>
    <row r="7540" spans="1:22" x14ac:dyDescent="0.3">
      <c r="A7540">
        <v>7539</v>
      </c>
      <c r="B7540" t="s">
        <v>9525</v>
      </c>
      <c r="C7540">
        <v>2014</v>
      </c>
      <c r="D7540" s="3">
        <v>41976</v>
      </c>
      <c r="E7540" s="3">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v>
      </c>
      <c r="T7540">
        <v>1</v>
      </c>
      <c r="U7540">
        <v>0.2</v>
      </c>
      <c r="V7540">
        <v>12.8574</v>
      </c>
    </row>
    <row r="7541" spans="1:22" x14ac:dyDescent="0.3">
      <c r="A7541">
        <v>7540</v>
      </c>
      <c r="B7541" t="s">
        <v>9525</v>
      </c>
      <c r="C7541">
        <v>2014</v>
      </c>
      <c r="D7541" s="3">
        <v>41976</v>
      </c>
      <c r="E7541" s="3">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-24.416</v>
      </c>
    </row>
    <row r="7542" spans="1:22" x14ac:dyDescent="0.3">
      <c r="A7542">
        <v>7541</v>
      </c>
      <c r="B7542" t="s">
        <v>9525</v>
      </c>
      <c r="C7542">
        <v>2014</v>
      </c>
      <c r="D7542" s="3">
        <v>41976</v>
      </c>
      <c r="E7542" s="3">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v>
      </c>
      <c r="T7542">
        <v>8</v>
      </c>
      <c r="U7542">
        <v>0.7</v>
      </c>
      <c r="V7542">
        <v>-363.52800000000002</v>
      </c>
    </row>
    <row r="7543" spans="1:22" x14ac:dyDescent="0.3">
      <c r="A7543">
        <v>7542</v>
      </c>
      <c r="B7543" t="s">
        <v>9525</v>
      </c>
      <c r="C7543">
        <v>2014</v>
      </c>
      <c r="D7543" s="3">
        <v>41976</v>
      </c>
      <c r="E7543" s="3">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v>
      </c>
      <c r="T7543">
        <v>2</v>
      </c>
      <c r="U7543">
        <v>0.2</v>
      </c>
      <c r="V7543">
        <v>4.9615999999999998</v>
      </c>
    </row>
    <row r="7544" spans="1:22" x14ac:dyDescent="0.3">
      <c r="A7544">
        <v>7543</v>
      </c>
      <c r="B7544" t="s">
        <v>9525</v>
      </c>
      <c r="C7544">
        <v>2014</v>
      </c>
      <c r="D7544" s="3">
        <v>41976</v>
      </c>
      <c r="E7544" s="3">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508.70400000000001</v>
      </c>
      <c r="T7544">
        <v>6</v>
      </c>
      <c r="U7544">
        <v>0.2</v>
      </c>
      <c r="V7544">
        <v>0</v>
      </c>
    </row>
    <row r="7545" spans="1:22" x14ac:dyDescent="0.3">
      <c r="A7545">
        <v>7544</v>
      </c>
      <c r="B7545" t="s">
        <v>9525</v>
      </c>
      <c r="C7545">
        <v>2014</v>
      </c>
      <c r="D7545" s="3">
        <v>41976</v>
      </c>
      <c r="E7545" s="3">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
      <c r="A7546">
        <v>7545</v>
      </c>
      <c r="B7546" t="s">
        <v>9525</v>
      </c>
      <c r="C7546">
        <v>2014</v>
      </c>
      <c r="D7546" s="3">
        <v>41976</v>
      </c>
      <c r="E7546" s="3">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v>
      </c>
      <c r="T7546">
        <v>5</v>
      </c>
      <c r="U7546">
        <v>0.2</v>
      </c>
      <c r="V7546">
        <v>68.001000000000005</v>
      </c>
    </row>
    <row r="7547" spans="1:22" x14ac:dyDescent="0.3">
      <c r="A7547">
        <v>7546</v>
      </c>
      <c r="B7547" t="s">
        <v>9526</v>
      </c>
      <c r="C7547">
        <v>2011</v>
      </c>
      <c r="D7547" s="3">
        <v>40826</v>
      </c>
      <c r="E7547" s="3">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v>
      </c>
      <c r="T7547">
        <v>6</v>
      </c>
      <c r="U7547">
        <v>0.2</v>
      </c>
      <c r="V7547">
        <v>71.995199999999997</v>
      </c>
    </row>
    <row r="7548" spans="1:22" x14ac:dyDescent="0.3">
      <c r="A7548">
        <v>7547</v>
      </c>
      <c r="B7548" t="s">
        <v>9526</v>
      </c>
      <c r="C7548">
        <v>2011</v>
      </c>
      <c r="D7548" s="3">
        <v>40826</v>
      </c>
      <c r="E7548" s="3">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755.94399999999996</v>
      </c>
      <c r="T7548">
        <v>7</v>
      </c>
      <c r="U7548">
        <v>0.2</v>
      </c>
      <c r="V7548">
        <v>66.145099999999999</v>
      </c>
    </row>
    <row r="7549" spans="1:22" x14ac:dyDescent="0.3">
      <c r="A7549">
        <v>7548</v>
      </c>
      <c r="B7549" t="s">
        <v>9526</v>
      </c>
      <c r="C7549">
        <v>2011</v>
      </c>
      <c r="D7549" s="3">
        <v>40826</v>
      </c>
      <c r="E7549" s="3">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11.98</v>
      </c>
      <c r="T7549">
        <v>5</v>
      </c>
      <c r="U7549">
        <v>0.8</v>
      </c>
      <c r="V7549">
        <v>-19.167999999999999</v>
      </c>
    </row>
    <row r="7550" spans="1:22" x14ac:dyDescent="0.3">
      <c r="A7550">
        <v>7549</v>
      </c>
      <c r="B7550" t="s">
        <v>9526</v>
      </c>
      <c r="C7550">
        <v>2011</v>
      </c>
      <c r="D7550" s="3">
        <v>40826</v>
      </c>
      <c r="E7550" s="3">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0.89800000000000002</v>
      </c>
      <c r="T7550">
        <v>1</v>
      </c>
      <c r="U7550">
        <v>0.8</v>
      </c>
      <c r="V7550">
        <v>-1.5714999999999999</v>
      </c>
    </row>
    <row r="7551" spans="1:22" x14ac:dyDescent="0.3">
      <c r="A7551">
        <v>7550</v>
      </c>
      <c r="B7551" t="s">
        <v>9529</v>
      </c>
      <c r="C7551">
        <v>2013</v>
      </c>
      <c r="D7551" s="3">
        <v>41523</v>
      </c>
      <c r="E7551" s="3">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21.204000000000001</v>
      </c>
      <c r="T7551">
        <v>3</v>
      </c>
      <c r="U7551">
        <v>0.6</v>
      </c>
      <c r="V7551">
        <v>-11.6622</v>
      </c>
    </row>
    <row r="7552" spans="1:22" x14ac:dyDescent="0.3">
      <c r="A7552">
        <v>7551</v>
      </c>
      <c r="B7552" t="s">
        <v>9530</v>
      </c>
      <c r="C7552">
        <v>2011</v>
      </c>
      <c r="D7552" s="3">
        <v>40867</v>
      </c>
      <c r="E7552" s="3">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
      <c r="A7553">
        <v>7552</v>
      </c>
      <c r="B7553" t="s">
        <v>9530</v>
      </c>
      <c r="C7553">
        <v>2011</v>
      </c>
      <c r="D7553" s="3">
        <v>40867</v>
      </c>
      <c r="E7553" s="3">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9530</v>
      </c>
      <c r="C7554">
        <v>2011</v>
      </c>
      <c r="D7554" s="3">
        <v>40867</v>
      </c>
      <c r="E7554" s="3">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9530</v>
      </c>
      <c r="C7555">
        <v>2011</v>
      </c>
      <c r="D7555" s="3">
        <v>40867</v>
      </c>
      <c r="E7555" s="3">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12.441599999999999</v>
      </c>
    </row>
    <row r="7556" spans="1:22" x14ac:dyDescent="0.3">
      <c r="A7556">
        <v>7555</v>
      </c>
      <c r="B7556" t="s">
        <v>9531</v>
      </c>
      <c r="C7556">
        <v>2011</v>
      </c>
      <c r="D7556" s="3">
        <v>40673</v>
      </c>
      <c r="E7556" s="3">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-216.97829999999999</v>
      </c>
    </row>
    <row r="7557" spans="1:22" x14ac:dyDescent="0.3">
      <c r="A7557">
        <v>7556</v>
      </c>
      <c r="B7557" t="s">
        <v>9531</v>
      </c>
      <c r="C7557">
        <v>2011</v>
      </c>
      <c r="D7557" s="3">
        <v>40673</v>
      </c>
      <c r="E7557" s="3">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9532</v>
      </c>
      <c r="C7558">
        <v>2014</v>
      </c>
      <c r="D7558" s="3">
        <v>41971</v>
      </c>
      <c r="E7558" s="3">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72.808800000000005</v>
      </c>
    </row>
    <row r="7559" spans="1:22" x14ac:dyDescent="0.3">
      <c r="A7559">
        <v>7558</v>
      </c>
      <c r="B7559" t="s">
        <v>9532</v>
      </c>
      <c r="C7559">
        <v>2014</v>
      </c>
      <c r="D7559" s="3">
        <v>41971</v>
      </c>
      <c r="E7559" s="3">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497.94</v>
      </c>
      <c r="T7559">
        <v>3</v>
      </c>
      <c r="U7559">
        <v>0</v>
      </c>
      <c r="V7559">
        <v>224.07300000000001</v>
      </c>
    </row>
    <row r="7560" spans="1:22" x14ac:dyDescent="0.3">
      <c r="A7560">
        <v>7559</v>
      </c>
      <c r="B7560" t="s">
        <v>9533</v>
      </c>
      <c r="C7560">
        <v>2011</v>
      </c>
      <c r="D7560" s="3">
        <v>40848</v>
      </c>
      <c r="E7560" s="3">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533.94000000000005</v>
      </c>
      <c r="T7560">
        <v>3</v>
      </c>
      <c r="U7560">
        <v>0</v>
      </c>
      <c r="V7560">
        <v>154.8426</v>
      </c>
    </row>
    <row r="7561" spans="1:22" x14ac:dyDescent="0.3">
      <c r="A7561">
        <v>7560</v>
      </c>
      <c r="B7561" t="s">
        <v>9533</v>
      </c>
      <c r="C7561">
        <v>2011</v>
      </c>
      <c r="D7561" s="3">
        <v>40848</v>
      </c>
      <c r="E7561" s="3">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9533</v>
      </c>
      <c r="C7562">
        <v>2011</v>
      </c>
      <c r="D7562" s="3">
        <v>40848</v>
      </c>
      <c r="E7562" s="3">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9.8208000000000002</v>
      </c>
    </row>
    <row r="7563" spans="1:22" x14ac:dyDescent="0.3">
      <c r="A7563">
        <v>7562</v>
      </c>
      <c r="B7563" t="s">
        <v>9534</v>
      </c>
      <c r="C7563">
        <v>2013</v>
      </c>
      <c r="D7563" s="3">
        <v>41639</v>
      </c>
      <c r="E7563" s="3">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170.786</v>
      </c>
      <c r="T7563">
        <v>1</v>
      </c>
      <c r="U7563">
        <v>0.3</v>
      </c>
      <c r="V7563">
        <v>0</v>
      </c>
    </row>
    <row r="7564" spans="1:22" x14ac:dyDescent="0.3">
      <c r="A7564">
        <v>7563</v>
      </c>
      <c r="B7564" t="s">
        <v>9535</v>
      </c>
      <c r="C7564">
        <v>2013</v>
      </c>
      <c r="D7564" s="3">
        <v>41521</v>
      </c>
      <c r="E7564" s="3">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
      <c r="A7565">
        <v>7564</v>
      </c>
      <c r="B7565" t="s">
        <v>9536</v>
      </c>
      <c r="C7565">
        <v>2014</v>
      </c>
      <c r="D7565" s="3">
        <v>41918</v>
      </c>
      <c r="E7565" s="3">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63.823999999999998</v>
      </c>
      <c r="T7565">
        <v>2</v>
      </c>
      <c r="U7565">
        <v>0.2</v>
      </c>
      <c r="V7565">
        <v>13.5626</v>
      </c>
    </row>
    <row r="7566" spans="1:22" x14ac:dyDescent="0.3">
      <c r="A7566">
        <v>7565</v>
      </c>
      <c r="B7566" t="s">
        <v>9537</v>
      </c>
      <c r="C7566">
        <v>2013</v>
      </c>
      <c r="D7566" s="3">
        <v>41304</v>
      </c>
      <c r="E7566" s="3">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435.16800000000001</v>
      </c>
      <c r="T7566">
        <v>4</v>
      </c>
      <c r="U7566">
        <v>0.2</v>
      </c>
      <c r="V7566">
        <v>-59.835599999999999</v>
      </c>
    </row>
    <row r="7567" spans="1:22" x14ac:dyDescent="0.3">
      <c r="A7567">
        <v>7566</v>
      </c>
      <c r="B7567" t="s">
        <v>9537</v>
      </c>
      <c r="C7567">
        <v>2013</v>
      </c>
      <c r="D7567" s="3">
        <v>41304</v>
      </c>
      <c r="E7567" s="3">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7.7728000000000002</v>
      </c>
    </row>
    <row r="7568" spans="1:22" x14ac:dyDescent="0.3">
      <c r="A7568">
        <v>7567</v>
      </c>
      <c r="B7568" t="s">
        <v>9538</v>
      </c>
      <c r="C7568">
        <v>2014</v>
      </c>
      <c r="D7568" s="3">
        <v>41751</v>
      </c>
      <c r="E7568" s="3">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8.3957999999999995</v>
      </c>
    </row>
    <row r="7569" spans="1:22" x14ac:dyDescent="0.3">
      <c r="A7569">
        <v>7568</v>
      </c>
      <c r="B7569" t="s">
        <v>9538</v>
      </c>
      <c r="C7569">
        <v>2014</v>
      </c>
      <c r="D7569" s="3">
        <v>41751</v>
      </c>
      <c r="E7569" s="3">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20.736000000000001</v>
      </c>
      <c r="T7569">
        <v>4</v>
      </c>
      <c r="U7569">
        <v>0.2</v>
      </c>
      <c r="V7569">
        <v>7.2576000000000001</v>
      </c>
    </row>
    <row r="7570" spans="1:22" x14ac:dyDescent="0.3">
      <c r="A7570">
        <v>7569</v>
      </c>
      <c r="B7570" t="s">
        <v>9539</v>
      </c>
      <c r="C7570">
        <v>2011</v>
      </c>
      <c r="D7570" s="3">
        <v>40882</v>
      </c>
      <c r="E7570" s="3">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9539</v>
      </c>
      <c r="C7571">
        <v>2011</v>
      </c>
      <c r="D7571" s="3">
        <v>40882</v>
      </c>
      <c r="E7571" s="3">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23.086400000000001</v>
      </c>
    </row>
    <row r="7572" spans="1:22" x14ac:dyDescent="0.3">
      <c r="A7572">
        <v>7571</v>
      </c>
      <c r="B7572" t="s">
        <v>9539</v>
      </c>
      <c r="C7572">
        <v>2011</v>
      </c>
      <c r="D7572" s="3">
        <v>40882</v>
      </c>
      <c r="E7572" s="3">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7.2</v>
      </c>
    </row>
    <row r="7573" spans="1:22" x14ac:dyDescent="0.3">
      <c r="A7573">
        <v>7572</v>
      </c>
      <c r="B7573" t="s">
        <v>9540</v>
      </c>
      <c r="C7573">
        <v>2011</v>
      </c>
      <c r="D7573" s="3">
        <v>40837</v>
      </c>
      <c r="E7573" s="3">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9.7349999999999994</v>
      </c>
    </row>
    <row r="7574" spans="1:22" x14ac:dyDescent="0.3">
      <c r="A7574">
        <v>7573</v>
      </c>
      <c r="B7574" t="s">
        <v>9540</v>
      </c>
      <c r="C7574">
        <v>2011</v>
      </c>
      <c r="D7574" s="3">
        <v>40837</v>
      </c>
      <c r="E7574" s="3">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112.35080000000001</v>
      </c>
    </row>
    <row r="7575" spans="1:22" x14ac:dyDescent="0.3">
      <c r="A7575">
        <v>7574</v>
      </c>
      <c r="B7575" t="s">
        <v>9540</v>
      </c>
      <c r="C7575">
        <v>2011</v>
      </c>
      <c r="D7575" s="3">
        <v>40837</v>
      </c>
      <c r="E7575" s="3">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0.88039999999999996</v>
      </c>
    </row>
    <row r="7576" spans="1:22" x14ac:dyDescent="0.3">
      <c r="A7576">
        <v>7575</v>
      </c>
      <c r="B7576" t="s">
        <v>9541</v>
      </c>
      <c r="C7576">
        <v>2012</v>
      </c>
      <c r="D7576" s="3">
        <v>41251</v>
      </c>
      <c r="E7576" s="3">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9541</v>
      </c>
      <c r="C7577">
        <v>2012</v>
      </c>
      <c r="D7577" s="3">
        <v>41251</v>
      </c>
      <c r="E7577" s="3">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40.119999999999997</v>
      </c>
    </row>
    <row r="7578" spans="1:22" x14ac:dyDescent="0.3">
      <c r="A7578">
        <v>7577</v>
      </c>
      <c r="B7578" t="s">
        <v>9542</v>
      </c>
      <c r="C7578">
        <v>2011</v>
      </c>
      <c r="D7578" s="3">
        <v>40849</v>
      </c>
      <c r="E7578" s="3">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15.0984</v>
      </c>
    </row>
    <row r="7579" spans="1:22" x14ac:dyDescent="0.3">
      <c r="A7579">
        <v>7578</v>
      </c>
      <c r="B7579" t="s">
        <v>9542</v>
      </c>
      <c r="C7579">
        <v>2011</v>
      </c>
      <c r="D7579" s="3">
        <v>40849</v>
      </c>
      <c r="E7579" s="3">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v>
      </c>
    </row>
    <row r="7580" spans="1:22" x14ac:dyDescent="0.3">
      <c r="A7580">
        <v>7579</v>
      </c>
      <c r="B7580" t="s">
        <v>9543</v>
      </c>
      <c r="C7580">
        <v>2013</v>
      </c>
      <c r="D7580" s="3">
        <v>41627</v>
      </c>
      <c r="E7580" s="3">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563.94000000000005</v>
      </c>
      <c r="T7580">
        <v>3</v>
      </c>
      <c r="U7580">
        <v>0</v>
      </c>
      <c r="V7580">
        <v>112.788</v>
      </c>
    </row>
    <row r="7581" spans="1:22" x14ac:dyDescent="0.3">
      <c r="A7581">
        <v>7580</v>
      </c>
      <c r="B7581" t="s">
        <v>9544</v>
      </c>
      <c r="C7581">
        <v>2012</v>
      </c>
      <c r="D7581" s="3">
        <v>41236</v>
      </c>
      <c r="E7581" s="3">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
      <c r="A7582">
        <v>7581</v>
      </c>
      <c r="B7582" t="s">
        <v>9544</v>
      </c>
      <c r="C7582">
        <v>2012</v>
      </c>
      <c r="D7582" s="3">
        <v>41236</v>
      </c>
      <c r="E7582" s="3">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9545</v>
      </c>
      <c r="C7583">
        <v>2012</v>
      </c>
      <c r="D7583" s="3">
        <v>41134</v>
      </c>
      <c r="E7583" s="3">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15.857100000000001</v>
      </c>
    </row>
    <row r="7584" spans="1:22" x14ac:dyDescent="0.3">
      <c r="A7584">
        <v>7583</v>
      </c>
      <c r="B7584" t="s">
        <v>9546</v>
      </c>
      <c r="C7584">
        <v>2012</v>
      </c>
      <c r="D7584" s="3">
        <v>41015</v>
      </c>
      <c r="E7584" s="3">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v>
      </c>
      <c r="T7584">
        <v>2</v>
      </c>
      <c r="U7584">
        <v>0.1</v>
      </c>
      <c r="V7584">
        <v>2.8391999999999999</v>
      </c>
    </row>
    <row r="7585" spans="1:22" x14ac:dyDescent="0.3">
      <c r="A7585">
        <v>7584</v>
      </c>
      <c r="B7585" t="s">
        <v>9547</v>
      </c>
      <c r="C7585">
        <v>2011</v>
      </c>
      <c r="D7585" s="3">
        <v>40623</v>
      </c>
      <c r="E7585" s="3">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v>
      </c>
      <c r="T7585">
        <v>7</v>
      </c>
      <c r="U7585">
        <v>0</v>
      </c>
      <c r="V7585">
        <v>909.98180000000002</v>
      </c>
    </row>
    <row r="7586" spans="1:22" x14ac:dyDescent="0.3">
      <c r="A7586">
        <v>7585</v>
      </c>
      <c r="B7586" t="s">
        <v>9547</v>
      </c>
      <c r="C7586">
        <v>2011</v>
      </c>
      <c r="D7586" s="3">
        <v>40623</v>
      </c>
      <c r="E7586" s="3">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14.4</v>
      </c>
      <c r="T7586">
        <v>5</v>
      </c>
      <c r="U7586">
        <v>0</v>
      </c>
      <c r="V7586">
        <v>6.6239999999999997</v>
      </c>
    </row>
    <row r="7587" spans="1:22" x14ac:dyDescent="0.3">
      <c r="A7587">
        <v>7586</v>
      </c>
      <c r="B7587" t="s">
        <v>9547</v>
      </c>
      <c r="C7587">
        <v>2011</v>
      </c>
      <c r="D7587" s="3">
        <v>40623</v>
      </c>
      <c r="E7587" s="3">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60.255299999999998</v>
      </c>
    </row>
    <row r="7588" spans="1:22" x14ac:dyDescent="0.3">
      <c r="A7588">
        <v>7587</v>
      </c>
      <c r="B7588" t="s">
        <v>9547</v>
      </c>
      <c r="C7588">
        <v>2011</v>
      </c>
      <c r="D7588" s="3">
        <v>40623</v>
      </c>
      <c r="E7588" s="3">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2.7027999999999999</v>
      </c>
    </row>
    <row r="7589" spans="1:22" x14ac:dyDescent="0.3">
      <c r="A7589">
        <v>7588</v>
      </c>
      <c r="B7589" t="s">
        <v>9547</v>
      </c>
      <c r="C7589">
        <v>2011</v>
      </c>
      <c r="D7589" s="3">
        <v>40623</v>
      </c>
      <c r="E7589" s="3">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59.011200000000002</v>
      </c>
    </row>
    <row r="7590" spans="1:22" x14ac:dyDescent="0.3">
      <c r="A7590">
        <v>7589</v>
      </c>
      <c r="B7590" t="s">
        <v>9548</v>
      </c>
      <c r="C7590">
        <v>2014</v>
      </c>
      <c r="D7590" s="3">
        <v>41960</v>
      </c>
      <c r="E7590" s="3">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9549</v>
      </c>
      <c r="C7591">
        <v>2012</v>
      </c>
      <c r="D7591" s="3">
        <v>41177</v>
      </c>
      <c r="E7591" s="3">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v>
      </c>
    </row>
    <row r="7592" spans="1:22" x14ac:dyDescent="0.3">
      <c r="A7592">
        <v>7591</v>
      </c>
      <c r="B7592" t="s">
        <v>9550</v>
      </c>
      <c r="C7592">
        <v>2013</v>
      </c>
      <c r="D7592" s="3">
        <v>41523</v>
      </c>
      <c r="E7592" s="3">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58.247999999999998</v>
      </c>
      <c r="T7592">
        <v>9</v>
      </c>
      <c r="U7592">
        <v>0.2</v>
      </c>
      <c r="V7592">
        <v>11.6496</v>
      </c>
    </row>
    <row r="7593" spans="1:22" x14ac:dyDescent="0.3">
      <c r="A7593">
        <v>7592</v>
      </c>
      <c r="B7593" t="s">
        <v>9550</v>
      </c>
      <c r="C7593">
        <v>2013</v>
      </c>
      <c r="D7593" s="3">
        <v>41523</v>
      </c>
      <c r="E7593" s="3">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-19.338200000000001</v>
      </c>
    </row>
    <row r="7594" spans="1:22" x14ac:dyDescent="0.3">
      <c r="A7594">
        <v>7593</v>
      </c>
      <c r="B7594" t="s">
        <v>9550</v>
      </c>
      <c r="C7594">
        <v>2013</v>
      </c>
      <c r="D7594" s="3">
        <v>41523</v>
      </c>
      <c r="E7594" s="3">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0.59040000000000004</v>
      </c>
    </row>
    <row r="7595" spans="1:22" x14ac:dyDescent="0.3">
      <c r="A7595">
        <v>7594</v>
      </c>
      <c r="B7595" t="s">
        <v>9550</v>
      </c>
      <c r="C7595">
        <v>2013</v>
      </c>
      <c r="D7595" s="3">
        <v>41523</v>
      </c>
      <c r="E7595" s="3">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887.27099999999996</v>
      </c>
      <c r="T7595">
        <v>3</v>
      </c>
      <c r="U7595">
        <v>0.3</v>
      </c>
      <c r="V7595">
        <v>-63.3765</v>
      </c>
    </row>
    <row r="7596" spans="1:22" x14ac:dyDescent="0.3">
      <c r="A7596">
        <v>7595</v>
      </c>
      <c r="B7596" t="s">
        <v>9551</v>
      </c>
      <c r="C7596">
        <v>2014</v>
      </c>
      <c r="D7596" s="3">
        <v>41750</v>
      </c>
      <c r="E7596" s="3">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70.492800000000003</v>
      </c>
    </row>
    <row r="7597" spans="1:22" x14ac:dyDescent="0.3">
      <c r="A7597">
        <v>7596</v>
      </c>
      <c r="B7597" t="s">
        <v>9551</v>
      </c>
      <c r="C7597">
        <v>2014</v>
      </c>
      <c r="D7597" s="3">
        <v>41750</v>
      </c>
      <c r="E7597" s="3">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9552</v>
      </c>
      <c r="C7598">
        <v>2012</v>
      </c>
      <c r="D7598" s="3">
        <v>41075</v>
      </c>
      <c r="E7598" s="3">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225.57599999999999</v>
      </c>
      <c r="T7598">
        <v>3</v>
      </c>
      <c r="U7598">
        <v>0.2</v>
      </c>
      <c r="V7598">
        <v>22.557600000000001</v>
      </c>
    </row>
    <row r="7599" spans="1:22" x14ac:dyDescent="0.3">
      <c r="A7599">
        <v>7598</v>
      </c>
      <c r="B7599" t="s">
        <v>9553</v>
      </c>
      <c r="C7599">
        <v>2011</v>
      </c>
      <c r="D7599" s="3">
        <v>40803</v>
      </c>
      <c r="E7599" s="3">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v>
      </c>
    </row>
    <row r="7600" spans="1:22" x14ac:dyDescent="0.3">
      <c r="A7600">
        <v>7599</v>
      </c>
      <c r="B7600" t="s">
        <v>9553</v>
      </c>
      <c r="C7600">
        <v>2011</v>
      </c>
      <c r="D7600" s="3">
        <v>40803</v>
      </c>
      <c r="E7600" s="3">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4.782</v>
      </c>
    </row>
    <row r="7601" spans="1:22" x14ac:dyDescent="0.3">
      <c r="A7601">
        <v>7600</v>
      </c>
      <c r="B7601" t="s">
        <v>9553</v>
      </c>
      <c r="C7601">
        <v>2011</v>
      </c>
      <c r="D7601" s="3">
        <v>40803</v>
      </c>
      <c r="E7601" s="3">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13.077999999999999</v>
      </c>
    </row>
    <row r="7602" spans="1:22" x14ac:dyDescent="0.3">
      <c r="A7602">
        <v>7601</v>
      </c>
      <c r="B7602" t="s">
        <v>9553</v>
      </c>
      <c r="C7602">
        <v>2011</v>
      </c>
      <c r="D7602" s="3">
        <v>40803</v>
      </c>
      <c r="E7602" s="3">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-21.945</v>
      </c>
    </row>
    <row r="7603" spans="1:22" x14ac:dyDescent="0.3">
      <c r="A7603">
        <v>7602</v>
      </c>
      <c r="B7603" t="s">
        <v>9553</v>
      </c>
      <c r="C7603">
        <v>2011</v>
      </c>
      <c r="D7603" s="3">
        <v>40803</v>
      </c>
      <c r="E7603" s="3">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46.47</v>
      </c>
    </row>
    <row r="7604" spans="1:22" x14ac:dyDescent="0.3">
      <c r="A7604">
        <v>7603</v>
      </c>
      <c r="B7604" t="s">
        <v>9553</v>
      </c>
      <c r="C7604">
        <v>2011</v>
      </c>
      <c r="D7604" s="3">
        <v>40803</v>
      </c>
      <c r="E7604" s="3">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v>
      </c>
    </row>
    <row r="7605" spans="1:22" x14ac:dyDescent="0.3">
      <c r="A7605">
        <v>7604</v>
      </c>
      <c r="B7605" t="s">
        <v>9556</v>
      </c>
      <c r="C7605">
        <v>2013</v>
      </c>
      <c r="D7605" s="3">
        <v>41464</v>
      </c>
      <c r="E7605" s="3">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6.2207999999999997</v>
      </c>
    </row>
    <row r="7606" spans="1:22" x14ac:dyDescent="0.3">
      <c r="A7606">
        <v>7605</v>
      </c>
      <c r="B7606" t="s">
        <v>9557</v>
      </c>
      <c r="C7606">
        <v>2013</v>
      </c>
      <c r="D7606" s="3">
        <v>41422</v>
      </c>
      <c r="E7606" s="3">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25.175999999999998</v>
      </c>
      <c r="T7606">
        <v>3</v>
      </c>
      <c r="U7606">
        <v>0.6</v>
      </c>
      <c r="V7606">
        <v>-33.358199999999997</v>
      </c>
    </row>
    <row r="7607" spans="1:22" x14ac:dyDescent="0.3">
      <c r="A7607">
        <v>7606</v>
      </c>
      <c r="B7607" t="s">
        <v>9557</v>
      </c>
      <c r="C7607">
        <v>2013</v>
      </c>
      <c r="D7607" s="3">
        <v>41422</v>
      </c>
      <c r="E7607" s="3">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5.5839999999999996</v>
      </c>
      <c r="T7607">
        <v>2</v>
      </c>
      <c r="U7607">
        <v>0.6</v>
      </c>
      <c r="V7607">
        <v>-1.6752</v>
      </c>
    </row>
    <row r="7608" spans="1:22" x14ac:dyDescent="0.3">
      <c r="A7608">
        <v>7607</v>
      </c>
      <c r="B7608" t="s">
        <v>9557</v>
      </c>
      <c r="C7608">
        <v>2013</v>
      </c>
      <c r="D7608" s="3">
        <v>41422</v>
      </c>
      <c r="E7608" s="3">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1297.3679999999999</v>
      </c>
      <c r="T7608">
        <v>9</v>
      </c>
      <c r="U7608">
        <v>0.2</v>
      </c>
      <c r="V7608">
        <v>97.302599999999998</v>
      </c>
    </row>
    <row r="7609" spans="1:22" x14ac:dyDescent="0.3">
      <c r="A7609">
        <v>7608</v>
      </c>
      <c r="B7609" t="s">
        <v>9558</v>
      </c>
      <c r="C7609">
        <v>2014</v>
      </c>
      <c r="D7609" s="3">
        <v>41998</v>
      </c>
      <c r="E7609" s="3">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19.824000000000002</v>
      </c>
    </row>
    <row r="7610" spans="1:22" x14ac:dyDescent="0.3">
      <c r="A7610">
        <v>7609</v>
      </c>
      <c r="B7610" t="s">
        <v>9559</v>
      </c>
      <c r="C7610">
        <v>2014</v>
      </c>
      <c r="D7610" s="3">
        <v>41763</v>
      </c>
      <c r="E7610" s="3">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12.441599999999999</v>
      </c>
    </row>
    <row r="7611" spans="1:22" x14ac:dyDescent="0.3">
      <c r="A7611">
        <v>7610</v>
      </c>
      <c r="B7611" t="s">
        <v>9559</v>
      </c>
      <c r="C7611">
        <v>2014</v>
      </c>
      <c r="D7611" s="3">
        <v>41763</v>
      </c>
      <c r="E7611" s="3">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22.96</v>
      </c>
      <c r="T7611">
        <v>7</v>
      </c>
      <c r="U7611">
        <v>0</v>
      </c>
      <c r="V7611">
        <v>6.6584000000000003</v>
      </c>
    </row>
    <row r="7612" spans="1:22" x14ac:dyDescent="0.3">
      <c r="A7612">
        <v>7611</v>
      </c>
      <c r="B7612" t="s">
        <v>9560</v>
      </c>
      <c r="C7612">
        <v>2011</v>
      </c>
      <c r="D7612" s="3">
        <v>40597</v>
      </c>
      <c r="E7612" s="3">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9561</v>
      </c>
      <c r="C7613">
        <v>2012</v>
      </c>
      <c r="D7613" s="3">
        <v>40947</v>
      </c>
      <c r="E7613" s="3">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4.2930000000000001</v>
      </c>
    </row>
    <row r="7614" spans="1:22" x14ac:dyDescent="0.3">
      <c r="A7614">
        <v>7613</v>
      </c>
      <c r="B7614" t="s">
        <v>9561</v>
      </c>
      <c r="C7614">
        <v>2012</v>
      </c>
      <c r="D7614" s="3">
        <v>40947</v>
      </c>
      <c r="E7614" s="3">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9561</v>
      </c>
      <c r="C7615">
        <v>2012</v>
      </c>
      <c r="D7615" s="3">
        <v>40947</v>
      </c>
      <c r="E7615" s="3">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1.728</v>
      </c>
    </row>
    <row r="7616" spans="1:22" x14ac:dyDescent="0.3">
      <c r="A7616">
        <v>7615</v>
      </c>
      <c r="B7616" t="s">
        <v>9562</v>
      </c>
      <c r="C7616">
        <v>2012</v>
      </c>
      <c r="D7616" s="3">
        <v>41145</v>
      </c>
      <c r="E7616" s="3">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9563</v>
      </c>
      <c r="C7617">
        <v>2011</v>
      </c>
      <c r="D7617" s="3">
        <v>40877</v>
      </c>
      <c r="E7617" s="3">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6.6420000000000003</v>
      </c>
      <c r="T7617">
        <v>9</v>
      </c>
      <c r="U7617">
        <v>0.7</v>
      </c>
      <c r="V7617">
        <v>-4.4279999999999999</v>
      </c>
    </row>
    <row r="7618" spans="1:22" x14ac:dyDescent="0.3">
      <c r="A7618">
        <v>7617</v>
      </c>
      <c r="B7618" t="s">
        <v>9564</v>
      </c>
      <c r="C7618">
        <v>2013</v>
      </c>
      <c r="D7618" s="3">
        <v>41619</v>
      </c>
      <c r="E7618" s="3">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8.7138000000000009</v>
      </c>
    </row>
    <row r="7619" spans="1:22" x14ac:dyDescent="0.3">
      <c r="A7619">
        <v>7618</v>
      </c>
      <c r="B7619" t="s">
        <v>9564</v>
      </c>
      <c r="C7619">
        <v>2013</v>
      </c>
      <c r="D7619" s="3">
        <v>41619</v>
      </c>
      <c r="E7619" s="3">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220.98699999999999</v>
      </c>
    </row>
    <row r="7620" spans="1:22" x14ac:dyDescent="0.3">
      <c r="A7620">
        <v>7619</v>
      </c>
      <c r="B7620" t="s">
        <v>9565</v>
      </c>
      <c r="C7620">
        <v>2014</v>
      </c>
      <c r="D7620" s="3">
        <v>41940</v>
      </c>
      <c r="E7620" s="3">
        <v>41942</v>
      </c>
      <c r="F7620" t="s">
        <v>188</v>
      </c>
      <c r="G7620" t="s">
        <v>4086</v>
      </c>
      <c r="H7620" t="s">
        <v>4087</v>
      </c>
      <c r="I7620" t="s">
        <v>41</v>
      </c>
      <c r="J7620" t="s">
        <v>27</v>
      </c>
      <c r="K7620" t="s">
        <v>42</v>
      </c>
      <c r="L7620" t="s">
        <v>43</v>
      </c>
      <c r="M7620">
        <v>90032</v>
      </c>
      <c r="N7620" t="s">
        <v>44</v>
      </c>
      <c r="O7620" t="s">
        <v>80</v>
      </c>
      <c r="P7620" t="s">
        <v>32</v>
      </c>
      <c r="Q7620" t="s">
        <v>56</v>
      </c>
      <c r="R7620" t="s">
        <v>81</v>
      </c>
      <c r="S7620">
        <v>189.57599999999999</v>
      </c>
      <c r="T7620">
        <v>1</v>
      </c>
      <c r="U7620">
        <v>0.2</v>
      </c>
      <c r="V7620">
        <v>9.4787999999999997</v>
      </c>
    </row>
    <row r="7621" spans="1:22" x14ac:dyDescent="0.3">
      <c r="A7621">
        <v>7620</v>
      </c>
      <c r="B7621" t="s">
        <v>9565</v>
      </c>
      <c r="C7621">
        <v>2014</v>
      </c>
      <c r="D7621" s="3">
        <v>41940</v>
      </c>
      <c r="E7621" s="3">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7.1959999999999997</v>
      </c>
    </row>
    <row r="7622" spans="1:22" x14ac:dyDescent="0.3">
      <c r="A7622">
        <v>7621</v>
      </c>
      <c r="B7622" t="s">
        <v>9566</v>
      </c>
      <c r="C7622">
        <v>2011</v>
      </c>
      <c r="D7622" s="3">
        <v>40872</v>
      </c>
      <c r="E7622" s="3">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47.243000000000002</v>
      </c>
    </row>
    <row r="7623" spans="1:22" x14ac:dyDescent="0.3">
      <c r="A7623">
        <v>7622</v>
      </c>
      <c r="B7623" t="s">
        <v>9566</v>
      </c>
      <c r="C7623">
        <v>2011</v>
      </c>
      <c r="D7623" s="3">
        <v>40872</v>
      </c>
      <c r="E7623" s="3">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54.400799999999997</v>
      </c>
    </row>
    <row r="7624" spans="1:22" x14ac:dyDescent="0.3">
      <c r="A7624">
        <v>7623</v>
      </c>
      <c r="B7624" t="s">
        <v>9566</v>
      </c>
      <c r="C7624">
        <v>2011</v>
      </c>
      <c r="D7624" s="3">
        <v>40872</v>
      </c>
      <c r="E7624" s="3">
        <v>40876</v>
      </c>
      <c r="F7624" t="s">
        <v>50</v>
      </c>
      <c r="G7624" t="s">
        <v>5081</v>
      </c>
      <c r="H7624" t="s">
        <v>5082</v>
      </c>
      <c r="I7624" t="s">
        <v>26</v>
      </c>
      <c r="J7624" t="s">
        <v>27</v>
      </c>
      <c r="K7624" t="s">
        <v>42</v>
      </c>
      <c r="L7624" t="s">
        <v>43</v>
      </c>
      <c r="M7624">
        <v>90004</v>
      </c>
      <c r="N7624" t="s">
        <v>44</v>
      </c>
      <c r="O7624" t="s">
        <v>9502</v>
      </c>
      <c r="P7624" t="s">
        <v>46</v>
      </c>
      <c r="Q7624" t="s">
        <v>68</v>
      </c>
      <c r="R7624" t="s">
        <v>186</v>
      </c>
      <c r="S7624">
        <v>7.44</v>
      </c>
      <c r="T7624">
        <v>3</v>
      </c>
      <c r="U7624">
        <v>0</v>
      </c>
      <c r="V7624">
        <v>2.6040000000000001</v>
      </c>
    </row>
    <row r="7625" spans="1:22" x14ac:dyDescent="0.3">
      <c r="A7625">
        <v>7624</v>
      </c>
      <c r="B7625" t="s">
        <v>9567</v>
      </c>
      <c r="C7625">
        <v>2011</v>
      </c>
      <c r="D7625" s="3">
        <v>40738</v>
      </c>
      <c r="E7625" s="3">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11.054399999999999</v>
      </c>
    </row>
    <row r="7626" spans="1:22" x14ac:dyDescent="0.3">
      <c r="A7626">
        <v>7625</v>
      </c>
      <c r="B7626" t="s">
        <v>9568</v>
      </c>
      <c r="C7626">
        <v>2012</v>
      </c>
      <c r="D7626" s="3">
        <v>41052</v>
      </c>
      <c r="E7626" s="3">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245.7</v>
      </c>
    </row>
    <row r="7627" spans="1:22" x14ac:dyDescent="0.3">
      <c r="A7627">
        <v>7626</v>
      </c>
      <c r="B7627" t="s">
        <v>9568</v>
      </c>
      <c r="C7627">
        <v>2012</v>
      </c>
      <c r="D7627" s="3">
        <v>41052</v>
      </c>
      <c r="E7627" s="3">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9569</v>
      </c>
      <c r="C7628">
        <v>2012</v>
      </c>
      <c r="D7628" s="3">
        <v>41234</v>
      </c>
      <c r="E7628" s="3">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325.63200000000001</v>
      </c>
      <c r="T7628">
        <v>6</v>
      </c>
      <c r="U7628">
        <v>0.2</v>
      </c>
      <c r="V7628">
        <v>28.492799999999999</v>
      </c>
    </row>
    <row r="7629" spans="1:22" x14ac:dyDescent="0.3">
      <c r="A7629">
        <v>7628</v>
      </c>
      <c r="B7629" t="s">
        <v>9569</v>
      </c>
      <c r="C7629">
        <v>2012</v>
      </c>
      <c r="D7629" s="3">
        <v>41234</v>
      </c>
      <c r="E7629" s="3">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-1.4590000000000001</v>
      </c>
    </row>
    <row r="7630" spans="1:22" x14ac:dyDescent="0.3">
      <c r="A7630">
        <v>7629</v>
      </c>
      <c r="B7630" t="s">
        <v>9569</v>
      </c>
      <c r="C7630">
        <v>2012</v>
      </c>
      <c r="D7630" s="3">
        <v>41234</v>
      </c>
      <c r="E7630" s="3">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v>
      </c>
      <c r="T7630">
        <v>5</v>
      </c>
      <c r="U7630">
        <v>0.2</v>
      </c>
      <c r="V7630">
        <v>5.3689999999999998</v>
      </c>
    </row>
    <row r="7631" spans="1:22" x14ac:dyDescent="0.3">
      <c r="A7631">
        <v>7630</v>
      </c>
      <c r="B7631" t="s">
        <v>9570</v>
      </c>
      <c r="C7631">
        <v>2011</v>
      </c>
      <c r="D7631" s="3">
        <v>40632</v>
      </c>
      <c r="E7631" s="3">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9570</v>
      </c>
      <c r="C7632">
        <v>2011</v>
      </c>
      <c r="D7632" s="3">
        <v>40632</v>
      </c>
      <c r="E7632" s="3">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251.94399999999999</v>
      </c>
      <c r="T7632">
        <v>7</v>
      </c>
      <c r="U7632">
        <v>0.2</v>
      </c>
      <c r="V7632">
        <v>88.180400000000006</v>
      </c>
    </row>
    <row r="7633" spans="1:22" x14ac:dyDescent="0.3">
      <c r="A7633">
        <v>7632</v>
      </c>
      <c r="B7633" t="s">
        <v>9570</v>
      </c>
      <c r="C7633">
        <v>2011</v>
      </c>
      <c r="D7633" s="3">
        <v>40632</v>
      </c>
      <c r="E7633" s="3">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127.30200000000001</v>
      </c>
      <c r="T7633">
        <v>7</v>
      </c>
      <c r="U7633">
        <v>0.3</v>
      </c>
      <c r="V7633">
        <v>-9.093</v>
      </c>
    </row>
    <row r="7634" spans="1:22" x14ac:dyDescent="0.3">
      <c r="A7634">
        <v>7633</v>
      </c>
      <c r="B7634" t="s">
        <v>9571</v>
      </c>
      <c r="C7634">
        <v>2014</v>
      </c>
      <c r="D7634" s="3">
        <v>42003</v>
      </c>
      <c r="E7634" s="3">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9571</v>
      </c>
      <c r="C7635">
        <v>2014</v>
      </c>
      <c r="D7635" s="3">
        <v>42003</v>
      </c>
      <c r="E7635" s="3">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5.8891</v>
      </c>
    </row>
    <row r="7636" spans="1:22" x14ac:dyDescent="0.3">
      <c r="A7636">
        <v>7635</v>
      </c>
      <c r="B7636" t="s">
        <v>9571</v>
      </c>
      <c r="C7636">
        <v>2014</v>
      </c>
      <c r="D7636" s="3">
        <v>42003</v>
      </c>
      <c r="E7636" s="3">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10.0282</v>
      </c>
    </row>
    <row r="7637" spans="1:22" x14ac:dyDescent="0.3">
      <c r="A7637">
        <v>7636</v>
      </c>
      <c r="B7637" t="s">
        <v>9571</v>
      </c>
      <c r="C7637">
        <v>2014</v>
      </c>
      <c r="D7637" s="3">
        <v>42003</v>
      </c>
      <c r="E7637" s="3">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87.284199999999998</v>
      </c>
    </row>
    <row r="7638" spans="1:22" x14ac:dyDescent="0.3">
      <c r="A7638">
        <v>7637</v>
      </c>
      <c r="B7638" t="s">
        <v>9571</v>
      </c>
      <c r="C7638">
        <v>2014</v>
      </c>
      <c r="D7638" s="3">
        <v>42003</v>
      </c>
      <c r="E7638" s="3">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77.625</v>
      </c>
    </row>
    <row r="7639" spans="1:22" x14ac:dyDescent="0.3">
      <c r="A7639">
        <v>7638</v>
      </c>
      <c r="B7639" t="s">
        <v>9572</v>
      </c>
      <c r="C7639">
        <v>2014</v>
      </c>
      <c r="D7639" s="3">
        <v>41701</v>
      </c>
      <c r="E7639" s="3">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59.52</v>
      </c>
      <c r="T7639">
        <v>3</v>
      </c>
      <c r="U7639">
        <v>0</v>
      </c>
      <c r="V7639">
        <v>15.475199999999999</v>
      </c>
    </row>
    <row r="7640" spans="1:22" x14ac:dyDescent="0.3">
      <c r="A7640">
        <v>7639</v>
      </c>
      <c r="B7640" t="s">
        <v>9572</v>
      </c>
      <c r="C7640">
        <v>2014</v>
      </c>
      <c r="D7640" s="3">
        <v>41701</v>
      </c>
      <c r="E7640" s="3">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57.96</v>
      </c>
      <c r="T7640">
        <v>7</v>
      </c>
      <c r="U7640">
        <v>0</v>
      </c>
      <c r="V7640">
        <v>27.241199999999999</v>
      </c>
    </row>
    <row r="7641" spans="1:22" x14ac:dyDescent="0.3">
      <c r="A7641">
        <v>7640</v>
      </c>
      <c r="B7641" t="s">
        <v>9572</v>
      </c>
      <c r="C7641">
        <v>2014</v>
      </c>
      <c r="D7641" s="3">
        <v>41701</v>
      </c>
      <c r="E7641" s="3">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
      <c r="A7642">
        <v>7641</v>
      </c>
      <c r="B7642" t="s">
        <v>9572</v>
      </c>
      <c r="C7642">
        <v>2014</v>
      </c>
      <c r="D7642" s="3">
        <v>41701</v>
      </c>
      <c r="E7642" s="3">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68.040000000000006</v>
      </c>
      <c r="T7642">
        <v>6</v>
      </c>
      <c r="U7642">
        <v>0</v>
      </c>
      <c r="V7642">
        <v>33.339599999999997</v>
      </c>
    </row>
    <row r="7643" spans="1:22" x14ac:dyDescent="0.3">
      <c r="A7643">
        <v>7642</v>
      </c>
      <c r="B7643" t="s">
        <v>9573</v>
      </c>
      <c r="C7643">
        <v>2013</v>
      </c>
      <c r="D7643" s="3">
        <v>41554</v>
      </c>
      <c r="E7643" s="3">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
      <c r="A7644">
        <v>7643</v>
      </c>
      <c r="B7644" t="s">
        <v>9573</v>
      </c>
      <c r="C7644">
        <v>2013</v>
      </c>
      <c r="D7644" s="3">
        <v>41554</v>
      </c>
      <c r="E7644" s="3">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v>
      </c>
      <c r="T7644">
        <v>4</v>
      </c>
      <c r="U7644">
        <v>0.7</v>
      </c>
      <c r="V7644">
        <v>-14.92</v>
      </c>
    </row>
    <row r="7645" spans="1:22" x14ac:dyDescent="0.3">
      <c r="A7645">
        <v>7644</v>
      </c>
      <c r="B7645" t="s">
        <v>9573</v>
      </c>
      <c r="C7645">
        <v>2013</v>
      </c>
      <c r="D7645" s="3">
        <v>41554</v>
      </c>
      <c r="E7645" s="3">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11.976000000000001</v>
      </c>
      <c r="T7645">
        <v>4</v>
      </c>
      <c r="U7645">
        <v>0.7</v>
      </c>
      <c r="V7645">
        <v>-9.1815999999999995</v>
      </c>
    </row>
    <row r="7646" spans="1:22" x14ac:dyDescent="0.3">
      <c r="A7646">
        <v>7645</v>
      </c>
      <c r="B7646" t="s">
        <v>9573</v>
      </c>
      <c r="C7646">
        <v>2013</v>
      </c>
      <c r="D7646" s="3">
        <v>41554</v>
      </c>
      <c r="E7646" s="3">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0.84950000000000003</v>
      </c>
    </row>
    <row r="7647" spans="1:22" x14ac:dyDescent="0.3">
      <c r="A7647">
        <v>7646</v>
      </c>
      <c r="B7647" t="s">
        <v>9576</v>
      </c>
      <c r="C7647">
        <v>2012</v>
      </c>
      <c r="D7647" s="3">
        <v>41004</v>
      </c>
      <c r="E7647" s="3">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89.222399999999993</v>
      </c>
    </row>
    <row r="7648" spans="1:22" x14ac:dyDescent="0.3">
      <c r="A7648">
        <v>7647</v>
      </c>
      <c r="B7648" t="s">
        <v>9577</v>
      </c>
      <c r="C7648">
        <v>2011</v>
      </c>
      <c r="D7648" s="3">
        <v>40795</v>
      </c>
      <c r="E7648" s="3">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
      <c r="A7649">
        <v>7648</v>
      </c>
      <c r="B7649" t="s">
        <v>9578</v>
      </c>
      <c r="C7649">
        <v>2013</v>
      </c>
      <c r="D7649" s="3">
        <v>41349</v>
      </c>
      <c r="E7649" s="3">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9578</v>
      </c>
      <c r="C7650">
        <v>2013</v>
      </c>
      <c r="D7650" s="3">
        <v>41349</v>
      </c>
      <c r="E7650" s="3">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1352.0319999999999</v>
      </c>
      <c r="T7650">
        <v>4</v>
      </c>
      <c r="U7650">
        <v>0.2</v>
      </c>
      <c r="V7650">
        <v>84.501999999999995</v>
      </c>
    </row>
    <row r="7651" spans="1:22" x14ac:dyDescent="0.3">
      <c r="A7651">
        <v>7650</v>
      </c>
      <c r="B7651" t="s">
        <v>9579</v>
      </c>
      <c r="C7651">
        <v>2012</v>
      </c>
      <c r="D7651" s="3">
        <v>41270</v>
      </c>
      <c r="E7651" s="3">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v>
      </c>
      <c r="T7651">
        <v>9</v>
      </c>
      <c r="U7651">
        <v>0.4</v>
      </c>
      <c r="V7651">
        <v>-464.697</v>
      </c>
    </row>
    <row r="7652" spans="1:22" x14ac:dyDescent="0.3">
      <c r="A7652">
        <v>7651</v>
      </c>
      <c r="B7652" t="s">
        <v>9579</v>
      </c>
      <c r="C7652">
        <v>2012</v>
      </c>
      <c r="D7652" s="3">
        <v>41270</v>
      </c>
      <c r="E7652" s="3">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6.7068000000000003</v>
      </c>
    </row>
    <row r="7653" spans="1:22" x14ac:dyDescent="0.3">
      <c r="A7653">
        <v>7652</v>
      </c>
      <c r="B7653" t="s">
        <v>9580</v>
      </c>
      <c r="C7653">
        <v>2014</v>
      </c>
      <c r="D7653" s="3">
        <v>41859</v>
      </c>
      <c r="E7653" s="3">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119.44799999999999</v>
      </c>
      <c r="T7653">
        <v>3</v>
      </c>
      <c r="U7653">
        <v>0.2</v>
      </c>
      <c r="V7653">
        <v>-13.437900000000001</v>
      </c>
    </row>
    <row r="7654" spans="1:22" x14ac:dyDescent="0.3">
      <c r="A7654">
        <v>7653</v>
      </c>
      <c r="B7654" t="s">
        <v>9580</v>
      </c>
      <c r="C7654">
        <v>2014</v>
      </c>
      <c r="D7654" s="3">
        <v>41859</v>
      </c>
      <c r="E7654" s="3">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-25.109000000000002</v>
      </c>
    </row>
    <row r="7655" spans="1:22" x14ac:dyDescent="0.3">
      <c r="A7655">
        <v>7654</v>
      </c>
      <c r="B7655" t="s">
        <v>9581</v>
      </c>
      <c r="C7655">
        <v>2012</v>
      </c>
      <c r="D7655" s="3">
        <v>40990</v>
      </c>
      <c r="E7655" s="3">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5.4767999999999999</v>
      </c>
    </row>
    <row r="7656" spans="1:22" x14ac:dyDescent="0.3">
      <c r="A7656">
        <v>7655</v>
      </c>
      <c r="B7656" t="s">
        <v>9584</v>
      </c>
      <c r="C7656">
        <v>2012</v>
      </c>
      <c r="D7656" s="3">
        <v>41243</v>
      </c>
      <c r="E7656" s="3">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29.145600000000002</v>
      </c>
    </row>
    <row r="7657" spans="1:22" x14ac:dyDescent="0.3">
      <c r="A7657">
        <v>7656</v>
      </c>
      <c r="B7657" t="s">
        <v>9584</v>
      </c>
      <c r="C7657">
        <v>2012</v>
      </c>
      <c r="D7657" s="3">
        <v>41243</v>
      </c>
      <c r="E7657" s="3">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12.441599999999999</v>
      </c>
    </row>
    <row r="7658" spans="1:22" x14ac:dyDescent="0.3">
      <c r="A7658">
        <v>7657</v>
      </c>
      <c r="B7658" t="s">
        <v>9585</v>
      </c>
      <c r="C7658">
        <v>2011</v>
      </c>
      <c r="D7658" s="3">
        <v>40648</v>
      </c>
      <c r="E7658" s="3">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31.0184</v>
      </c>
    </row>
    <row r="7659" spans="1:22" x14ac:dyDescent="0.3">
      <c r="A7659">
        <v>7658</v>
      </c>
      <c r="B7659" t="s">
        <v>9585</v>
      </c>
      <c r="C7659">
        <v>2011</v>
      </c>
      <c r="D7659" s="3">
        <v>40648</v>
      </c>
      <c r="E7659" s="3">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9586</v>
      </c>
      <c r="C7660">
        <v>2014</v>
      </c>
      <c r="D7660" s="3">
        <v>41851</v>
      </c>
      <c r="E7660" s="3">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76.775999999999996</v>
      </c>
      <c r="T7660">
        <v>4</v>
      </c>
      <c r="U7660">
        <v>0.7</v>
      </c>
      <c r="V7660">
        <v>-53.743200000000002</v>
      </c>
    </row>
    <row r="7661" spans="1:22" x14ac:dyDescent="0.3">
      <c r="A7661">
        <v>7660</v>
      </c>
      <c r="B7661" t="s">
        <v>9587</v>
      </c>
      <c r="C7661">
        <v>2014</v>
      </c>
      <c r="D7661" s="3">
        <v>41792</v>
      </c>
      <c r="E7661" s="3">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25.872</v>
      </c>
    </row>
    <row r="7662" spans="1:22" x14ac:dyDescent="0.3">
      <c r="A7662">
        <v>7661</v>
      </c>
      <c r="B7662" t="s">
        <v>9588</v>
      </c>
      <c r="C7662">
        <v>2011</v>
      </c>
      <c r="D7662" s="3">
        <v>40551</v>
      </c>
      <c r="E7662" s="3">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76.727999999999994</v>
      </c>
      <c r="T7662">
        <v>3</v>
      </c>
      <c r="U7662">
        <v>0.6</v>
      </c>
      <c r="V7662">
        <v>-53.709600000000002</v>
      </c>
    </row>
    <row r="7663" spans="1:22" x14ac:dyDescent="0.3">
      <c r="A7663">
        <v>7662</v>
      </c>
      <c r="B7663" t="s">
        <v>9588</v>
      </c>
      <c r="C7663">
        <v>2011</v>
      </c>
      <c r="D7663" s="3">
        <v>40551</v>
      </c>
      <c r="E7663" s="3">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10.43</v>
      </c>
      <c r="T7663">
        <v>7</v>
      </c>
      <c r="U7663">
        <v>0.8</v>
      </c>
      <c r="V7663">
        <v>-18.252500000000001</v>
      </c>
    </row>
    <row r="7664" spans="1:22" x14ac:dyDescent="0.3">
      <c r="A7664">
        <v>7663</v>
      </c>
      <c r="B7664" t="s">
        <v>9589</v>
      </c>
      <c r="C7664">
        <v>2014</v>
      </c>
      <c r="D7664" s="3">
        <v>41912</v>
      </c>
      <c r="E7664" s="3">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9590</v>
      </c>
      <c r="C7665">
        <v>2014</v>
      </c>
      <c r="D7665" s="3">
        <v>41896</v>
      </c>
      <c r="E7665" s="3">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v>
      </c>
      <c r="T7665">
        <v>5</v>
      </c>
      <c r="U7665">
        <v>0.2</v>
      </c>
      <c r="V7665">
        <v>2.786</v>
      </c>
    </row>
    <row r="7666" spans="1:22" x14ac:dyDescent="0.3">
      <c r="A7666">
        <v>7665</v>
      </c>
      <c r="B7666" t="s">
        <v>9591</v>
      </c>
      <c r="C7666">
        <v>2011</v>
      </c>
      <c r="D7666" s="3">
        <v>40838</v>
      </c>
      <c r="E7666" s="3">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10.393599999999999</v>
      </c>
    </row>
    <row r="7667" spans="1:22" x14ac:dyDescent="0.3">
      <c r="A7667">
        <v>7666</v>
      </c>
      <c r="B7667" t="s">
        <v>9592</v>
      </c>
      <c r="C7667">
        <v>2013</v>
      </c>
      <c r="D7667" s="3">
        <v>41552</v>
      </c>
      <c r="E7667" s="3">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13.984</v>
      </c>
    </row>
    <row r="7668" spans="1:22" x14ac:dyDescent="0.3">
      <c r="A7668">
        <v>7667</v>
      </c>
      <c r="B7668" t="s">
        <v>9592</v>
      </c>
      <c r="C7668">
        <v>2013</v>
      </c>
      <c r="D7668" s="3">
        <v>41552</v>
      </c>
      <c r="E7668" s="3">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9592</v>
      </c>
      <c r="C7669">
        <v>2013</v>
      </c>
      <c r="D7669" s="3">
        <v>41552</v>
      </c>
      <c r="E7669" s="3">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v>
      </c>
      <c r="T7669">
        <v>3</v>
      </c>
      <c r="U7669">
        <v>0</v>
      </c>
      <c r="V7669">
        <v>34.539000000000001</v>
      </c>
    </row>
    <row r="7670" spans="1:22" x14ac:dyDescent="0.3">
      <c r="A7670">
        <v>7669</v>
      </c>
      <c r="B7670" t="s">
        <v>9593</v>
      </c>
      <c r="C7670">
        <v>2012</v>
      </c>
      <c r="D7670" s="3">
        <v>41240</v>
      </c>
      <c r="E7670" s="3">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9593</v>
      </c>
      <c r="C7671">
        <v>2012</v>
      </c>
      <c r="D7671" s="3">
        <v>41240</v>
      </c>
      <c r="E7671" s="3">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28.171800000000001</v>
      </c>
    </row>
    <row r="7672" spans="1:22" x14ac:dyDescent="0.3">
      <c r="A7672">
        <v>7671</v>
      </c>
      <c r="B7672" t="s">
        <v>9593</v>
      </c>
      <c r="C7672">
        <v>2012</v>
      </c>
      <c r="D7672" s="3">
        <v>41240</v>
      </c>
      <c r="E7672" s="3">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88.393199999999993</v>
      </c>
    </row>
    <row r="7673" spans="1:22" x14ac:dyDescent="0.3">
      <c r="A7673">
        <v>7672</v>
      </c>
      <c r="B7673" t="s">
        <v>9593</v>
      </c>
      <c r="C7673">
        <v>2012</v>
      </c>
      <c r="D7673" s="3">
        <v>41240</v>
      </c>
      <c r="E7673" s="3">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
      <c r="A7674">
        <v>7673</v>
      </c>
      <c r="B7674" t="s">
        <v>9593</v>
      </c>
      <c r="C7674">
        <v>2012</v>
      </c>
      <c r="D7674" s="3">
        <v>41240</v>
      </c>
      <c r="E7674" s="3">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4.6764000000000001</v>
      </c>
    </row>
    <row r="7675" spans="1:22" x14ac:dyDescent="0.3">
      <c r="A7675">
        <v>7674</v>
      </c>
      <c r="B7675" t="s">
        <v>9593</v>
      </c>
      <c r="C7675">
        <v>2012</v>
      </c>
      <c r="D7675" s="3">
        <v>41240</v>
      </c>
      <c r="E7675" s="3">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9593</v>
      </c>
      <c r="C7676">
        <v>2012</v>
      </c>
      <c r="D7676" s="3">
        <v>41240</v>
      </c>
      <c r="E7676" s="3">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9596</v>
      </c>
      <c r="C7677">
        <v>2014</v>
      </c>
      <c r="D7677" s="3">
        <v>41766</v>
      </c>
      <c r="E7677" s="3">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41.293799999999997</v>
      </c>
    </row>
    <row r="7678" spans="1:22" x14ac:dyDescent="0.3">
      <c r="A7678">
        <v>7677</v>
      </c>
      <c r="B7678" t="s">
        <v>9597</v>
      </c>
      <c r="C7678">
        <v>2011</v>
      </c>
      <c r="D7678" s="3">
        <v>40824</v>
      </c>
      <c r="E7678" s="3">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4.9878</v>
      </c>
    </row>
    <row r="7679" spans="1:22" x14ac:dyDescent="0.3">
      <c r="A7679">
        <v>7678</v>
      </c>
      <c r="B7679" t="s">
        <v>9598</v>
      </c>
      <c r="C7679">
        <v>2011</v>
      </c>
      <c r="D7679" s="3">
        <v>40908</v>
      </c>
      <c r="E7679" s="3">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91.950800000000001</v>
      </c>
    </row>
    <row r="7680" spans="1:22" x14ac:dyDescent="0.3">
      <c r="A7680">
        <v>7679</v>
      </c>
      <c r="B7680" t="s">
        <v>9598</v>
      </c>
      <c r="C7680">
        <v>2011</v>
      </c>
      <c r="D7680" s="3">
        <v>40908</v>
      </c>
      <c r="E7680" s="3">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v>
      </c>
      <c r="T7680">
        <v>3</v>
      </c>
      <c r="U7680">
        <v>0</v>
      </c>
      <c r="V7680">
        <v>7.0217999999999998</v>
      </c>
    </row>
    <row r="7681" spans="1:22" x14ac:dyDescent="0.3">
      <c r="A7681">
        <v>7680</v>
      </c>
      <c r="B7681" t="s">
        <v>9598</v>
      </c>
      <c r="C7681">
        <v>2011</v>
      </c>
      <c r="D7681" s="3">
        <v>40908</v>
      </c>
      <c r="E7681" s="3">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742.63199999999995</v>
      </c>
    </row>
    <row r="7682" spans="1:22" x14ac:dyDescent="0.3">
      <c r="A7682">
        <v>7681</v>
      </c>
      <c r="B7682" t="s">
        <v>9598</v>
      </c>
      <c r="C7682">
        <v>2011</v>
      </c>
      <c r="D7682" s="3">
        <v>40908</v>
      </c>
      <c r="E7682" s="3">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9598</v>
      </c>
      <c r="C7683">
        <v>2011</v>
      </c>
      <c r="D7683" s="3">
        <v>40908</v>
      </c>
      <c r="E7683" s="3">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v>
      </c>
    </row>
    <row r="7684" spans="1:22" x14ac:dyDescent="0.3">
      <c r="A7684">
        <v>7683</v>
      </c>
      <c r="B7684" t="s">
        <v>9599</v>
      </c>
      <c r="C7684">
        <v>2012</v>
      </c>
      <c r="D7684" s="3">
        <v>41027</v>
      </c>
      <c r="E7684" s="3">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41.496000000000002</v>
      </c>
    </row>
    <row r="7685" spans="1:22" x14ac:dyDescent="0.3">
      <c r="A7685">
        <v>7684</v>
      </c>
      <c r="B7685" t="s">
        <v>9599</v>
      </c>
      <c r="C7685">
        <v>2012</v>
      </c>
      <c r="D7685" s="3">
        <v>41027</v>
      </c>
      <c r="E7685" s="3">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v>
      </c>
      <c r="T7685">
        <v>3</v>
      </c>
      <c r="U7685">
        <v>0</v>
      </c>
      <c r="V7685">
        <v>1906.4849999999999</v>
      </c>
    </row>
    <row r="7686" spans="1:22" x14ac:dyDescent="0.3">
      <c r="A7686">
        <v>7685</v>
      </c>
      <c r="B7686" t="s">
        <v>9600</v>
      </c>
      <c r="C7686">
        <v>2012</v>
      </c>
      <c r="D7686" s="3">
        <v>40953</v>
      </c>
      <c r="E7686" s="3">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
      <c r="A7687">
        <v>7686</v>
      </c>
      <c r="B7687" t="s">
        <v>9600</v>
      </c>
      <c r="C7687">
        <v>2012</v>
      </c>
      <c r="D7687" s="3">
        <v>40953</v>
      </c>
      <c r="E7687" s="3">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187.797</v>
      </c>
    </row>
    <row r="7688" spans="1:22" x14ac:dyDescent="0.3">
      <c r="A7688">
        <v>7687</v>
      </c>
      <c r="B7688" t="s">
        <v>9601</v>
      </c>
      <c r="C7688">
        <v>2013</v>
      </c>
      <c r="D7688" s="3">
        <v>41604</v>
      </c>
      <c r="E7688" s="3">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9601</v>
      </c>
      <c r="C7689">
        <v>2013</v>
      </c>
      <c r="D7689" s="3">
        <v>41604</v>
      </c>
      <c r="E7689" s="3">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9601</v>
      </c>
      <c r="C7690">
        <v>2013</v>
      </c>
      <c r="D7690" s="3">
        <v>41604</v>
      </c>
      <c r="E7690" s="3">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v>
      </c>
    </row>
    <row r="7691" spans="1:22" x14ac:dyDescent="0.3">
      <c r="A7691">
        <v>7690</v>
      </c>
      <c r="B7691" t="s">
        <v>9604</v>
      </c>
      <c r="C7691">
        <v>2014</v>
      </c>
      <c r="D7691" s="3">
        <v>41836</v>
      </c>
      <c r="E7691" s="3">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50.383200000000002</v>
      </c>
    </row>
    <row r="7692" spans="1:22" x14ac:dyDescent="0.3">
      <c r="A7692">
        <v>7691</v>
      </c>
      <c r="B7692" t="s">
        <v>9604</v>
      </c>
      <c r="C7692">
        <v>2014</v>
      </c>
      <c r="D7692" s="3">
        <v>41836</v>
      </c>
      <c r="E7692" s="3">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157.1292</v>
      </c>
    </row>
    <row r="7693" spans="1:22" x14ac:dyDescent="0.3">
      <c r="A7693">
        <v>7692</v>
      </c>
      <c r="B7693" t="s">
        <v>9604</v>
      </c>
      <c r="C7693">
        <v>2014</v>
      </c>
      <c r="D7693" s="3">
        <v>41836</v>
      </c>
      <c r="E7693" s="3">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6.2207999999999997</v>
      </c>
    </row>
    <row r="7694" spans="1:22" x14ac:dyDescent="0.3">
      <c r="A7694">
        <v>7693</v>
      </c>
      <c r="B7694" t="s">
        <v>9605</v>
      </c>
      <c r="C7694">
        <v>2011</v>
      </c>
      <c r="D7694" s="3">
        <v>40906</v>
      </c>
      <c r="E7694" s="3">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v>
      </c>
      <c r="T7694">
        <v>6</v>
      </c>
      <c r="U7694">
        <v>0</v>
      </c>
      <c r="V7694">
        <v>44.4</v>
      </c>
    </row>
    <row r="7695" spans="1:22" x14ac:dyDescent="0.3">
      <c r="A7695">
        <v>7694</v>
      </c>
      <c r="B7695" t="s">
        <v>9605</v>
      </c>
      <c r="C7695">
        <v>2011</v>
      </c>
      <c r="D7695" s="3">
        <v>40906</v>
      </c>
      <c r="E7695" s="3">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35.996400000000001</v>
      </c>
    </row>
    <row r="7696" spans="1:22" x14ac:dyDescent="0.3">
      <c r="A7696">
        <v>7695</v>
      </c>
      <c r="B7696" t="s">
        <v>9606</v>
      </c>
      <c r="C7696">
        <v>2013</v>
      </c>
      <c r="D7696" s="3">
        <v>41356</v>
      </c>
      <c r="E7696" s="3">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14.690200000000001</v>
      </c>
    </row>
    <row r="7697" spans="1:22" x14ac:dyDescent="0.3">
      <c r="A7697">
        <v>7696</v>
      </c>
      <c r="B7697" t="s">
        <v>9607</v>
      </c>
      <c r="C7697">
        <v>2014</v>
      </c>
      <c r="D7697" s="3">
        <v>41823</v>
      </c>
      <c r="E7697" s="3">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9607</v>
      </c>
      <c r="C7698">
        <v>2014</v>
      </c>
      <c r="D7698" s="3">
        <v>41823</v>
      </c>
      <c r="E7698" s="3">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5.2320000000000002</v>
      </c>
      <c r="T7698">
        <v>4</v>
      </c>
      <c r="U7698">
        <v>0.8</v>
      </c>
      <c r="V7698">
        <v>-8.1096000000000004</v>
      </c>
    </row>
    <row r="7699" spans="1:22" x14ac:dyDescent="0.3">
      <c r="A7699">
        <v>7698</v>
      </c>
      <c r="B7699" t="s">
        <v>9608</v>
      </c>
      <c r="C7699">
        <v>2014</v>
      </c>
      <c r="D7699" s="3">
        <v>41988</v>
      </c>
      <c r="E7699" s="3">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9608</v>
      </c>
      <c r="C7700">
        <v>2014</v>
      </c>
      <c r="D7700" s="3">
        <v>41988</v>
      </c>
      <c r="E7700" s="3">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v>
      </c>
    </row>
    <row r="7701" spans="1:22" x14ac:dyDescent="0.3">
      <c r="A7701">
        <v>7700</v>
      </c>
      <c r="B7701" t="s">
        <v>9608</v>
      </c>
      <c r="C7701">
        <v>2014</v>
      </c>
      <c r="D7701" s="3">
        <v>41988</v>
      </c>
      <c r="E7701" s="3">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6.6845999999999997</v>
      </c>
    </row>
    <row r="7702" spans="1:22" x14ac:dyDescent="0.3">
      <c r="A7702">
        <v>7701</v>
      </c>
      <c r="B7702" t="s">
        <v>9608</v>
      </c>
      <c r="C7702">
        <v>2014</v>
      </c>
      <c r="D7702" s="3">
        <v>41988</v>
      </c>
      <c r="E7702" s="3">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8.1216000000000008</v>
      </c>
    </row>
    <row r="7703" spans="1:22" x14ac:dyDescent="0.3">
      <c r="A7703">
        <v>7702</v>
      </c>
      <c r="B7703" t="s">
        <v>9608</v>
      </c>
      <c r="C7703">
        <v>2014</v>
      </c>
      <c r="D7703" s="3">
        <v>41988</v>
      </c>
      <c r="E7703" s="3">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-52.658200000000001</v>
      </c>
    </row>
    <row r="7704" spans="1:22" x14ac:dyDescent="0.3">
      <c r="A7704">
        <v>7703</v>
      </c>
      <c r="B7704" t="s">
        <v>9609</v>
      </c>
      <c r="C7704">
        <v>2013</v>
      </c>
      <c r="D7704" s="3">
        <v>41513</v>
      </c>
      <c r="E7704" s="3">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5.6643999999999997</v>
      </c>
    </row>
    <row r="7705" spans="1:22" x14ac:dyDescent="0.3">
      <c r="A7705">
        <v>7704</v>
      </c>
      <c r="B7705" t="s">
        <v>9609</v>
      </c>
      <c r="C7705">
        <v>2013</v>
      </c>
      <c r="D7705" s="3">
        <v>41513</v>
      </c>
      <c r="E7705" s="3">
        <v>41520</v>
      </c>
      <c r="F7705" t="s">
        <v>50</v>
      </c>
      <c r="G7705" t="s">
        <v>85</v>
      </c>
      <c r="H7705" t="s">
        <v>86</v>
      </c>
      <c r="I7705" t="s">
        <v>26</v>
      </c>
      <c r="J7705" t="s">
        <v>27</v>
      </c>
      <c r="K7705" t="s">
        <v>880</v>
      </c>
      <c r="L7705" t="s">
        <v>238</v>
      </c>
      <c r="M7705">
        <v>48234</v>
      </c>
      <c r="N7705" t="s">
        <v>105</v>
      </c>
      <c r="O7705" t="s">
        <v>2338</v>
      </c>
      <c r="P7705" t="s">
        <v>71</v>
      </c>
      <c r="Q7705" t="s">
        <v>72</v>
      </c>
      <c r="R7705" t="s">
        <v>2339</v>
      </c>
      <c r="S7705">
        <v>209.97</v>
      </c>
      <c r="T7705">
        <v>3</v>
      </c>
      <c r="U7705">
        <v>0</v>
      </c>
      <c r="V7705">
        <v>58.791600000000003</v>
      </c>
    </row>
    <row r="7706" spans="1:22" x14ac:dyDescent="0.3">
      <c r="A7706">
        <v>7705</v>
      </c>
      <c r="B7706" t="s">
        <v>9609</v>
      </c>
      <c r="C7706">
        <v>2013</v>
      </c>
      <c r="D7706" s="3">
        <v>41513</v>
      </c>
      <c r="E7706" s="3">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98.524799999999999</v>
      </c>
    </row>
    <row r="7707" spans="1:22" x14ac:dyDescent="0.3">
      <c r="A7707">
        <v>7706</v>
      </c>
      <c r="B7707" t="s">
        <v>9609</v>
      </c>
      <c r="C7707">
        <v>2013</v>
      </c>
      <c r="D7707" s="3">
        <v>41513</v>
      </c>
      <c r="E7707" s="3">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9609</v>
      </c>
      <c r="C7708">
        <v>2013</v>
      </c>
      <c r="D7708" s="3">
        <v>41513</v>
      </c>
      <c r="E7708" s="3">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9610</v>
      </c>
      <c r="C7709">
        <v>2014</v>
      </c>
      <c r="D7709" s="3">
        <v>41928</v>
      </c>
      <c r="E7709" s="3">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
      <c r="A7710">
        <v>7709</v>
      </c>
      <c r="B7710" t="s">
        <v>9611</v>
      </c>
      <c r="C7710">
        <v>2011</v>
      </c>
      <c r="D7710" s="3">
        <v>40841</v>
      </c>
      <c r="E7710" s="3">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40.776000000000003</v>
      </c>
      <c r="T7710">
        <v>3</v>
      </c>
      <c r="U7710">
        <v>0.2</v>
      </c>
      <c r="V7710">
        <v>0.50970000000000004</v>
      </c>
    </row>
    <row r="7711" spans="1:22" x14ac:dyDescent="0.3">
      <c r="A7711">
        <v>7710</v>
      </c>
      <c r="B7711" t="s">
        <v>9611</v>
      </c>
      <c r="C7711">
        <v>2011</v>
      </c>
      <c r="D7711" s="3">
        <v>40841</v>
      </c>
      <c r="E7711" s="3">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v>
      </c>
      <c r="T7711">
        <v>3</v>
      </c>
      <c r="U7711">
        <v>0.7</v>
      </c>
      <c r="V7711">
        <v>-9.5885999999999996</v>
      </c>
    </row>
    <row r="7712" spans="1:22" x14ac:dyDescent="0.3">
      <c r="A7712">
        <v>7711</v>
      </c>
      <c r="B7712" t="s">
        <v>9612</v>
      </c>
      <c r="C7712">
        <v>2012</v>
      </c>
      <c r="D7712" s="3">
        <v>41001</v>
      </c>
      <c r="E7712" s="3">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
      <c r="A7713">
        <v>7712</v>
      </c>
      <c r="B7713" t="s">
        <v>9613</v>
      </c>
      <c r="C7713">
        <v>2014</v>
      </c>
      <c r="D7713" s="3">
        <v>41941</v>
      </c>
      <c r="E7713" s="3">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15.590400000000001</v>
      </c>
    </row>
    <row r="7714" spans="1:22" x14ac:dyDescent="0.3">
      <c r="A7714">
        <v>7713</v>
      </c>
      <c r="B7714" t="s">
        <v>9613</v>
      </c>
      <c r="C7714">
        <v>2014</v>
      </c>
      <c r="D7714" s="3">
        <v>41941</v>
      </c>
      <c r="E7714" s="3">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-29.436800000000002</v>
      </c>
    </row>
    <row r="7715" spans="1:22" x14ac:dyDescent="0.3">
      <c r="A7715">
        <v>7714</v>
      </c>
      <c r="B7715" t="s">
        <v>9613</v>
      </c>
      <c r="C7715">
        <v>2014</v>
      </c>
      <c r="D7715" s="3">
        <v>41941</v>
      </c>
      <c r="E7715" s="3">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47.951999999999998</v>
      </c>
      <c r="T7715">
        <v>3</v>
      </c>
      <c r="U7715">
        <v>0.2</v>
      </c>
      <c r="V7715">
        <v>16.183800000000002</v>
      </c>
    </row>
    <row r="7716" spans="1:22" x14ac:dyDescent="0.3">
      <c r="A7716">
        <v>7715</v>
      </c>
      <c r="B7716" t="s">
        <v>9614</v>
      </c>
      <c r="C7716">
        <v>2011</v>
      </c>
      <c r="D7716" s="3">
        <v>40882</v>
      </c>
      <c r="E7716" s="3">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72.575400000000002</v>
      </c>
    </row>
    <row r="7717" spans="1:22" x14ac:dyDescent="0.3">
      <c r="A7717">
        <v>7716</v>
      </c>
      <c r="B7717" t="s">
        <v>9615</v>
      </c>
      <c r="C7717">
        <v>2014</v>
      </c>
      <c r="D7717" s="3">
        <v>41947</v>
      </c>
      <c r="E7717" s="3">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40.776000000000003</v>
      </c>
      <c r="T7717">
        <v>3</v>
      </c>
      <c r="U7717">
        <v>0.2</v>
      </c>
      <c r="V7717">
        <v>0.50970000000000004</v>
      </c>
    </row>
    <row r="7718" spans="1:22" x14ac:dyDescent="0.3">
      <c r="A7718">
        <v>7717</v>
      </c>
      <c r="B7718" t="s">
        <v>9616</v>
      </c>
      <c r="C7718">
        <v>2012</v>
      </c>
      <c r="D7718" s="3">
        <v>40914</v>
      </c>
      <c r="E7718" s="3">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v>
      </c>
      <c r="T7718">
        <v>5</v>
      </c>
      <c r="U7718">
        <v>0.2</v>
      </c>
      <c r="V7718">
        <v>9.25</v>
      </c>
    </row>
    <row r="7719" spans="1:22" x14ac:dyDescent="0.3">
      <c r="A7719">
        <v>7718</v>
      </c>
      <c r="B7719" t="s">
        <v>9616</v>
      </c>
      <c r="C7719">
        <v>2012</v>
      </c>
      <c r="D7719" s="3">
        <v>40914</v>
      </c>
      <c r="E7719" s="3">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1.9379999999999999</v>
      </c>
      <c r="T7719">
        <v>2</v>
      </c>
      <c r="U7719">
        <v>0.7</v>
      </c>
      <c r="V7719">
        <v>-1.3566</v>
      </c>
    </row>
    <row r="7720" spans="1:22" x14ac:dyDescent="0.3">
      <c r="A7720">
        <v>7719</v>
      </c>
      <c r="B7720" t="s">
        <v>9617</v>
      </c>
      <c r="C7720">
        <v>2014</v>
      </c>
      <c r="D7720" s="3">
        <v>41892</v>
      </c>
      <c r="E7720" s="3">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51.187199999999997</v>
      </c>
    </row>
    <row r="7721" spans="1:22" x14ac:dyDescent="0.3">
      <c r="A7721">
        <v>7720</v>
      </c>
      <c r="B7721" t="s">
        <v>9618</v>
      </c>
      <c r="C7721">
        <v>2012</v>
      </c>
      <c r="D7721" s="3">
        <v>40913</v>
      </c>
      <c r="E7721" s="3">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59.52</v>
      </c>
      <c r="T7721">
        <v>3</v>
      </c>
      <c r="U7721">
        <v>0</v>
      </c>
      <c r="V7721">
        <v>15.475199999999999</v>
      </c>
    </row>
    <row r="7722" spans="1:22" x14ac:dyDescent="0.3">
      <c r="A7722">
        <v>7721</v>
      </c>
      <c r="B7722" t="s">
        <v>9618</v>
      </c>
      <c r="C7722">
        <v>2012</v>
      </c>
      <c r="D7722" s="3">
        <v>40913</v>
      </c>
      <c r="E7722" s="3">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9618</v>
      </c>
      <c r="C7723">
        <v>2012</v>
      </c>
      <c r="D7723" s="3">
        <v>40913</v>
      </c>
      <c r="E7723" s="3">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13.167999999999999</v>
      </c>
      <c r="T7723">
        <v>2</v>
      </c>
      <c r="U7723">
        <v>0.2</v>
      </c>
      <c r="V7723">
        <v>4.6087999999999996</v>
      </c>
    </row>
    <row r="7724" spans="1:22" x14ac:dyDescent="0.3">
      <c r="A7724">
        <v>7723</v>
      </c>
      <c r="B7724" t="s">
        <v>9619</v>
      </c>
      <c r="C7724">
        <v>2014</v>
      </c>
      <c r="D7724" s="3">
        <v>41746</v>
      </c>
      <c r="E7724" s="3">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
      <c r="A7725">
        <v>7724</v>
      </c>
      <c r="B7725" t="s">
        <v>9622</v>
      </c>
      <c r="C7725">
        <v>2012</v>
      </c>
      <c r="D7725" s="3">
        <v>41162</v>
      </c>
      <c r="E7725" s="3">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-2.5697999999999999</v>
      </c>
    </row>
    <row r="7726" spans="1:22" x14ac:dyDescent="0.3">
      <c r="A7726">
        <v>7725</v>
      </c>
      <c r="B7726" t="s">
        <v>9623</v>
      </c>
      <c r="C7726">
        <v>2013</v>
      </c>
      <c r="D7726" s="3">
        <v>41543</v>
      </c>
      <c r="E7726" s="3">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286.25599999999997</v>
      </c>
      <c r="T7726">
        <v>1</v>
      </c>
      <c r="U7726">
        <v>0.2</v>
      </c>
      <c r="V7726">
        <v>17.890999999999998</v>
      </c>
    </row>
    <row r="7727" spans="1:22" x14ac:dyDescent="0.3">
      <c r="A7727">
        <v>7726</v>
      </c>
      <c r="B7727" t="s">
        <v>9623</v>
      </c>
      <c r="C7727">
        <v>2013</v>
      </c>
      <c r="D7727" s="3">
        <v>41543</v>
      </c>
      <c r="E7727" s="3">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v>
      </c>
      <c r="T7727">
        <v>2</v>
      </c>
      <c r="U7727">
        <v>0.2</v>
      </c>
      <c r="V7727">
        <v>-4.8448000000000002</v>
      </c>
    </row>
    <row r="7728" spans="1:22" x14ac:dyDescent="0.3">
      <c r="A7728">
        <v>7727</v>
      </c>
      <c r="B7728" t="s">
        <v>9623</v>
      </c>
      <c r="C7728">
        <v>2013</v>
      </c>
      <c r="D7728" s="3">
        <v>41543</v>
      </c>
      <c r="E7728" s="3">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9624</v>
      </c>
      <c r="C7729">
        <v>2012</v>
      </c>
      <c r="D7729" s="3">
        <v>40984</v>
      </c>
      <c r="E7729" s="3">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
      <c r="A7730">
        <v>7729</v>
      </c>
      <c r="B7730" t="s">
        <v>9625</v>
      </c>
      <c r="C7730">
        <v>2013</v>
      </c>
      <c r="D7730" s="3">
        <v>41605</v>
      </c>
      <c r="E7730" s="3">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9626</v>
      </c>
      <c r="C7731">
        <v>2013</v>
      </c>
      <c r="D7731" s="3">
        <v>41544</v>
      </c>
      <c r="E7731" s="3">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v>
      </c>
      <c r="T7731">
        <v>3</v>
      </c>
      <c r="U7731">
        <v>0.2</v>
      </c>
      <c r="V7731">
        <v>-75.595799999999997</v>
      </c>
    </row>
    <row r="7732" spans="1:22" x14ac:dyDescent="0.3">
      <c r="A7732">
        <v>7731</v>
      </c>
      <c r="B7732" t="s">
        <v>9627</v>
      </c>
      <c r="C7732">
        <v>2014</v>
      </c>
      <c r="D7732" s="3">
        <v>41804</v>
      </c>
      <c r="E7732" s="3">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-25.474399999999999</v>
      </c>
    </row>
    <row r="7733" spans="1:22" x14ac:dyDescent="0.3">
      <c r="A7733">
        <v>7732</v>
      </c>
      <c r="B7733" t="s">
        <v>9628</v>
      </c>
      <c r="C7733">
        <v>2014</v>
      </c>
      <c r="D7733" s="3">
        <v>41901</v>
      </c>
      <c r="E7733" s="3">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v>
      </c>
      <c r="T7733">
        <v>4</v>
      </c>
      <c r="U7733">
        <v>0.2</v>
      </c>
      <c r="V7733">
        <v>35.89</v>
      </c>
    </row>
    <row r="7734" spans="1:22" x14ac:dyDescent="0.3">
      <c r="A7734">
        <v>7733</v>
      </c>
      <c r="B7734" t="s">
        <v>9629</v>
      </c>
      <c r="C7734">
        <v>2014</v>
      </c>
      <c r="D7734" s="3">
        <v>41793</v>
      </c>
      <c r="E7734" s="3">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3.7408000000000001</v>
      </c>
    </row>
    <row r="7735" spans="1:22" x14ac:dyDescent="0.3">
      <c r="A7735">
        <v>7734</v>
      </c>
      <c r="B7735" t="s">
        <v>9630</v>
      </c>
      <c r="C7735">
        <v>2013</v>
      </c>
      <c r="D7735" s="3">
        <v>41410</v>
      </c>
      <c r="E7735" s="3">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5.5216000000000003</v>
      </c>
    </row>
    <row r="7736" spans="1:22" x14ac:dyDescent="0.3">
      <c r="A7736">
        <v>7735</v>
      </c>
      <c r="B7736" t="s">
        <v>9631</v>
      </c>
      <c r="C7736">
        <v>2014</v>
      </c>
      <c r="D7736" s="3">
        <v>41898</v>
      </c>
      <c r="E7736" s="3">
        <v>41903</v>
      </c>
      <c r="F7736" t="s">
        <v>50</v>
      </c>
      <c r="G7736" t="s">
        <v>3575</v>
      </c>
      <c r="H7736" t="s">
        <v>3576</v>
      </c>
      <c r="I7736" t="s">
        <v>26</v>
      </c>
      <c r="J7736" t="s">
        <v>27</v>
      </c>
      <c r="K7736" t="s">
        <v>95</v>
      </c>
      <c r="L7736" t="s">
        <v>96</v>
      </c>
      <c r="M7736">
        <v>98103</v>
      </c>
      <c r="N7736" t="s">
        <v>44</v>
      </c>
      <c r="O7736" t="s">
        <v>679</v>
      </c>
      <c r="P7736" t="s">
        <v>46</v>
      </c>
      <c r="Q7736" t="s">
        <v>68</v>
      </c>
      <c r="R7736" t="s">
        <v>680</v>
      </c>
      <c r="S7736">
        <v>12.42</v>
      </c>
      <c r="T7736">
        <v>3</v>
      </c>
      <c r="U7736">
        <v>0</v>
      </c>
      <c r="V7736">
        <v>5.2164000000000001</v>
      </c>
    </row>
    <row r="7737" spans="1:22" x14ac:dyDescent="0.3">
      <c r="A7737">
        <v>7736</v>
      </c>
      <c r="B7737" t="s">
        <v>9632</v>
      </c>
      <c r="C7737">
        <v>2013</v>
      </c>
      <c r="D7737" s="3">
        <v>41509</v>
      </c>
      <c r="E7737" s="3">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9633</v>
      </c>
      <c r="C7738">
        <v>2011</v>
      </c>
      <c r="D7738" s="3">
        <v>40693</v>
      </c>
      <c r="E7738" s="3">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26.388000000000002</v>
      </c>
    </row>
    <row r="7739" spans="1:22" x14ac:dyDescent="0.3">
      <c r="A7739">
        <v>7738</v>
      </c>
      <c r="B7739" t="s">
        <v>9634</v>
      </c>
      <c r="C7739">
        <v>2014</v>
      </c>
      <c r="D7739" s="3">
        <v>41992</v>
      </c>
      <c r="E7739" s="3">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1.4256</v>
      </c>
    </row>
    <row r="7740" spans="1:22" x14ac:dyDescent="0.3">
      <c r="A7740">
        <v>7739</v>
      </c>
      <c r="B7740" t="s">
        <v>9635</v>
      </c>
      <c r="C7740">
        <v>2014</v>
      </c>
      <c r="D7740" s="3">
        <v>41851</v>
      </c>
      <c r="E7740" s="3">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89.95</v>
      </c>
      <c r="T7740">
        <v>5</v>
      </c>
      <c r="U7740">
        <v>0</v>
      </c>
      <c r="V7740">
        <v>43.176000000000002</v>
      </c>
    </row>
    <row r="7741" spans="1:22" x14ac:dyDescent="0.3">
      <c r="A7741">
        <v>7740</v>
      </c>
      <c r="B7741" t="s">
        <v>9636</v>
      </c>
      <c r="C7741">
        <v>2011</v>
      </c>
      <c r="D7741" s="3">
        <v>40868</v>
      </c>
      <c r="E7741" s="3">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3.0268000000000002</v>
      </c>
    </row>
    <row r="7742" spans="1:22" x14ac:dyDescent="0.3">
      <c r="A7742">
        <v>7741</v>
      </c>
      <c r="B7742" t="s">
        <v>9636</v>
      </c>
      <c r="C7742">
        <v>2011</v>
      </c>
      <c r="D7742" s="3">
        <v>40868</v>
      </c>
      <c r="E7742" s="3">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28.497</v>
      </c>
    </row>
    <row r="7743" spans="1:22" x14ac:dyDescent="0.3">
      <c r="A7743">
        <v>7742</v>
      </c>
      <c r="B7743" t="s">
        <v>9637</v>
      </c>
      <c r="C7743">
        <v>2012</v>
      </c>
      <c r="D7743" s="3">
        <v>41176</v>
      </c>
      <c r="E7743" s="3">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
      <c r="A7744">
        <v>7743</v>
      </c>
      <c r="B7744" t="s">
        <v>9638</v>
      </c>
      <c r="C7744">
        <v>2014</v>
      </c>
      <c r="D7744" s="3">
        <v>41872</v>
      </c>
      <c r="E7744" s="3">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12.441599999999999</v>
      </c>
    </row>
    <row r="7745" spans="1:22" x14ac:dyDescent="0.3">
      <c r="A7745">
        <v>7744</v>
      </c>
      <c r="B7745" t="s">
        <v>9639</v>
      </c>
      <c r="C7745">
        <v>2013</v>
      </c>
      <c r="D7745" s="3">
        <v>41443</v>
      </c>
      <c r="E7745" s="3">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
      <c r="A7746">
        <v>7745</v>
      </c>
      <c r="B7746" t="s">
        <v>9639</v>
      </c>
      <c r="C7746">
        <v>2013</v>
      </c>
      <c r="D7746" s="3">
        <v>41443</v>
      </c>
      <c r="E7746" s="3">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9639</v>
      </c>
      <c r="C7747">
        <v>2013</v>
      </c>
      <c r="D7747" s="3">
        <v>41443</v>
      </c>
      <c r="E7747" s="3">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2.8536000000000001</v>
      </c>
    </row>
    <row r="7748" spans="1:22" x14ac:dyDescent="0.3">
      <c r="A7748">
        <v>7747</v>
      </c>
      <c r="B7748" t="s">
        <v>9640</v>
      </c>
      <c r="C7748">
        <v>2012</v>
      </c>
      <c r="D7748" s="3">
        <v>41262</v>
      </c>
      <c r="E7748" s="3">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9641</v>
      </c>
      <c r="C7749">
        <v>2012</v>
      </c>
      <c r="D7749" s="3">
        <v>41060</v>
      </c>
      <c r="E7749" s="3">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v>
      </c>
      <c r="T7749">
        <v>6</v>
      </c>
      <c r="U7749">
        <v>0</v>
      </c>
      <c r="V7749">
        <v>0.3024</v>
      </c>
    </row>
    <row r="7750" spans="1:22" x14ac:dyDescent="0.3">
      <c r="A7750">
        <v>7749</v>
      </c>
      <c r="B7750" t="s">
        <v>9642</v>
      </c>
      <c r="C7750">
        <v>2012</v>
      </c>
      <c r="D7750" s="3">
        <v>41078</v>
      </c>
      <c r="E7750" s="3">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19.468800000000002</v>
      </c>
    </row>
    <row r="7751" spans="1:22" x14ac:dyDescent="0.3">
      <c r="A7751">
        <v>7750</v>
      </c>
      <c r="B7751" t="s">
        <v>9642</v>
      </c>
      <c r="C7751">
        <v>2012</v>
      </c>
      <c r="D7751" s="3">
        <v>41078</v>
      </c>
      <c r="E7751" s="3">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9642</v>
      </c>
      <c r="C7752">
        <v>2012</v>
      </c>
      <c r="D7752" s="3">
        <v>41078</v>
      </c>
      <c r="E7752" s="3">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9642</v>
      </c>
      <c r="C7753">
        <v>2012</v>
      </c>
      <c r="D7753" s="3">
        <v>41078</v>
      </c>
      <c r="E7753" s="3">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9642</v>
      </c>
      <c r="C7754">
        <v>2012</v>
      </c>
      <c r="D7754" s="3">
        <v>41078</v>
      </c>
      <c r="E7754" s="3">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15.849600000000001</v>
      </c>
    </row>
    <row r="7755" spans="1:22" x14ac:dyDescent="0.3">
      <c r="A7755">
        <v>7754</v>
      </c>
      <c r="B7755" t="s">
        <v>9643</v>
      </c>
      <c r="C7755">
        <v>2012</v>
      </c>
      <c r="D7755" s="3">
        <v>41243</v>
      </c>
      <c r="E7755" s="3">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1.0680000000000001</v>
      </c>
    </row>
    <row r="7756" spans="1:22" x14ac:dyDescent="0.3">
      <c r="A7756">
        <v>7755</v>
      </c>
      <c r="B7756" t="s">
        <v>9644</v>
      </c>
      <c r="C7756">
        <v>2012</v>
      </c>
      <c r="D7756" s="3">
        <v>41264</v>
      </c>
      <c r="E7756" s="3">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0.33839999999999998</v>
      </c>
    </row>
    <row r="7757" spans="1:22" x14ac:dyDescent="0.3">
      <c r="A7757">
        <v>7756</v>
      </c>
      <c r="B7757" t="s">
        <v>9645</v>
      </c>
      <c r="C7757">
        <v>2014</v>
      </c>
      <c r="D7757" s="3">
        <v>41961</v>
      </c>
      <c r="E7757" s="3">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93.884</v>
      </c>
    </row>
    <row r="7758" spans="1:22" x14ac:dyDescent="0.3">
      <c r="A7758">
        <v>7757</v>
      </c>
      <c r="B7758" t="s">
        <v>9645</v>
      </c>
      <c r="C7758">
        <v>2014</v>
      </c>
      <c r="D7758" s="3">
        <v>41961</v>
      </c>
      <c r="E7758" s="3">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v>
      </c>
      <c r="T7758">
        <v>5</v>
      </c>
      <c r="U7758">
        <v>0.2</v>
      </c>
      <c r="V7758">
        <v>107.79</v>
      </c>
    </row>
    <row r="7759" spans="1:22" x14ac:dyDescent="0.3">
      <c r="A7759">
        <v>7758</v>
      </c>
      <c r="B7759" t="s">
        <v>9648</v>
      </c>
      <c r="C7759">
        <v>2014</v>
      </c>
      <c r="D7759" s="3">
        <v>41957</v>
      </c>
      <c r="E7759" s="3">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v>
      </c>
    </row>
    <row r="7760" spans="1:22" x14ac:dyDescent="0.3">
      <c r="A7760">
        <v>7759</v>
      </c>
      <c r="B7760" t="s">
        <v>9648</v>
      </c>
      <c r="C7760">
        <v>2014</v>
      </c>
      <c r="D7760" s="3">
        <v>41957</v>
      </c>
      <c r="E7760" s="3">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30.99</v>
      </c>
    </row>
    <row r="7761" spans="1:22" x14ac:dyDescent="0.3">
      <c r="A7761">
        <v>7760</v>
      </c>
      <c r="B7761" t="s">
        <v>9649</v>
      </c>
      <c r="C7761">
        <v>2013</v>
      </c>
      <c r="D7761" s="3">
        <v>41572</v>
      </c>
      <c r="E7761" s="3">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v>
      </c>
      <c r="T7761">
        <v>3</v>
      </c>
      <c r="U7761">
        <v>0.2</v>
      </c>
      <c r="V7761">
        <v>5.4432</v>
      </c>
    </row>
    <row r="7762" spans="1:22" x14ac:dyDescent="0.3">
      <c r="A7762">
        <v>7761</v>
      </c>
      <c r="B7762" t="s">
        <v>9650</v>
      </c>
      <c r="C7762">
        <v>2011</v>
      </c>
      <c r="D7762" s="3">
        <v>40883</v>
      </c>
      <c r="E7762" s="3">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13.717599999999999</v>
      </c>
    </row>
    <row r="7763" spans="1:22" x14ac:dyDescent="0.3">
      <c r="A7763">
        <v>7762</v>
      </c>
      <c r="B7763" t="s">
        <v>9651</v>
      </c>
      <c r="C7763">
        <v>2014</v>
      </c>
      <c r="D7763" s="3">
        <v>41977</v>
      </c>
      <c r="E7763" s="3">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v>
      </c>
      <c r="T7763">
        <v>2</v>
      </c>
      <c r="U7763">
        <v>0.2</v>
      </c>
      <c r="V7763">
        <v>3.6288</v>
      </c>
    </row>
    <row r="7764" spans="1:22" x14ac:dyDescent="0.3">
      <c r="A7764">
        <v>7763</v>
      </c>
      <c r="B7764" t="s">
        <v>9652</v>
      </c>
      <c r="C7764">
        <v>2014</v>
      </c>
      <c r="D7764" s="3">
        <v>41909</v>
      </c>
      <c r="E7764" s="3">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2.2240000000000002</v>
      </c>
      <c r="T7764">
        <v>1</v>
      </c>
      <c r="U7764">
        <v>0.2</v>
      </c>
      <c r="V7764">
        <v>0.55600000000000005</v>
      </c>
    </row>
    <row r="7765" spans="1:22" x14ac:dyDescent="0.3">
      <c r="A7765">
        <v>7764</v>
      </c>
      <c r="B7765" t="s">
        <v>9653</v>
      </c>
      <c r="C7765">
        <v>2012</v>
      </c>
      <c r="D7765" s="3">
        <v>40942</v>
      </c>
      <c r="E7765" s="3">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35.0244</v>
      </c>
    </row>
    <row r="7766" spans="1:22" x14ac:dyDescent="0.3">
      <c r="A7766">
        <v>7765</v>
      </c>
      <c r="B7766" t="s">
        <v>9654</v>
      </c>
      <c r="C7766">
        <v>2014</v>
      </c>
      <c r="D7766" s="3">
        <v>41864</v>
      </c>
      <c r="E7766" s="3">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5.2560000000000002</v>
      </c>
    </row>
    <row r="7767" spans="1:22" x14ac:dyDescent="0.3">
      <c r="A7767">
        <v>7766</v>
      </c>
      <c r="B7767" t="s">
        <v>9654</v>
      </c>
      <c r="C7767">
        <v>2014</v>
      </c>
      <c r="D7767" s="3">
        <v>41864</v>
      </c>
      <c r="E7767" s="3">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373.779</v>
      </c>
    </row>
    <row r="7768" spans="1:22" x14ac:dyDescent="0.3">
      <c r="A7768">
        <v>7767</v>
      </c>
      <c r="B7768" t="s">
        <v>9654</v>
      </c>
      <c r="C7768">
        <v>2014</v>
      </c>
      <c r="D7768" s="3">
        <v>41864</v>
      </c>
      <c r="E7768" s="3">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219.9</v>
      </c>
      <c r="T7768">
        <v>5</v>
      </c>
      <c r="U7768">
        <v>0</v>
      </c>
      <c r="V7768">
        <v>59.372999999999998</v>
      </c>
    </row>
    <row r="7769" spans="1:22" x14ac:dyDescent="0.3">
      <c r="A7769">
        <v>7768</v>
      </c>
      <c r="B7769" t="s">
        <v>9655</v>
      </c>
      <c r="C7769">
        <v>2012</v>
      </c>
      <c r="D7769" s="3">
        <v>41145</v>
      </c>
      <c r="E7769" s="3">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7.1520000000000001</v>
      </c>
      <c r="T7769">
        <v>3</v>
      </c>
      <c r="U7769">
        <v>0.2</v>
      </c>
      <c r="V7769">
        <v>0.71519999999999995</v>
      </c>
    </row>
    <row r="7770" spans="1:22" x14ac:dyDescent="0.3">
      <c r="A7770">
        <v>7769</v>
      </c>
      <c r="B7770" t="s">
        <v>9656</v>
      </c>
      <c r="C7770">
        <v>2014</v>
      </c>
      <c r="D7770" s="3">
        <v>41956</v>
      </c>
      <c r="E7770" s="3">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v>
      </c>
      <c r="T7770">
        <v>5</v>
      </c>
      <c r="U7770">
        <v>0.2</v>
      </c>
      <c r="V7770">
        <v>9.3520000000000003</v>
      </c>
    </row>
    <row r="7771" spans="1:22" x14ac:dyDescent="0.3">
      <c r="A7771">
        <v>7770</v>
      </c>
      <c r="B7771" t="s">
        <v>9657</v>
      </c>
      <c r="C7771">
        <v>2013</v>
      </c>
      <c r="D7771" s="3">
        <v>41488</v>
      </c>
      <c r="E7771" s="3">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90.976200000000006</v>
      </c>
    </row>
    <row r="7772" spans="1:22" x14ac:dyDescent="0.3">
      <c r="A7772">
        <v>7771</v>
      </c>
      <c r="B7772" t="s">
        <v>9657</v>
      </c>
      <c r="C7772">
        <v>2013</v>
      </c>
      <c r="D7772" s="3">
        <v>41488</v>
      </c>
      <c r="E7772" s="3">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13.788</v>
      </c>
    </row>
    <row r="7773" spans="1:22" x14ac:dyDescent="0.3">
      <c r="A7773">
        <v>7772</v>
      </c>
      <c r="B7773" t="s">
        <v>9658</v>
      </c>
      <c r="C7773">
        <v>2013</v>
      </c>
      <c r="D7773" s="3">
        <v>41604</v>
      </c>
      <c r="E7773" s="3">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456.58800000000002</v>
      </c>
      <c r="T7773">
        <v>2</v>
      </c>
      <c r="U7773">
        <v>0.7</v>
      </c>
      <c r="V7773">
        <v>-304.392</v>
      </c>
    </row>
    <row r="7774" spans="1:22" x14ac:dyDescent="0.3">
      <c r="A7774">
        <v>7773</v>
      </c>
      <c r="B7774" t="s">
        <v>9658</v>
      </c>
      <c r="C7774">
        <v>2013</v>
      </c>
      <c r="D7774" s="3">
        <v>41604</v>
      </c>
      <c r="E7774" s="3">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4499.9849999999997</v>
      </c>
      <c r="T7774">
        <v>5</v>
      </c>
      <c r="U7774">
        <v>0.7</v>
      </c>
      <c r="V7774">
        <v>-6599.9780000000001</v>
      </c>
    </row>
    <row r="7775" spans="1:22" x14ac:dyDescent="0.3">
      <c r="A7775">
        <v>7774</v>
      </c>
      <c r="B7775" t="s">
        <v>9658</v>
      </c>
      <c r="C7775">
        <v>2013</v>
      </c>
      <c r="D7775" s="3">
        <v>41604</v>
      </c>
      <c r="E7775" s="3">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11.995200000000001</v>
      </c>
    </row>
    <row r="7776" spans="1:22" x14ac:dyDescent="0.3">
      <c r="A7776">
        <v>7775</v>
      </c>
      <c r="B7776" t="s">
        <v>9661</v>
      </c>
      <c r="C7776">
        <v>2013</v>
      </c>
      <c r="D7776" s="3">
        <v>41378</v>
      </c>
      <c r="E7776" s="3">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2.8763999999999998</v>
      </c>
    </row>
    <row r="7777" spans="1:22" x14ac:dyDescent="0.3">
      <c r="A7777">
        <v>7776</v>
      </c>
      <c r="B7777" t="s">
        <v>9662</v>
      </c>
      <c r="C7777">
        <v>2011</v>
      </c>
      <c r="D7777" s="3">
        <v>40904</v>
      </c>
      <c r="E7777" s="3">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2.9645999999999999</v>
      </c>
    </row>
    <row r="7778" spans="1:22" x14ac:dyDescent="0.3">
      <c r="A7778">
        <v>7777</v>
      </c>
      <c r="B7778" t="s">
        <v>9662</v>
      </c>
      <c r="C7778">
        <v>2011</v>
      </c>
      <c r="D7778" s="3">
        <v>40904</v>
      </c>
      <c r="E7778" s="3">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
      <c r="A7779">
        <v>7778</v>
      </c>
      <c r="B7779" t="s">
        <v>9662</v>
      </c>
      <c r="C7779">
        <v>2011</v>
      </c>
      <c r="D7779" s="3">
        <v>40904</v>
      </c>
      <c r="E7779" s="3">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51.45</v>
      </c>
      <c r="T7779">
        <v>3</v>
      </c>
      <c r="U7779">
        <v>0</v>
      </c>
      <c r="V7779">
        <v>13.891500000000001</v>
      </c>
    </row>
    <row r="7780" spans="1:22" x14ac:dyDescent="0.3">
      <c r="A7780">
        <v>7779</v>
      </c>
      <c r="B7780" t="s">
        <v>9662</v>
      </c>
      <c r="C7780">
        <v>2011</v>
      </c>
      <c r="D7780" s="3">
        <v>40904</v>
      </c>
      <c r="E7780" s="3">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9663</v>
      </c>
      <c r="C7781">
        <v>2013</v>
      </c>
      <c r="D7781" s="3">
        <v>41383</v>
      </c>
      <c r="E7781" s="3">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55.058399999999999</v>
      </c>
    </row>
    <row r="7782" spans="1:22" x14ac:dyDescent="0.3">
      <c r="A7782">
        <v>7781</v>
      </c>
      <c r="B7782" t="s">
        <v>9663</v>
      </c>
      <c r="C7782">
        <v>2013</v>
      </c>
      <c r="D7782" s="3">
        <v>41383</v>
      </c>
      <c r="E7782" s="3">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7.9812000000000003</v>
      </c>
    </row>
    <row r="7783" spans="1:22" x14ac:dyDescent="0.3">
      <c r="A7783">
        <v>7782</v>
      </c>
      <c r="B7783" t="s">
        <v>9664</v>
      </c>
      <c r="C7783">
        <v>2012</v>
      </c>
      <c r="D7783" s="3">
        <v>40976</v>
      </c>
      <c r="E7783" s="3">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8.5679999999999996</v>
      </c>
      <c r="T7783">
        <v>3</v>
      </c>
      <c r="U7783">
        <v>0.8</v>
      </c>
      <c r="V7783">
        <v>-14.5656</v>
      </c>
    </row>
    <row r="7784" spans="1:22" x14ac:dyDescent="0.3">
      <c r="A7784">
        <v>7783</v>
      </c>
      <c r="B7784" t="s">
        <v>9665</v>
      </c>
      <c r="C7784">
        <v>2013</v>
      </c>
      <c r="D7784" s="3">
        <v>41583</v>
      </c>
      <c r="E7784" s="3">
        <v>41585</v>
      </c>
      <c r="F7784" t="s">
        <v>23</v>
      </c>
      <c r="G7784" t="s">
        <v>434</v>
      </c>
      <c r="H7784" t="s">
        <v>435</v>
      </c>
      <c r="I7784" t="s">
        <v>41</v>
      </c>
      <c r="J7784" t="s">
        <v>27</v>
      </c>
      <c r="K7784" t="s">
        <v>467</v>
      </c>
      <c r="L7784" t="s">
        <v>88</v>
      </c>
      <c r="M7784">
        <v>28205</v>
      </c>
      <c r="N7784" t="s">
        <v>30</v>
      </c>
      <c r="O7784" t="s">
        <v>397</v>
      </c>
      <c r="P7784" t="s">
        <v>46</v>
      </c>
      <c r="Q7784" t="s">
        <v>59</v>
      </c>
      <c r="R7784" t="s">
        <v>398</v>
      </c>
      <c r="S7784">
        <v>45.247999999999998</v>
      </c>
      <c r="T7784">
        <v>2</v>
      </c>
      <c r="U7784">
        <v>0.2</v>
      </c>
      <c r="V7784">
        <v>3.9592000000000001</v>
      </c>
    </row>
    <row r="7785" spans="1:22" x14ac:dyDescent="0.3">
      <c r="A7785">
        <v>7784</v>
      </c>
      <c r="B7785" t="s">
        <v>9665</v>
      </c>
      <c r="C7785">
        <v>2013</v>
      </c>
      <c r="D7785" s="3">
        <v>41583</v>
      </c>
      <c r="E7785" s="3">
        <v>41585</v>
      </c>
      <c r="F7785" t="s">
        <v>23</v>
      </c>
      <c r="G7785" t="s">
        <v>434</v>
      </c>
      <c r="H7785" t="s">
        <v>435</v>
      </c>
      <c r="I7785" t="s">
        <v>41</v>
      </c>
      <c r="J7785" t="s">
        <v>27</v>
      </c>
      <c r="K7785" t="s">
        <v>467</v>
      </c>
      <c r="L7785" t="s">
        <v>88</v>
      </c>
      <c r="M7785">
        <v>28205</v>
      </c>
      <c r="N7785" t="s">
        <v>30</v>
      </c>
      <c r="O7785" t="s">
        <v>1105</v>
      </c>
      <c r="P7785" t="s">
        <v>32</v>
      </c>
      <c r="Q7785" t="s">
        <v>56</v>
      </c>
      <c r="R7785" t="s">
        <v>1106</v>
      </c>
      <c r="S7785">
        <v>876.3</v>
      </c>
      <c r="T7785">
        <v>10</v>
      </c>
      <c r="U7785">
        <v>0.4</v>
      </c>
      <c r="V7785">
        <v>-292.10000000000002</v>
      </c>
    </row>
    <row r="7786" spans="1:22" x14ac:dyDescent="0.3">
      <c r="A7786">
        <v>7785</v>
      </c>
      <c r="B7786" t="s">
        <v>9665</v>
      </c>
      <c r="C7786">
        <v>2013</v>
      </c>
      <c r="D7786" s="3">
        <v>41583</v>
      </c>
      <c r="E7786" s="3">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-34.758000000000003</v>
      </c>
    </row>
    <row r="7787" spans="1:22" x14ac:dyDescent="0.3">
      <c r="A7787">
        <v>7786</v>
      </c>
      <c r="B7787" t="s">
        <v>9666</v>
      </c>
      <c r="C7787">
        <v>2011</v>
      </c>
      <c r="D7787" s="3">
        <v>40876</v>
      </c>
      <c r="E7787" s="3">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11.7782</v>
      </c>
    </row>
    <row r="7788" spans="1:22" x14ac:dyDescent="0.3">
      <c r="A7788">
        <v>7787</v>
      </c>
      <c r="B7788" t="s">
        <v>9667</v>
      </c>
      <c r="C7788">
        <v>2013</v>
      </c>
      <c r="D7788" s="3">
        <v>41412</v>
      </c>
      <c r="E7788" s="3">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2.89</v>
      </c>
      <c r="T7788">
        <v>1</v>
      </c>
      <c r="U7788">
        <v>0.8</v>
      </c>
      <c r="V7788">
        <v>-4.7685000000000004</v>
      </c>
    </row>
    <row r="7789" spans="1:22" x14ac:dyDescent="0.3">
      <c r="A7789">
        <v>7788</v>
      </c>
      <c r="B7789" t="s">
        <v>9667</v>
      </c>
      <c r="C7789">
        <v>2013</v>
      </c>
      <c r="D7789" s="3">
        <v>41412</v>
      </c>
      <c r="E7789" s="3">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7.8959999999999999</v>
      </c>
      <c r="T7789">
        <v>3</v>
      </c>
      <c r="U7789">
        <v>0.2</v>
      </c>
      <c r="V7789">
        <v>2.4674999999999998</v>
      </c>
    </row>
    <row r="7790" spans="1:22" x14ac:dyDescent="0.3">
      <c r="A7790">
        <v>7789</v>
      </c>
      <c r="B7790" t="s">
        <v>9667</v>
      </c>
      <c r="C7790">
        <v>2013</v>
      </c>
      <c r="D7790" s="3">
        <v>41412</v>
      </c>
      <c r="E7790" s="3">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-10.1736</v>
      </c>
    </row>
    <row r="7791" spans="1:22" x14ac:dyDescent="0.3">
      <c r="A7791">
        <v>7790</v>
      </c>
      <c r="B7791" t="s">
        <v>9667</v>
      </c>
      <c r="C7791">
        <v>2013</v>
      </c>
      <c r="D7791" s="3">
        <v>41412</v>
      </c>
      <c r="E7791" s="3">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9.5399999999999991</v>
      </c>
    </row>
    <row r="7792" spans="1:22" x14ac:dyDescent="0.3">
      <c r="A7792">
        <v>7791</v>
      </c>
      <c r="B7792" t="s">
        <v>9668</v>
      </c>
      <c r="C7792">
        <v>2014</v>
      </c>
      <c r="D7792" s="3">
        <v>41902</v>
      </c>
      <c r="E7792" s="3">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4.8419999999999996</v>
      </c>
      <c r="T7792">
        <v>3</v>
      </c>
      <c r="U7792">
        <v>0.7</v>
      </c>
      <c r="V7792">
        <v>-3.3894000000000002</v>
      </c>
    </row>
    <row r="7793" spans="1:22" x14ac:dyDescent="0.3">
      <c r="A7793">
        <v>7792</v>
      </c>
      <c r="B7793" t="s">
        <v>9669</v>
      </c>
      <c r="C7793">
        <v>2013</v>
      </c>
      <c r="D7793" s="3">
        <v>41628</v>
      </c>
      <c r="E7793" s="3">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1.8</v>
      </c>
      <c r="T7793">
        <v>5</v>
      </c>
      <c r="U7793">
        <v>0.8</v>
      </c>
      <c r="V7793">
        <v>-2.88</v>
      </c>
    </row>
    <row r="7794" spans="1:22" x14ac:dyDescent="0.3">
      <c r="A7794">
        <v>7793</v>
      </c>
      <c r="B7794" t="s">
        <v>9670</v>
      </c>
      <c r="C7794">
        <v>2014</v>
      </c>
      <c r="D7794" s="3">
        <v>41925</v>
      </c>
      <c r="E7794" s="3">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-1.4994000000000001</v>
      </c>
    </row>
    <row r="7795" spans="1:22" x14ac:dyDescent="0.3">
      <c r="A7795">
        <v>7794</v>
      </c>
      <c r="B7795" t="s">
        <v>9671</v>
      </c>
      <c r="C7795">
        <v>2012</v>
      </c>
      <c r="D7795" s="3">
        <v>41255</v>
      </c>
      <c r="E7795" s="3">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v>
      </c>
      <c r="T7795">
        <v>5</v>
      </c>
      <c r="U7795">
        <v>0</v>
      </c>
      <c r="V7795">
        <v>15.875999999999999</v>
      </c>
    </row>
    <row r="7796" spans="1:22" x14ac:dyDescent="0.3">
      <c r="A7796">
        <v>7795</v>
      </c>
      <c r="B7796" t="s">
        <v>9671</v>
      </c>
      <c r="C7796">
        <v>2012</v>
      </c>
      <c r="D7796" s="3">
        <v>41255</v>
      </c>
      <c r="E7796" s="3">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9672</v>
      </c>
      <c r="C7797">
        <v>2012</v>
      </c>
      <c r="D7797" s="3">
        <v>41102</v>
      </c>
      <c r="E7797" s="3">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30.716799999999999</v>
      </c>
    </row>
    <row r="7798" spans="1:22" x14ac:dyDescent="0.3">
      <c r="A7798">
        <v>7797</v>
      </c>
      <c r="B7798" t="s">
        <v>9673</v>
      </c>
      <c r="C7798">
        <v>2012</v>
      </c>
      <c r="D7798" s="3">
        <v>41184</v>
      </c>
      <c r="E7798" s="3">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13.180999999999999</v>
      </c>
    </row>
    <row r="7799" spans="1:22" x14ac:dyDescent="0.3">
      <c r="A7799">
        <v>7798</v>
      </c>
      <c r="B7799" t="s">
        <v>9674</v>
      </c>
      <c r="C7799">
        <v>2014</v>
      </c>
      <c r="D7799" s="3">
        <v>41723</v>
      </c>
      <c r="E7799" s="3">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22.0947</v>
      </c>
    </row>
    <row r="7800" spans="1:22" x14ac:dyDescent="0.3">
      <c r="A7800">
        <v>7799</v>
      </c>
      <c r="B7800" t="s">
        <v>9674</v>
      </c>
      <c r="C7800">
        <v>2014</v>
      </c>
      <c r="D7800" s="3">
        <v>41723</v>
      </c>
      <c r="E7800" s="3">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136.2971</v>
      </c>
    </row>
    <row r="7801" spans="1:22" x14ac:dyDescent="0.3">
      <c r="A7801">
        <v>7800</v>
      </c>
      <c r="B7801" t="s">
        <v>9674</v>
      </c>
      <c r="C7801">
        <v>2014</v>
      </c>
      <c r="D7801" s="3">
        <v>41723</v>
      </c>
      <c r="E7801" s="3">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v>
      </c>
      <c r="T7801">
        <v>3</v>
      </c>
      <c r="U7801">
        <v>0.1</v>
      </c>
      <c r="V7801">
        <v>2.3094000000000001</v>
      </c>
    </row>
    <row r="7802" spans="1:22" x14ac:dyDescent="0.3">
      <c r="A7802">
        <v>7801</v>
      </c>
      <c r="B7802" t="s">
        <v>9675</v>
      </c>
      <c r="C7802">
        <v>2014</v>
      </c>
      <c r="D7802" s="3">
        <v>41792</v>
      </c>
      <c r="E7802" s="3">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-77.1267</v>
      </c>
    </row>
    <row r="7803" spans="1:22" x14ac:dyDescent="0.3">
      <c r="A7803">
        <v>7802</v>
      </c>
      <c r="B7803" t="s">
        <v>9676</v>
      </c>
      <c r="C7803">
        <v>2011</v>
      </c>
      <c r="D7803" s="3">
        <v>40626</v>
      </c>
      <c r="E7803" s="3">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14.572800000000001</v>
      </c>
    </row>
    <row r="7804" spans="1:22" x14ac:dyDescent="0.3">
      <c r="A7804">
        <v>7803</v>
      </c>
      <c r="B7804" t="s">
        <v>9677</v>
      </c>
      <c r="C7804">
        <v>2012</v>
      </c>
      <c r="D7804" s="3">
        <v>41174</v>
      </c>
      <c r="E7804" s="3">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4.2</v>
      </c>
    </row>
    <row r="7805" spans="1:22" x14ac:dyDescent="0.3">
      <c r="A7805">
        <v>7804</v>
      </c>
      <c r="B7805" t="s">
        <v>9677</v>
      </c>
      <c r="C7805">
        <v>2012</v>
      </c>
      <c r="D7805" s="3">
        <v>41174</v>
      </c>
      <c r="E7805" s="3">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720.06399999999996</v>
      </c>
      <c r="T7805">
        <v>4</v>
      </c>
      <c r="U7805">
        <v>0.2</v>
      </c>
      <c r="V7805">
        <v>-63.005600000000001</v>
      </c>
    </row>
    <row r="7806" spans="1:22" x14ac:dyDescent="0.3">
      <c r="A7806">
        <v>7805</v>
      </c>
      <c r="B7806" t="s">
        <v>9677</v>
      </c>
      <c r="C7806">
        <v>2012</v>
      </c>
      <c r="D7806" s="3">
        <v>41174</v>
      </c>
      <c r="E7806" s="3">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25.423999999999999</v>
      </c>
      <c r="T7806">
        <v>1</v>
      </c>
      <c r="U7806">
        <v>0.2</v>
      </c>
      <c r="V7806">
        <v>-4.7670000000000003</v>
      </c>
    </row>
    <row r="7807" spans="1:22" x14ac:dyDescent="0.3">
      <c r="A7807">
        <v>7806</v>
      </c>
      <c r="B7807" t="s">
        <v>9677</v>
      </c>
      <c r="C7807">
        <v>2012</v>
      </c>
      <c r="D7807" s="3">
        <v>41174</v>
      </c>
      <c r="E7807" s="3">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2.8159999999999998</v>
      </c>
      <c r="T7807">
        <v>2</v>
      </c>
      <c r="U7807">
        <v>0.2</v>
      </c>
      <c r="V7807">
        <v>0.31680000000000003</v>
      </c>
    </row>
    <row r="7808" spans="1:22" x14ac:dyDescent="0.3">
      <c r="A7808">
        <v>7807</v>
      </c>
      <c r="B7808" t="s">
        <v>9677</v>
      </c>
      <c r="C7808">
        <v>2012</v>
      </c>
      <c r="D7808" s="3">
        <v>41174</v>
      </c>
      <c r="E7808" s="3">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-2.5632000000000001</v>
      </c>
    </row>
    <row r="7809" spans="1:22" x14ac:dyDescent="0.3">
      <c r="A7809">
        <v>7808</v>
      </c>
      <c r="B7809" t="s">
        <v>9678</v>
      </c>
      <c r="C7809">
        <v>2013</v>
      </c>
      <c r="D7809" s="3">
        <v>41282</v>
      </c>
      <c r="E7809" s="3">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30.827999999999999</v>
      </c>
      <c r="T7809">
        <v>7</v>
      </c>
      <c r="U7809">
        <v>0.7</v>
      </c>
      <c r="V7809">
        <v>-24.662400000000002</v>
      </c>
    </row>
    <row r="7810" spans="1:22" x14ac:dyDescent="0.3">
      <c r="A7810">
        <v>7809</v>
      </c>
      <c r="B7810" t="s">
        <v>9678</v>
      </c>
      <c r="C7810">
        <v>2013</v>
      </c>
      <c r="D7810" s="3">
        <v>41282</v>
      </c>
      <c r="E7810" s="3">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5.952</v>
      </c>
    </row>
    <row r="7811" spans="1:22" x14ac:dyDescent="0.3">
      <c r="A7811">
        <v>7810</v>
      </c>
      <c r="B7811" t="s">
        <v>9678</v>
      </c>
      <c r="C7811">
        <v>2013</v>
      </c>
      <c r="D7811" s="3">
        <v>41282</v>
      </c>
      <c r="E7811" s="3">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108.78400000000001</v>
      </c>
      <c r="T7811">
        <v>2</v>
      </c>
      <c r="U7811">
        <v>0.2</v>
      </c>
      <c r="V7811">
        <v>10.878399999999999</v>
      </c>
    </row>
    <row r="7812" spans="1:22" x14ac:dyDescent="0.3">
      <c r="A7812">
        <v>7811</v>
      </c>
      <c r="B7812" t="s">
        <v>9679</v>
      </c>
      <c r="C7812">
        <v>2013</v>
      </c>
      <c r="D7812" s="3">
        <v>41319</v>
      </c>
      <c r="E7812" s="3">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2.1465000000000001</v>
      </c>
    </row>
    <row r="7813" spans="1:22" x14ac:dyDescent="0.3">
      <c r="A7813">
        <v>7812</v>
      </c>
      <c r="B7813" t="s">
        <v>9679</v>
      </c>
      <c r="C7813">
        <v>2013</v>
      </c>
      <c r="D7813" s="3">
        <v>41319</v>
      </c>
      <c r="E7813" s="3">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2.0748000000000002</v>
      </c>
    </row>
    <row r="7814" spans="1:22" x14ac:dyDescent="0.3">
      <c r="A7814">
        <v>7813</v>
      </c>
      <c r="B7814" t="s">
        <v>9679</v>
      </c>
      <c r="C7814">
        <v>2013</v>
      </c>
      <c r="D7814" s="3">
        <v>41319</v>
      </c>
      <c r="E7814" s="3">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v>
      </c>
    </row>
    <row r="7815" spans="1:22" x14ac:dyDescent="0.3">
      <c r="A7815">
        <v>7814</v>
      </c>
      <c r="B7815" t="s">
        <v>9679</v>
      </c>
      <c r="C7815">
        <v>2013</v>
      </c>
      <c r="D7815" s="3">
        <v>41319</v>
      </c>
      <c r="E7815" s="3">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4.6463999999999999</v>
      </c>
    </row>
    <row r="7816" spans="1:22" x14ac:dyDescent="0.3">
      <c r="A7816">
        <v>7815</v>
      </c>
      <c r="B7816" t="s">
        <v>9680</v>
      </c>
      <c r="C7816">
        <v>2014</v>
      </c>
      <c r="D7816" s="3">
        <v>41799</v>
      </c>
      <c r="E7816" s="3">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140.95679999999999</v>
      </c>
    </row>
    <row r="7817" spans="1:22" x14ac:dyDescent="0.3">
      <c r="A7817">
        <v>7816</v>
      </c>
      <c r="B7817" t="s">
        <v>9680</v>
      </c>
      <c r="C7817">
        <v>2014</v>
      </c>
      <c r="D7817" s="3">
        <v>41799</v>
      </c>
      <c r="E7817" s="3">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v>
      </c>
    </row>
    <row r="7818" spans="1:22" x14ac:dyDescent="0.3">
      <c r="A7818">
        <v>7817</v>
      </c>
      <c r="B7818" t="s">
        <v>9681</v>
      </c>
      <c r="C7818">
        <v>2013</v>
      </c>
      <c r="D7818" s="3">
        <v>41569</v>
      </c>
      <c r="E7818" s="3">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9681</v>
      </c>
      <c r="C7819">
        <v>2013</v>
      </c>
      <c r="D7819" s="3">
        <v>41569</v>
      </c>
      <c r="E7819" s="3">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17.581199999999999</v>
      </c>
    </row>
    <row r="7820" spans="1:22" x14ac:dyDescent="0.3">
      <c r="A7820">
        <v>7819</v>
      </c>
      <c r="B7820" t="s">
        <v>9681</v>
      </c>
      <c r="C7820">
        <v>2013</v>
      </c>
      <c r="D7820" s="3">
        <v>41569</v>
      </c>
      <c r="E7820" s="3">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4535.9759999999997</v>
      </c>
      <c r="T7820">
        <v>3</v>
      </c>
      <c r="U7820">
        <v>0.2</v>
      </c>
      <c r="V7820">
        <v>1644.2913000000001</v>
      </c>
    </row>
    <row r="7821" spans="1:22" x14ac:dyDescent="0.3">
      <c r="A7821">
        <v>7820</v>
      </c>
      <c r="B7821" t="s">
        <v>9682</v>
      </c>
      <c r="C7821">
        <v>2014</v>
      </c>
      <c r="D7821" s="3">
        <v>41666</v>
      </c>
      <c r="E7821" s="3">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5.6832000000000003</v>
      </c>
    </row>
    <row r="7822" spans="1:22" x14ac:dyDescent="0.3">
      <c r="A7822">
        <v>7821</v>
      </c>
      <c r="B7822" t="s">
        <v>9683</v>
      </c>
      <c r="C7822">
        <v>2014</v>
      </c>
      <c r="D7822" s="3">
        <v>41982</v>
      </c>
      <c r="E7822" s="3">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160.03980000000001</v>
      </c>
    </row>
    <row r="7823" spans="1:22" x14ac:dyDescent="0.3">
      <c r="A7823">
        <v>7822</v>
      </c>
      <c r="B7823" t="s">
        <v>9684</v>
      </c>
      <c r="C7823">
        <v>2013</v>
      </c>
      <c r="D7823" s="3">
        <v>41569</v>
      </c>
      <c r="E7823" s="3">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v>
      </c>
      <c r="T7823">
        <v>9</v>
      </c>
      <c r="U7823">
        <v>0.2</v>
      </c>
      <c r="V7823">
        <v>6.9794999999999998</v>
      </c>
    </row>
    <row r="7824" spans="1:22" x14ac:dyDescent="0.3">
      <c r="A7824">
        <v>7823</v>
      </c>
      <c r="B7824" t="s">
        <v>9685</v>
      </c>
      <c r="C7824">
        <v>2011</v>
      </c>
      <c r="D7824" s="3">
        <v>40781</v>
      </c>
      <c r="E7824" s="3">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9685</v>
      </c>
      <c r="C7825">
        <v>2011</v>
      </c>
      <c r="D7825" s="3">
        <v>40781</v>
      </c>
      <c r="E7825" s="3">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52.4895</v>
      </c>
    </row>
    <row r="7826" spans="1:22" x14ac:dyDescent="0.3">
      <c r="A7826">
        <v>7825</v>
      </c>
      <c r="B7826" t="s">
        <v>9686</v>
      </c>
      <c r="C7826">
        <v>2011</v>
      </c>
      <c r="D7826" s="3">
        <v>40679</v>
      </c>
      <c r="E7826" s="3">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17.466000000000001</v>
      </c>
    </row>
    <row r="7827" spans="1:22" x14ac:dyDescent="0.3">
      <c r="A7827">
        <v>7826</v>
      </c>
      <c r="B7827" t="s">
        <v>9687</v>
      </c>
      <c r="C7827">
        <v>2012</v>
      </c>
      <c r="D7827" s="3">
        <v>40942</v>
      </c>
      <c r="E7827" s="3">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v>
      </c>
    </row>
    <row r="7828" spans="1:22" x14ac:dyDescent="0.3">
      <c r="A7828">
        <v>7827</v>
      </c>
      <c r="B7828" t="s">
        <v>9688</v>
      </c>
      <c r="C7828">
        <v>2014</v>
      </c>
      <c r="D7828" s="3">
        <v>41944</v>
      </c>
      <c r="E7828" s="3">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508.76799999999997</v>
      </c>
      <c r="T7828">
        <v>4</v>
      </c>
      <c r="U7828">
        <v>0.2</v>
      </c>
      <c r="V7828">
        <v>38.157600000000002</v>
      </c>
    </row>
    <row r="7829" spans="1:22" x14ac:dyDescent="0.3">
      <c r="A7829">
        <v>7828</v>
      </c>
      <c r="B7829" t="s">
        <v>9688</v>
      </c>
      <c r="C7829">
        <v>2014</v>
      </c>
      <c r="D7829" s="3">
        <v>41944</v>
      </c>
      <c r="E7829" s="3">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3.2214</v>
      </c>
    </row>
    <row r="7830" spans="1:22" x14ac:dyDescent="0.3">
      <c r="A7830">
        <v>7829</v>
      </c>
      <c r="B7830" t="s">
        <v>9689</v>
      </c>
      <c r="C7830">
        <v>2012</v>
      </c>
      <c r="D7830" s="3">
        <v>41025</v>
      </c>
      <c r="E7830" s="3">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v>
      </c>
      <c r="T7830">
        <v>3</v>
      </c>
      <c r="U7830">
        <v>0.2</v>
      </c>
      <c r="V7830">
        <v>6.3936000000000002</v>
      </c>
    </row>
    <row r="7831" spans="1:22" x14ac:dyDescent="0.3">
      <c r="A7831">
        <v>7830</v>
      </c>
      <c r="B7831" t="s">
        <v>9689</v>
      </c>
      <c r="C7831">
        <v>2012</v>
      </c>
      <c r="D7831" s="3">
        <v>41025</v>
      </c>
      <c r="E7831" s="3">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59.52</v>
      </c>
      <c r="T7831">
        <v>3</v>
      </c>
      <c r="U7831">
        <v>0</v>
      </c>
      <c r="V7831">
        <v>15.475199999999999</v>
      </c>
    </row>
    <row r="7832" spans="1:22" x14ac:dyDescent="0.3">
      <c r="A7832">
        <v>7831</v>
      </c>
      <c r="B7832" t="s">
        <v>9689</v>
      </c>
      <c r="C7832">
        <v>2012</v>
      </c>
      <c r="D7832" s="3">
        <v>41025</v>
      </c>
      <c r="E7832" s="3">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v>
      </c>
      <c r="T7832">
        <v>3</v>
      </c>
      <c r="U7832">
        <v>0.2</v>
      </c>
      <c r="V7832">
        <v>38.997</v>
      </c>
    </row>
    <row r="7833" spans="1:22" x14ac:dyDescent="0.3">
      <c r="A7833">
        <v>7832</v>
      </c>
      <c r="B7833" t="s">
        <v>9689</v>
      </c>
      <c r="C7833">
        <v>2012</v>
      </c>
      <c r="D7833" s="3">
        <v>41025</v>
      </c>
      <c r="E7833" s="3">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50.351999999999997</v>
      </c>
      <c r="T7833">
        <v>3</v>
      </c>
      <c r="U7833">
        <v>0.2</v>
      </c>
      <c r="V7833">
        <v>17.623200000000001</v>
      </c>
    </row>
    <row r="7834" spans="1:22" x14ac:dyDescent="0.3">
      <c r="A7834">
        <v>7833</v>
      </c>
      <c r="B7834" t="s">
        <v>9690</v>
      </c>
      <c r="C7834">
        <v>2013</v>
      </c>
      <c r="D7834" s="3">
        <v>41404</v>
      </c>
      <c r="E7834" s="3">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19.135999999999999</v>
      </c>
      <c r="T7834">
        <v>2</v>
      </c>
      <c r="U7834">
        <v>0.2</v>
      </c>
      <c r="V7834">
        <v>1.9136</v>
      </c>
    </row>
    <row r="7835" spans="1:22" x14ac:dyDescent="0.3">
      <c r="A7835">
        <v>7834</v>
      </c>
      <c r="B7835" t="s">
        <v>9691</v>
      </c>
      <c r="C7835">
        <v>2012</v>
      </c>
      <c r="D7835" s="3">
        <v>40932</v>
      </c>
      <c r="E7835" s="3">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v>
      </c>
      <c r="T7835">
        <v>5</v>
      </c>
      <c r="U7835">
        <v>0.2</v>
      </c>
      <c r="V7835">
        <v>2.1320000000000001</v>
      </c>
    </row>
    <row r="7836" spans="1:22" x14ac:dyDescent="0.3">
      <c r="A7836">
        <v>7835</v>
      </c>
      <c r="B7836" t="s">
        <v>9692</v>
      </c>
      <c r="C7836">
        <v>2012</v>
      </c>
      <c r="D7836" s="3">
        <v>41012</v>
      </c>
      <c r="E7836" s="3">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241.56800000000001</v>
      </c>
      <c r="T7836">
        <v>2</v>
      </c>
      <c r="U7836">
        <v>0.2</v>
      </c>
      <c r="V7836">
        <v>-15.098000000000001</v>
      </c>
    </row>
    <row r="7837" spans="1:22" x14ac:dyDescent="0.3">
      <c r="A7837">
        <v>7836</v>
      </c>
      <c r="B7837" t="s">
        <v>9692</v>
      </c>
      <c r="C7837">
        <v>2012</v>
      </c>
      <c r="D7837" s="3">
        <v>41012</v>
      </c>
      <c r="E7837" s="3">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41.993000000000002</v>
      </c>
    </row>
    <row r="7838" spans="1:22" x14ac:dyDescent="0.3">
      <c r="A7838">
        <v>7837</v>
      </c>
      <c r="B7838" t="s">
        <v>9693</v>
      </c>
      <c r="C7838">
        <v>2012</v>
      </c>
      <c r="D7838" s="3">
        <v>41177</v>
      </c>
      <c r="E7838" s="3">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v>
      </c>
    </row>
    <row r="7839" spans="1:22" x14ac:dyDescent="0.3">
      <c r="A7839">
        <v>7838</v>
      </c>
      <c r="B7839" t="s">
        <v>9693</v>
      </c>
      <c r="C7839">
        <v>2012</v>
      </c>
      <c r="D7839" s="3">
        <v>41177</v>
      </c>
      <c r="E7839" s="3">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5.7960000000000003</v>
      </c>
    </row>
    <row r="7840" spans="1:22" x14ac:dyDescent="0.3">
      <c r="A7840">
        <v>7839</v>
      </c>
      <c r="B7840" t="s">
        <v>9693</v>
      </c>
      <c r="C7840">
        <v>2012</v>
      </c>
      <c r="D7840" s="3">
        <v>41177</v>
      </c>
      <c r="E7840" s="3">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9694</v>
      </c>
      <c r="C7841">
        <v>2011</v>
      </c>
      <c r="D7841" s="3">
        <v>40630</v>
      </c>
      <c r="E7841" s="3">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2.8763999999999998</v>
      </c>
    </row>
    <row r="7842" spans="1:22" x14ac:dyDescent="0.3">
      <c r="A7842">
        <v>7841</v>
      </c>
      <c r="B7842" t="s">
        <v>9694</v>
      </c>
      <c r="C7842">
        <v>2011</v>
      </c>
      <c r="D7842" s="3">
        <v>40630</v>
      </c>
      <c r="E7842" s="3">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106.62479999999999</v>
      </c>
    </row>
    <row r="7843" spans="1:22" x14ac:dyDescent="0.3">
      <c r="A7843">
        <v>7842</v>
      </c>
      <c r="B7843" t="s">
        <v>9695</v>
      </c>
      <c r="C7843">
        <v>2013</v>
      </c>
      <c r="D7843" s="3">
        <v>41473</v>
      </c>
      <c r="E7843" s="3">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13.788</v>
      </c>
    </row>
    <row r="7844" spans="1:22" x14ac:dyDescent="0.3">
      <c r="A7844">
        <v>7843</v>
      </c>
      <c r="B7844" t="s">
        <v>9696</v>
      </c>
      <c r="C7844">
        <v>2011</v>
      </c>
      <c r="D7844" s="3">
        <v>40652</v>
      </c>
      <c r="E7844" s="3">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v>
      </c>
      <c r="T7844">
        <v>3</v>
      </c>
      <c r="U7844">
        <v>0</v>
      </c>
      <c r="V7844">
        <v>26.702999999999999</v>
      </c>
    </row>
    <row r="7845" spans="1:22" x14ac:dyDescent="0.3">
      <c r="A7845">
        <v>7844</v>
      </c>
      <c r="B7845" t="s">
        <v>9696</v>
      </c>
      <c r="C7845">
        <v>2011</v>
      </c>
      <c r="D7845" s="3">
        <v>40652</v>
      </c>
      <c r="E7845" s="3">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34.214399999999998</v>
      </c>
    </row>
    <row r="7846" spans="1:22" x14ac:dyDescent="0.3">
      <c r="A7846">
        <v>7845</v>
      </c>
      <c r="B7846" t="s">
        <v>9697</v>
      </c>
      <c r="C7846">
        <v>2014</v>
      </c>
      <c r="D7846" s="3">
        <v>41842</v>
      </c>
      <c r="E7846" s="3">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9698</v>
      </c>
      <c r="C7847">
        <v>2012</v>
      </c>
      <c r="D7847" s="3">
        <v>41179</v>
      </c>
      <c r="E7847" s="3">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9698</v>
      </c>
      <c r="C7848">
        <v>2012</v>
      </c>
      <c r="D7848" s="3">
        <v>41179</v>
      </c>
      <c r="E7848" s="3">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9699</v>
      </c>
      <c r="C7849">
        <v>2013</v>
      </c>
      <c r="D7849" s="3">
        <v>41332</v>
      </c>
      <c r="E7849" s="3">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-6.8815999999999997</v>
      </c>
    </row>
    <row r="7850" spans="1:22" x14ac:dyDescent="0.3">
      <c r="A7850">
        <v>7849</v>
      </c>
      <c r="B7850" t="s">
        <v>9700</v>
      </c>
      <c r="C7850">
        <v>2013</v>
      </c>
      <c r="D7850" s="3">
        <v>41397</v>
      </c>
      <c r="E7850" s="3">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-3.7871999999999999</v>
      </c>
    </row>
    <row r="7851" spans="1:22" x14ac:dyDescent="0.3">
      <c r="A7851">
        <v>7850</v>
      </c>
      <c r="B7851" t="s">
        <v>9700</v>
      </c>
      <c r="C7851">
        <v>2013</v>
      </c>
      <c r="D7851" s="3">
        <v>41397</v>
      </c>
      <c r="E7851" s="3">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
      <c r="A7852">
        <v>7851</v>
      </c>
      <c r="B7852" t="s">
        <v>9700</v>
      </c>
      <c r="C7852">
        <v>2013</v>
      </c>
      <c r="D7852" s="3">
        <v>41397</v>
      </c>
      <c r="E7852" s="3">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9701</v>
      </c>
      <c r="C7853">
        <v>2011</v>
      </c>
      <c r="D7853" s="3">
        <v>40886</v>
      </c>
      <c r="E7853" s="3">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2.9567999999999999</v>
      </c>
    </row>
    <row r="7854" spans="1:22" x14ac:dyDescent="0.3">
      <c r="A7854">
        <v>7853</v>
      </c>
      <c r="B7854" t="s">
        <v>9701</v>
      </c>
      <c r="C7854">
        <v>2011</v>
      </c>
      <c r="D7854" s="3">
        <v>40886</v>
      </c>
      <c r="E7854" s="3">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20.388000000000002</v>
      </c>
      <c r="T7854">
        <v>2</v>
      </c>
      <c r="U7854">
        <v>0.8</v>
      </c>
      <c r="V7854">
        <v>-53.008800000000001</v>
      </c>
    </row>
    <row r="7855" spans="1:22" x14ac:dyDescent="0.3">
      <c r="A7855">
        <v>7854</v>
      </c>
      <c r="B7855" t="s">
        <v>9702</v>
      </c>
      <c r="C7855">
        <v>2012</v>
      </c>
      <c r="D7855" s="3">
        <v>41268</v>
      </c>
      <c r="E7855" s="3">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4.8803999999999998</v>
      </c>
    </row>
    <row r="7856" spans="1:22" x14ac:dyDescent="0.3">
      <c r="A7856">
        <v>7855</v>
      </c>
      <c r="B7856" t="s">
        <v>9703</v>
      </c>
      <c r="C7856">
        <v>2014</v>
      </c>
      <c r="D7856" s="3">
        <v>41981</v>
      </c>
      <c r="E7856" s="3">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
      <c r="A7857">
        <v>7856</v>
      </c>
      <c r="B7857" t="s">
        <v>9703</v>
      </c>
      <c r="C7857">
        <v>2014</v>
      </c>
      <c r="D7857" s="3">
        <v>41981</v>
      </c>
      <c r="E7857" s="3">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
      <c r="A7858">
        <v>7857</v>
      </c>
      <c r="B7858" t="s">
        <v>9704</v>
      </c>
      <c r="C7858">
        <v>2011</v>
      </c>
      <c r="D7858" s="3">
        <v>40693</v>
      </c>
      <c r="E7858" s="3">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v>
      </c>
      <c r="T7858">
        <v>2</v>
      </c>
      <c r="U7858">
        <v>0.2</v>
      </c>
      <c r="V7858">
        <v>8.9543999999999997</v>
      </c>
    </row>
    <row r="7859" spans="1:22" x14ac:dyDescent="0.3">
      <c r="A7859">
        <v>7858</v>
      </c>
      <c r="B7859" t="s">
        <v>9704</v>
      </c>
      <c r="C7859">
        <v>2011</v>
      </c>
      <c r="D7859" s="3">
        <v>40693</v>
      </c>
      <c r="E7859" s="3">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134.56</v>
      </c>
    </row>
    <row r="7860" spans="1:22" x14ac:dyDescent="0.3">
      <c r="A7860">
        <v>7859</v>
      </c>
      <c r="B7860" t="s">
        <v>9704</v>
      </c>
      <c r="C7860">
        <v>2011</v>
      </c>
      <c r="D7860" s="3">
        <v>40693</v>
      </c>
      <c r="E7860" s="3">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v>
      </c>
      <c r="T7860">
        <v>3</v>
      </c>
      <c r="U7860">
        <v>0</v>
      </c>
      <c r="V7860">
        <v>77.863500000000002</v>
      </c>
    </row>
    <row r="7861" spans="1:22" x14ac:dyDescent="0.3">
      <c r="A7861">
        <v>7860</v>
      </c>
      <c r="B7861" t="s">
        <v>9704</v>
      </c>
      <c r="C7861">
        <v>2011</v>
      </c>
      <c r="D7861" s="3">
        <v>40693</v>
      </c>
      <c r="E7861" s="3">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9705</v>
      </c>
      <c r="C7862">
        <v>2014</v>
      </c>
      <c r="D7862" s="3">
        <v>41701</v>
      </c>
      <c r="E7862" s="3">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18.527999999999999</v>
      </c>
      <c r="T7862">
        <v>4</v>
      </c>
      <c r="U7862">
        <v>0.7</v>
      </c>
      <c r="V7862">
        <v>-12.352</v>
      </c>
    </row>
    <row r="7863" spans="1:22" x14ac:dyDescent="0.3">
      <c r="A7863">
        <v>7862</v>
      </c>
      <c r="B7863" t="s">
        <v>9706</v>
      </c>
      <c r="C7863">
        <v>2012</v>
      </c>
      <c r="D7863" s="3">
        <v>41194</v>
      </c>
      <c r="E7863" s="3">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3.4009999999999998</v>
      </c>
    </row>
    <row r="7864" spans="1:22" x14ac:dyDescent="0.3">
      <c r="A7864">
        <v>7863</v>
      </c>
      <c r="B7864" t="s">
        <v>9706</v>
      </c>
      <c r="C7864">
        <v>2012</v>
      </c>
      <c r="D7864" s="3">
        <v>41194</v>
      </c>
      <c r="E7864" s="3">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9707</v>
      </c>
      <c r="C7865">
        <v>2012</v>
      </c>
      <c r="D7865" s="3">
        <v>41104</v>
      </c>
      <c r="E7865" s="3">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-64.774799999999999</v>
      </c>
    </row>
    <row r="7866" spans="1:22" x14ac:dyDescent="0.3">
      <c r="A7866">
        <v>7865</v>
      </c>
      <c r="B7866" t="s">
        <v>9707</v>
      </c>
      <c r="C7866">
        <v>2012</v>
      </c>
      <c r="D7866" s="3">
        <v>41104</v>
      </c>
      <c r="E7866" s="3">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18.495999999999999</v>
      </c>
      <c r="T7866">
        <v>4</v>
      </c>
      <c r="U7866">
        <v>0.2</v>
      </c>
      <c r="V7866">
        <v>6.7047999999999996</v>
      </c>
    </row>
    <row r="7867" spans="1:22" x14ac:dyDescent="0.3">
      <c r="A7867">
        <v>7866</v>
      </c>
      <c r="B7867" t="s">
        <v>9707</v>
      </c>
      <c r="C7867">
        <v>2012</v>
      </c>
      <c r="D7867" s="3">
        <v>41104</v>
      </c>
      <c r="E7867" s="3">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49.716000000000001</v>
      </c>
    </row>
    <row r="7868" spans="1:22" x14ac:dyDescent="0.3">
      <c r="A7868">
        <v>7867</v>
      </c>
      <c r="B7868" t="s">
        <v>9707</v>
      </c>
      <c r="C7868">
        <v>2012</v>
      </c>
      <c r="D7868" s="3">
        <v>41104</v>
      </c>
      <c r="E7868" s="3">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v>
      </c>
      <c r="T7868">
        <v>6</v>
      </c>
      <c r="U7868">
        <v>0.7</v>
      </c>
      <c r="V7868">
        <v>-191.64599999999999</v>
      </c>
    </row>
    <row r="7869" spans="1:22" x14ac:dyDescent="0.3">
      <c r="A7869">
        <v>7868</v>
      </c>
      <c r="B7869" t="s">
        <v>9710</v>
      </c>
      <c r="C7869">
        <v>2011</v>
      </c>
      <c r="D7869" s="3">
        <v>40866</v>
      </c>
      <c r="E7869" s="3">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9711</v>
      </c>
      <c r="C7870">
        <v>2013</v>
      </c>
      <c r="D7870" s="3">
        <v>41422</v>
      </c>
      <c r="E7870" s="3">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9712</v>
      </c>
      <c r="C7871">
        <v>2014</v>
      </c>
      <c r="D7871" s="3">
        <v>41824</v>
      </c>
      <c r="E7871" s="3">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-2.7</v>
      </c>
    </row>
    <row r="7872" spans="1:22" x14ac:dyDescent="0.3">
      <c r="A7872">
        <v>7871</v>
      </c>
      <c r="B7872" t="s">
        <v>9713</v>
      </c>
      <c r="C7872">
        <v>2014</v>
      </c>
      <c r="D7872" s="3">
        <v>41908</v>
      </c>
      <c r="E7872" s="3">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9714</v>
      </c>
      <c r="C7873">
        <v>2013</v>
      </c>
      <c r="D7873" s="3">
        <v>41551</v>
      </c>
      <c r="E7873" s="3">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9714</v>
      </c>
      <c r="C7874">
        <v>2013</v>
      </c>
      <c r="D7874" s="3">
        <v>41551</v>
      </c>
      <c r="E7874" s="3">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915.13599999999997</v>
      </c>
      <c r="T7874">
        <v>4</v>
      </c>
      <c r="U7874">
        <v>0.2</v>
      </c>
      <c r="V7874">
        <v>102.9528</v>
      </c>
    </row>
    <row r="7875" spans="1:22" x14ac:dyDescent="0.3">
      <c r="A7875">
        <v>7874</v>
      </c>
      <c r="B7875" t="s">
        <v>9714</v>
      </c>
      <c r="C7875">
        <v>2013</v>
      </c>
      <c r="D7875" s="3">
        <v>41551</v>
      </c>
      <c r="E7875" s="3">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3.8519999999999999</v>
      </c>
    </row>
    <row r="7876" spans="1:22" x14ac:dyDescent="0.3">
      <c r="A7876">
        <v>7875</v>
      </c>
      <c r="B7876" t="s">
        <v>9714</v>
      </c>
      <c r="C7876">
        <v>2013</v>
      </c>
      <c r="D7876" s="3">
        <v>41551</v>
      </c>
      <c r="E7876" s="3">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45.9754</v>
      </c>
    </row>
    <row r="7877" spans="1:22" x14ac:dyDescent="0.3">
      <c r="A7877">
        <v>7876</v>
      </c>
      <c r="B7877" t="s">
        <v>9715</v>
      </c>
      <c r="C7877">
        <v>2014</v>
      </c>
      <c r="D7877" s="3">
        <v>41892</v>
      </c>
      <c r="E7877" s="3">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31.103999999999999</v>
      </c>
      <c r="T7877">
        <v>6</v>
      </c>
      <c r="U7877">
        <v>0.2</v>
      </c>
      <c r="V7877">
        <v>11.2752</v>
      </c>
    </row>
    <row r="7878" spans="1:22" x14ac:dyDescent="0.3">
      <c r="A7878">
        <v>7877</v>
      </c>
      <c r="B7878" t="s">
        <v>9715</v>
      </c>
      <c r="C7878">
        <v>2014</v>
      </c>
      <c r="D7878" s="3">
        <v>41892</v>
      </c>
      <c r="E7878" s="3">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v>
      </c>
      <c r="T7878">
        <v>1</v>
      </c>
      <c r="U7878">
        <v>0.2</v>
      </c>
      <c r="V7878">
        <v>0.83819999999999995</v>
      </c>
    </row>
    <row r="7879" spans="1:22" x14ac:dyDescent="0.3">
      <c r="A7879">
        <v>7878</v>
      </c>
      <c r="B7879" t="s">
        <v>9716</v>
      </c>
      <c r="C7879">
        <v>2012</v>
      </c>
      <c r="D7879" s="3">
        <v>40980</v>
      </c>
      <c r="E7879" s="3">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9717</v>
      </c>
      <c r="C7880">
        <v>2013</v>
      </c>
      <c r="D7880" s="3">
        <v>41608</v>
      </c>
      <c r="E7880" s="3">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242.17599999999999</v>
      </c>
      <c r="T7880">
        <v>4</v>
      </c>
      <c r="U7880">
        <v>0.6</v>
      </c>
      <c r="V7880">
        <v>-302.72000000000003</v>
      </c>
    </row>
    <row r="7881" spans="1:22" x14ac:dyDescent="0.3">
      <c r="A7881">
        <v>7880</v>
      </c>
      <c r="B7881" t="s">
        <v>9718</v>
      </c>
      <c r="C7881">
        <v>2013</v>
      </c>
      <c r="D7881" s="3">
        <v>41440</v>
      </c>
      <c r="E7881" s="3">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v>
      </c>
    </row>
    <row r="7882" spans="1:22" x14ac:dyDescent="0.3">
      <c r="A7882">
        <v>7881</v>
      </c>
      <c r="B7882" t="s">
        <v>9719</v>
      </c>
      <c r="C7882">
        <v>2014</v>
      </c>
      <c r="D7882" s="3">
        <v>41977</v>
      </c>
      <c r="E7882" s="3">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13.343999999999999</v>
      </c>
      <c r="T7882">
        <v>6</v>
      </c>
      <c r="U7882">
        <v>0.2</v>
      </c>
      <c r="V7882">
        <v>1.0007999999999999</v>
      </c>
    </row>
    <row r="7883" spans="1:22" x14ac:dyDescent="0.3">
      <c r="A7883">
        <v>7882</v>
      </c>
      <c r="B7883" t="s">
        <v>9719</v>
      </c>
      <c r="C7883">
        <v>2014</v>
      </c>
      <c r="D7883" s="3">
        <v>41977</v>
      </c>
      <c r="E7883" s="3">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76.751999999999995</v>
      </c>
      <c r="T7883">
        <v>6</v>
      </c>
      <c r="U7883">
        <v>0.2</v>
      </c>
      <c r="V7883">
        <v>10.5534</v>
      </c>
    </row>
    <row r="7884" spans="1:22" x14ac:dyDescent="0.3">
      <c r="A7884">
        <v>7883</v>
      </c>
      <c r="B7884" t="s">
        <v>9719</v>
      </c>
      <c r="C7884">
        <v>2014</v>
      </c>
      <c r="D7884" s="3">
        <v>41977</v>
      </c>
      <c r="E7884" s="3">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v>
      </c>
      <c r="T7884">
        <v>8</v>
      </c>
      <c r="U7884">
        <v>0.2</v>
      </c>
      <c r="V7884">
        <v>14.071199999999999</v>
      </c>
    </row>
    <row r="7885" spans="1:22" x14ac:dyDescent="0.3">
      <c r="A7885">
        <v>7884</v>
      </c>
      <c r="B7885" t="s">
        <v>9719</v>
      </c>
      <c r="C7885">
        <v>2014</v>
      </c>
      <c r="D7885" s="3">
        <v>41977</v>
      </c>
      <c r="E7885" s="3">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3.7410000000000001</v>
      </c>
    </row>
    <row r="7886" spans="1:22" x14ac:dyDescent="0.3">
      <c r="A7886">
        <v>7885</v>
      </c>
      <c r="B7886" t="s">
        <v>9719</v>
      </c>
      <c r="C7886">
        <v>2014</v>
      </c>
      <c r="D7886" s="3">
        <v>41977</v>
      </c>
      <c r="E7886" s="3">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5.915</v>
      </c>
    </row>
    <row r="7887" spans="1:22" x14ac:dyDescent="0.3">
      <c r="A7887">
        <v>7886</v>
      </c>
      <c r="B7887" t="s">
        <v>9719</v>
      </c>
      <c r="C7887">
        <v>2014</v>
      </c>
      <c r="D7887" s="3">
        <v>41977</v>
      </c>
      <c r="E7887" s="3">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7.0128000000000004</v>
      </c>
    </row>
    <row r="7888" spans="1:22" x14ac:dyDescent="0.3">
      <c r="A7888">
        <v>7887</v>
      </c>
      <c r="B7888" t="s">
        <v>9719</v>
      </c>
      <c r="C7888">
        <v>2014</v>
      </c>
      <c r="D7888" s="3">
        <v>41977</v>
      </c>
      <c r="E7888" s="3">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3.3439999999999999</v>
      </c>
    </row>
    <row r="7889" spans="1:22" x14ac:dyDescent="0.3">
      <c r="A7889">
        <v>7888</v>
      </c>
      <c r="B7889" t="s">
        <v>9719</v>
      </c>
      <c r="C7889">
        <v>2014</v>
      </c>
      <c r="D7889" s="3">
        <v>41977</v>
      </c>
      <c r="E7889" s="3">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4.6551999999999998</v>
      </c>
    </row>
    <row r="7890" spans="1:22" x14ac:dyDescent="0.3">
      <c r="A7890">
        <v>7889</v>
      </c>
      <c r="B7890" t="s">
        <v>9720</v>
      </c>
      <c r="C7890">
        <v>2013</v>
      </c>
      <c r="D7890" s="3">
        <v>41503</v>
      </c>
      <c r="E7890" s="3">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v>
      </c>
      <c r="T7890">
        <v>5</v>
      </c>
      <c r="U7890">
        <v>0</v>
      </c>
      <c r="V7890">
        <v>15.552</v>
      </c>
    </row>
    <row r="7891" spans="1:22" x14ac:dyDescent="0.3">
      <c r="A7891">
        <v>7890</v>
      </c>
      <c r="B7891" t="s">
        <v>9722</v>
      </c>
      <c r="C7891">
        <v>2013</v>
      </c>
      <c r="D7891" s="3">
        <v>41634</v>
      </c>
      <c r="E7891" s="3">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9722</v>
      </c>
      <c r="C7892">
        <v>2013</v>
      </c>
      <c r="D7892" s="3">
        <v>41634</v>
      </c>
      <c r="E7892" s="3">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v>
      </c>
    </row>
    <row r="7893" spans="1:22" x14ac:dyDescent="0.3">
      <c r="A7893">
        <v>7892</v>
      </c>
      <c r="B7893" t="s">
        <v>9722</v>
      </c>
      <c r="C7893">
        <v>2013</v>
      </c>
      <c r="D7893" s="3">
        <v>41634</v>
      </c>
      <c r="E7893" s="3">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343.85</v>
      </c>
      <c r="T7893">
        <v>5</v>
      </c>
      <c r="U7893">
        <v>0</v>
      </c>
      <c r="V7893">
        <v>137.54</v>
      </c>
    </row>
    <row r="7894" spans="1:22" x14ac:dyDescent="0.3">
      <c r="A7894">
        <v>7893</v>
      </c>
      <c r="B7894" t="s">
        <v>9722</v>
      </c>
      <c r="C7894">
        <v>2013</v>
      </c>
      <c r="D7894" s="3">
        <v>41634</v>
      </c>
      <c r="E7894" s="3">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49.970399999999998</v>
      </c>
    </row>
    <row r="7895" spans="1:22" x14ac:dyDescent="0.3">
      <c r="A7895">
        <v>7894</v>
      </c>
      <c r="B7895" t="s">
        <v>9723</v>
      </c>
      <c r="C7895">
        <v>2014</v>
      </c>
      <c r="D7895" s="3">
        <v>41844</v>
      </c>
      <c r="E7895" s="3">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13.92</v>
      </c>
      <c r="T7895">
        <v>3</v>
      </c>
      <c r="U7895">
        <v>0.2</v>
      </c>
      <c r="V7895">
        <v>4.3499999999999996</v>
      </c>
    </row>
    <row r="7896" spans="1:22" x14ac:dyDescent="0.3">
      <c r="A7896">
        <v>7895</v>
      </c>
      <c r="B7896" t="s">
        <v>9724</v>
      </c>
      <c r="C7896">
        <v>2014</v>
      </c>
      <c r="D7896" s="3">
        <v>41812</v>
      </c>
      <c r="E7896" s="3">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40.375999999999998</v>
      </c>
    </row>
    <row r="7897" spans="1:22" x14ac:dyDescent="0.3">
      <c r="A7897">
        <v>7896</v>
      </c>
      <c r="B7897" t="s">
        <v>9724</v>
      </c>
      <c r="C7897">
        <v>2014</v>
      </c>
      <c r="D7897" s="3">
        <v>41812</v>
      </c>
      <c r="E7897" s="3">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
      <c r="A7898">
        <v>7897</v>
      </c>
      <c r="B7898" t="s">
        <v>9724</v>
      </c>
      <c r="C7898">
        <v>2014</v>
      </c>
      <c r="D7898" s="3">
        <v>41812</v>
      </c>
      <c r="E7898" s="3">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
      <c r="A7899">
        <v>7898</v>
      </c>
      <c r="B7899" t="s">
        <v>9726</v>
      </c>
      <c r="C7899">
        <v>2014</v>
      </c>
      <c r="D7899" s="3">
        <v>41865</v>
      </c>
      <c r="E7899" s="3">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30.605399999999999</v>
      </c>
    </row>
    <row r="7900" spans="1:22" x14ac:dyDescent="0.3">
      <c r="A7900">
        <v>7899</v>
      </c>
      <c r="B7900" t="s">
        <v>9726</v>
      </c>
      <c r="C7900">
        <v>2014</v>
      </c>
      <c r="D7900" s="3">
        <v>41865</v>
      </c>
      <c r="E7900" s="3">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1614.5820000000001</v>
      </c>
      <c r="T7900">
        <v>6</v>
      </c>
      <c r="U7900">
        <v>0.7</v>
      </c>
      <c r="V7900">
        <v>-1237.8462</v>
      </c>
    </row>
    <row r="7901" spans="1:22" x14ac:dyDescent="0.3">
      <c r="A7901">
        <v>7900</v>
      </c>
      <c r="B7901" t="s">
        <v>9726</v>
      </c>
      <c r="C7901">
        <v>2014</v>
      </c>
      <c r="D7901" s="3">
        <v>41865</v>
      </c>
      <c r="E7901" s="3">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v>
      </c>
      <c r="T7901">
        <v>5</v>
      </c>
      <c r="U7901">
        <v>0.2</v>
      </c>
      <c r="V7901">
        <v>9.1199999999999992</v>
      </c>
    </row>
    <row r="7902" spans="1:22" x14ac:dyDescent="0.3">
      <c r="A7902">
        <v>7901</v>
      </c>
      <c r="B7902" t="s">
        <v>9726</v>
      </c>
      <c r="C7902">
        <v>2014</v>
      </c>
      <c r="D7902" s="3">
        <v>41865</v>
      </c>
      <c r="E7902" s="3">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0.47520000000000001</v>
      </c>
    </row>
    <row r="7903" spans="1:22" x14ac:dyDescent="0.3">
      <c r="A7903">
        <v>7902</v>
      </c>
      <c r="B7903" t="s">
        <v>9726</v>
      </c>
      <c r="C7903">
        <v>2014</v>
      </c>
      <c r="D7903" s="3">
        <v>41865</v>
      </c>
      <c r="E7903" s="3">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31.984000000000002</v>
      </c>
      <c r="T7903">
        <v>1</v>
      </c>
      <c r="U7903">
        <v>0.2</v>
      </c>
      <c r="V7903">
        <v>0</v>
      </c>
    </row>
    <row r="7904" spans="1:22" x14ac:dyDescent="0.3">
      <c r="A7904">
        <v>7903</v>
      </c>
      <c r="B7904" t="s">
        <v>9726</v>
      </c>
      <c r="C7904">
        <v>2014</v>
      </c>
      <c r="D7904" s="3">
        <v>41865</v>
      </c>
      <c r="E7904" s="3">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4.7969999999999997</v>
      </c>
    </row>
    <row r="7905" spans="1:22" x14ac:dyDescent="0.3">
      <c r="A7905">
        <v>7904</v>
      </c>
      <c r="B7905" t="s">
        <v>9726</v>
      </c>
      <c r="C7905">
        <v>2014</v>
      </c>
      <c r="D7905" s="3">
        <v>41865</v>
      </c>
      <c r="E7905" s="3">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423.64800000000002</v>
      </c>
      <c r="T7905">
        <v>2</v>
      </c>
      <c r="U7905">
        <v>0.2</v>
      </c>
      <c r="V7905">
        <v>47.660400000000003</v>
      </c>
    </row>
    <row r="7906" spans="1:22" x14ac:dyDescent="0.3">
      <c r="A7906">
        <v>7905</v>
      </c>
      <c r="B7906" t="s">
        <v>9727</v>
      </c>
      <c r="C7906">
        <v>2012</v>
      </c>
      <c r="D7906" s="3">
        <v>41220</v>
      </c>
      <c r="E7906" s="3">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26.824000000000002</v>
      </c>
    </row>
    <row r="7907" spans="1:22" x14ac:dyDescent="0.3">
      <c r="A7907">
        <v>7906</v>
      </c>
      <c r="B7907" t="s">
        <v>9728</v>
      </c>
      <c r="C7907">
        <v>2012</v>
      </c>
      <c r="D7907" s="3">
        <v>41197</v>
      </c>
      <c r="E7907" s="3">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9728</v>
      </c>
      <c r="C7908">
        <v>2012</v>
      </c>
      <c r="D7908" s="3">
        <v>41197</v>
      </c>
      <c r="E7908" s="3">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3.96</v>
      </c>
      <c r="T7908">
        <v>10</v>
      </c>
      <c r="U7908">
        <v>0.8</v>
      </c>
      <c r="V7908">
        <v>-6.93</v>
      </c>
    </row>
    <row r="7909" spans="1:22" x14ac:dyDescent="0.3">
      <c r="A7909">
        <v>7908</v>
      </c>
      <c r="B7909" t="s">
        <v>9729</v>
      </c>
      <c r="C7909">
        <v>2013</v>
      </c>
      <c r="D7909" s="3">
        <v>41486</v>
      </c>
      <c r="E7909" s="3">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178.91</v>
      </c>
    </row>
    <row r="7910" spans="1:22" x14ac:dyDescent="0.3">
      <c r="A7910">
        <v>7909</v>
      </c>
      <c r="B7910" t="s">
        <v>9730</v>
      </c>
      <c r="C7910">
        <v>2013</v>
      </c>
      <c r="D7910" s="3">
        <v>41612</v>
      </c>
      <c r="E7910" s="3">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6.7176</v>
      </c>
    </row>
    <row r="7911" spans="1:22" x14ac:dyDescent="0.3">
      <c r="A7911">
        <v>7910</v>
      </c>
      <c r="B7911" t="s">
        <v>9730</v>
      </c>
      <c r="C7911">
        <v>2013</v>
      </c>
      <c r="D7911" s="3">
        <v>41612</v>
      </c>
      <c r="E7911" s="3">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5.9184000000000001</v>
      </c>
    </row>
    <row r="7912" spans="1:22" x14ac:dyDescent="0.3">
      <c r="A7912">
        <v>7911</v>
      </c>
      <c r="B7912" t="s">
        <v>9730</v>
      </c>
      <c r="C7912">
        <v>2013</v>
      </c>
      <c r="D7912" s="3">
        <v>41612</v>
      </c>
      <c r="E7912" s="3">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9730</v>
      </c>
      <c r="C7913">
        <v>2013</v>
      </c>
      <c r="D7913" s="3">
        <v>41612</v>
      </c>
      <c r="E7913" s="3">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-12.098000000000001</v>
      </c>
    </row>
    <row r="7914" spans="1:22" x14ac:dyDescent="0.3">
      <c r="A7914">
        <v>7913</v>
      </c>
      <c r="B7914" t="s">
        <v>9732</v>
      </c>
      <c r="C7914">
        <v>2013</v>
      </c>
      <c r="D7914" s="3">
        <v>41393</v>
      </c>
      <c r="E7914" s="3">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v>
      </c>
    </row>
    <row r="7915" spans="1:22" x14ac:dyDescent="0.3">
      <c r="A7915">
        <v>7914</v>
      </c>
      <c r="B7915" t="s">
        <v>9733</v>
      </c>
      <c r="C7915">
        <v>2014</v>
      </c>
      <c r="D7915" s="3">
        <v>41877</v>
      </c>
      <c r="E7915" s="3">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25.696000000000002</v>
      </c>
      <c r="T7915">
        <v>2</v>
      </c>
      <c r="U7915">
        <v>0.2</v>
      </c>
      <c r="V7915">
        <v>1.9272</v>
      </c>
    </row>
    <row r="7916" spans="1:22" x14ac:dyDescent="0.3">
      <c r="A7916">
        <v>7915</v>
      </c>
      <c r="B7916" t="s">
        <v>9734</v>
      </c>
      <c r="C7916">
        <v>2014</v>
      </c>
      <c r="D7916" s="3">
        <v>41808</v>
      </c>
      <c r="E7916" s="3">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
      <c r="A7917">
        <v>7916</v>
      </c>
      <c r="B7917" t="s">
        <v>9734</v>
      </c>
      <c r="C7917">
        <v>2014</v>
      </c>
      <c r="D7917" s="3">
        <v>41808</v>
      </c>
      <c r="E7917" s="3">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8.1072000000000006</v>
      </c>
    </row>
    <row r="7918" spans="1:22" x14ac:dyDescent="0.3">
      <c r="A7918">
        <v>7917</v>
      </c>
      <c r="B7918" t="s">
        <v>9737</v>
      </c>
      <c r="C7918">
        <v>2012</v>
      </c>
      <c r="D7918" s="3">
        <v>41233</v>
      </c>
      <c r="E7918" s="3">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344.37200000000001</v>
      </c>
      <c r="T7918">
        <v>4</v>
      </c>
      <c r="U7918">
        <v>0.3</v>
      </c>
      <c r="V7918">
        <v>-93.472399999999993</v>
      </c>
    </row>
    <row r="7919" spans="1:22" x14ac:dyDescent="0.3">
      <c r="A7919">
        <v>7918</v>
      </c>
      <c r="B7919" t="s">
        <v>9738</v>
      </c>
      <c r="C7919">
        <v>2014</v>
      </c>
      <c r="D7919" s="3">
        <v>41887</v>
      </c>
      <c r="E7919" s="3">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3.798</v>
      </c>
    </row>
    <row r="7920" spans="1:22" x14ac:dyDescent="0.3">
      <c r="A7920">
        <v>7919</v>
      </c>
      <c r="B7920" t="s">
        <v>9739</v>
      </c>
      <c r="C7920">
        <v>2012</v>
      </c>
      <c r="D7920" s="3">
        <v>41094</v>
      </c>
      <c r="E7920" s="3">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7.4256000000000002</v>
      </c>
    </row>
    <row r="7921" spans="1:22" x14ac:dyDescent="0.3">
      <c r="A7921">
        <v>7920</v>
      </c>
      <c r="B7921" t="s">
        <v>9740</v>
      </c>
      <c r="C7921">
        <v>2014</v>
      </c>
      <c r="D7921" s="3">
        <v>41898</v>
      </c>
      <c r="E7921" s="3">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10.813599999999999</v>
      </c>
    </row>
    <row r="7922" spans="1:22" x14ac:dyDescent="0.3">
      <c r="A7922">
        <v>7921</v>
      </c>
      <c r="B7922" t="s">
        <v>9740</v>
      </c>
      <c r="C7922">
        <v>2014</v>
      </c>
      <c r="D7922" s="3">
        <v>41898</v>
      </c>
      <c r="E7922" s="3">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10.7964</v>
      </c>
    </row>
    <row r="7923" spans="1:22" x14ac:dyDescent="0.3">
      <c r="A7923">
        <v>7922</v>
      </c>
      <c r="B7923" t="s">
        <v>9741</v>
      </c>
      <c r="C7923">
        <v>2014</v>
      </c>
      <c r="D7923" s="3">
        <v>41712</v>
      </c>
      <c r="E7923" s="3">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81.921000000000006</v>
      </c>
    </row>
    <row r="7924" spans="1:22" x14ac:dyDescent="0.3">
      <c r="A7924">
        <v>7923</v>
      </c>
      <c r="B7924" t="s">
        <v>9742</v>
      </c>
      <c r="C7924">
        <v>2014</v>
      </c>
      <c r="D7924" s="3">
        <v>41907</v>
      </c>
      <c r="E7924" s="3">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v>
      </c>
      <c r="T7924">
        <v>5</v>
      </c>
      <c r="U7924">
        <v>0.2</v>
      </c>
      <c r="V7924">
        <v>38.396000000000001</v>
      </c>
    </row>
    <row r="7925" spans="1:22" x14ac:dyDescent="0.3">
      <c r="A7925">
        <v>7924</v>
      </c>
      <c r="B7925" t="s">
        <v>9742</v>
      </c>
      <c r="C7925">
        <v>2014</v>
      </c>
      <c r="D7925" s="3">
        <v>41907</v>
      </c>
      <c r="E7925" s="3">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v>
      </c>
      <c r="T7925">
        <v>3</v>
      </c>
      <c r="U7925">
        <v>0.7</v>
      </c>
      <c r="V7925">
        <v>-11.417999999999999</v>
      </c>
    </row>
    <row r="7926" spans="1:22" x14ac:dyDescent="0.3">
      <c r="A7926">
        <v>7925</v>
      </c>
      <c r="B7926" t="s">
        <v>9743</v>
      </c>
      <c r="C7926">
        <v>2013</v>
      </c>
      <c r="D7926" s="3">
        <v>41500</v>
      </c>
      <c r="E7926" s="3">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9743</v>
      </c>
      <c r="C7927">
        <v>2013</v>
      </c>
      <c r="D7927" s="3">
        <v>41500</v>
      </c>
      <c r="E7927" s="3">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v>
      </c>
      <c r="T7927">
        <v>7</v>
      </c>
      <c r="U7927">
        <v>0</v>
      </c>
      <c r="V7927">
        <v>51.8</v>
      </c>
    </row>
    <row r="7928" spans="1:22" x14ac:dyDescent="0.3">
      <c r="A7928">
        <v>7927</v>
      </c>
      <c r="B7928" t="s">
        <v>9744</v>
      </c>
      <c r="C7928">
        <v>2014</v>
      </c>
      <c r="D7928" s="3">
        <v>41964</v>
      </c>
      <c r="E7928" s="3">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2.97</v>
      </c>
      <c r="T7928">
        <v>3</v>
      </c>
      <c r="U7928">
        <v>0</v>
      </c>
      <c r="V7928">
        <v>1.3365</v>
      </c>
    </row>
    <row r="7929" spans="1:22" x14ac:dyDescent="0.3">
      <c r="A7929">
        <v>7928</v>
      </c>
      <c r="B7929" t="s">
        <v>9744</v>
      </c>
      <c r="C7929">
        <v>2014</v>
      </c>
      <c r="D7929" s="3">
        <v>41964</v>
      </c>
      <c r="E7929" s="3">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170.99700000000001</v>
      </c>
    </row>
    <row r="7930" spans="1:22" x14ac:dyDescent="0.3">
      <c r="A7930">
        <v>7929</v>
      </c>
      <c r="B7930" t="s">
        <v>9744</v>
      </c>
      <c r="C7930">
        <v>2014</v>
      </c>
      <c r="D7930" s="3">
        <v>41964</v>
      </c>
      <c r="E7930" s="3">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9.1745999999999999</v>
      </c>
    </row>
    <row r="7931" spans="1:22" x14ac:dyDescent="0.3">
      <c r="A7931">
        <v>7930</v>
      </c>
      <c r="B7931" t="s">
        <v>9745</v>
      </c>
      <c r="C7931">
        <v>2014</v>
      </c>
      <c r="D7931" s="3">
        <v>41846</v>
      </c>
      <c r="E7931" s="3">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-4.2587999999999999</v>
      </c>
    </row>
    <row r="7932" spans="1:22" x14ac:dyDescent="0.3">
      <c r="A7932">
        <v>7931</v>
      </c>
      <c r="B7932" t="s">
        <v>9746</v>
      </c>
      <c r="C7932">
        <v>2013</v>
      </c>
      <c r="D7932" s="3">
        <v>41359</v>
      </c>
      <c r="E7932" s="3">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59.52</v>
      </c>
      <c r="T7932">
        <v>3</v>
      </c>
      <c r="U7932">
        <v>0</v>
      </c>
      <c r="V7932">
        <v>17.856000000000002</v>
      </c>
    </row>
    <row r="7933" spans="1:22" x14ac:dyDescent="0.3">
      <c r="A7933">
        <v>7932</v>
      </c>
      <c r="B7933" t="s">
        <v>9747</v>
      </c>
      <c r="C7933">
        <v>2013</v>
      </c>
      <c r="D7933" s="3">
        <v>41471</v>
      </c>
      <c r="E7933" s="3">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v>
      </c>
      <c r="T7933">
        <v>3</v>
      </c>
      <c r="U7933">
        <v>0.2</v>
      </c>
      <c r="V7933">
        <v>23.027999999999999</v>
      </c>
    </row>
    <row r="7934" spans="1:22" x14ac:dyDescent="0.3">
      <c r="A7934">
        <v>7933</v>
      </c>
      <c r="B7934" t="s">
        <v>9747</v>
      </c>
      <c r="C7934">
        <v>2013</v>
      </c>
      <c r="D7934" s="3">
        <v>41471</v>
      </c>
      <c r="E7934" s="3">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9748</v>
      </c>
      <c r="C7935">
        <v>2014</v>
      </c>
      <c r="D7935" s="3">
        <v>41869</v>
      </c>
      <c r="E7935" s="3">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9748</v>
      </c>
      <c r="C7936">
        <v>2014</v>
      </c>
      <c r="D7936" s="3">
        <v>41869</v>
      </c>
      <c r="E7936" s="3">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8.9969999999999999</v>
      </c>
    </row>
    <row r="7937" spans="1:22" x14ac:dyDescent="0.3">
      <c r="A7937">
        <v>7936</v>
      </c>
      <c r="B7937" t="s">
        <v>9748</v>
      </c>
      <c r="C7937">
        <v>2014</v>
      </c>
      <c r="D7937" s="3">
        <v>41869</v>
      </c>
      <c r="E7937" s="3">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3.8519999999999999</v>
      </c>
    </row>
    <row r="7938" spans="1:22" x14ac:dyDescent="0.3">
      <c r="A7938">
        <v>7937</v>
      </c>
      <c r="B7938" t="s">
        <v>9748</v>
      </c>
      <c r="C7938">
        <v>2014</v>
      </c>
      <c r="D7938" s="3">
        <v>41869</v>
      </c>
      <c r="E7938" s="3">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13.92</v>
      </c>
      <c r="T7938">
        <v>3</v>
      </c>
      <c r="U7938">
        <v>0.2</v>
      </c>
      <c r="V7938">
        <v>4.8719999999999999</v>
      </c>
    </row>
    <row r="7939" spans="1:22" x14ac:dyDescent="0.3">
      <c r="A7939">
        <v>7938</v>
      </c>
      <c r="B7939" t="s">
        <v>9748</v>
      </c>
      <c r="C7939">
        <v>2014</v>
      </c>
      <c r="D7939" s="3">
        <v>41869</v>
      </c>
      <c r="E7939" s="3">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654.75540000000001</v>
      </c>
    </row>
    <row r="7940" spans="1:22" x14ac:dyDescent="0.3">
      <c r="A7940">
        <v>7939</v>
      </c>
      <c r="B7940" t="s">
        <v>9748</v>
      </c>
      <c r="C7940">
        <v>2014</v>
      </c>
      <c r="D7940" s="3">
        <v>41869</v>
      </c>
      <c r="E7940" s="3">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540.57000000000005</v>
      </c>
      <c r="T7940">
        <v>3</v>
      </c>
      <c r="U7940">
        <v>0</v>
      </c>
      <c r="V7940">
        <v>140.54820000000001</v>
      </c>
    </row>
    <row r="7941" spans="1:22" x14ac:dyDescent="0.3">
      <c r="A7941">
        <v>7940</v>
      </c>
      <c r="B7941" t="s">
        <v>9748</v>
      </c>
      <c r="C7941">
        <v>2014</v>
      </c>
      <c r="D7941" s="3">
        <v>41869</v>
      </c>
      <c r="E7941" s="3">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77.369600000000005</v>
      </c>
    </row>
    <row r="7942" spans="1:22" x14ac:dyDescent="0.3">
      <c r="A7942">
        <v>7941</v>
      </c>
      <c r="B7942" t="s">
        <v>9749</v>
      </c>
      <c r="C7942">
        <v>2013</v>
      </c>
      <c r="D7942" s="3">
        <v>41623</v>
      </c>
      <c r="E7942" s="3">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-9.1601999999999997</v>
      </c>
    </row>
    <row r="7943" spans="1:22" x14ac:dyDescent="0.3">
      <c r="A7943">
        <v>7942</v>
      </c>
      <c r="B7943" t="s">
        <v>9749</v>
      </c>
      <c r="C7943">
        <v>2013</v>
      </c>
      <c r="D7943" s="3">
        <v>41623</v>
      </c>
      <c r="E7943" s="3">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35.048000000000002</v>
      </c>
    </row>
    <row r="7944" spans="1:22" x14ac:dyDescent="0.3">
      <c r="A7944">
        <v>7943</v>
      </c>
      <c r="B7944" t="s">
        <v>9750</v>
      </c>
      <c r="C7944">
        <v>2014</v>
      </c>
      <c r="D7944" s="3">
        <v>41999</v>
      </c>
      <c r="E7944" s="3">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39.582000000000001</v>
      </c>
      <c r="T7944">
        <v>9</v>
      </c>
      <c r="U7944">
        <v>0.8</v>
      </c>
      <c r="V7944">
        <v>-59.372999999999998</v>
      </c>
    </row>
    <row r="7945" spans="1:22" x14ac:dyDescent="0.3">
      <c r="A7945">
        <v>7944</v>
      </c>
      <c r="B7945" t="s">
        <v>9750</v>
      </c>
      <c r="C7945">
        <v>2014</v>
      </c>
      <c r="D7945" s="3">
        <v>41999</v>
      </c>
      <c r="E7945" s="3">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5.0274000000000001</v>
      </c>
    </row>
    <row r="7946" spans="1:22" x14ac:dyDescent="0.3">
      <c r="A7946">
        <v>7945</v>
      </c>
      <c r="B7946" t="s">
        <v>9750</v>
      </c>
      <c r="C7946">
        <v>2014</v>
      </c>
      <c r="D7946" s="3">
        <v>41999</v>
      </c>
      <c r="E7946" s="3">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2.3807999999999998</v>
      </c>
    </row>
    <row r="7947" spans="1:22" x14ac:dyDescent="0.3">
      <c r="A7947">
        <v>7946</v>
      </c>
      <c r="B7947" t="s">
        <v>9750</v>
      </c>
      <c r="C7947">
        <v>2014</v>
      </c>
      <c r="D7947" s="3">
        <v>41999</v>
      </c>
      <c r="E7947" s="3">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40.98</v>
      </c>
      <c r="T7947">
        <v>5</v>
      </c>
      <c r="U7947">
        <v>0.8</v>
      </c>
      <c r="V7947">
        <v>-65.567999999999998</v>
      </c>
    </row>
    <row r="7948" spans="1:22" x14ac:dyDescent="0.3">
      <c r="A7948">
        <v>7947</v>
      </c>
      <c r="B7948" t="s">
        <v>9750</v>
      </c>
      <c r="C7948">
        <v>2014</v>
      </c>
      <c r="D7948" s="3">
        <v>41999</v>
      </c>
      <c r="E7948" s="3">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3.1680000000000001</v>
      </c>
      <c r="T7948">
        <v>3</v>
      </c>
      <c r="U7948">
        <v>0.8</v>
      </c>
      <c r="V7948">
        <v>-5.0688000000000004</v>
      </c>
    </row>
    <row r="7949" spans="1:22" x14ac:dyDescent="0.3">
      <c r="A7949">
        <v>7948</v>
      </c>
      <c r="B7949" t="s">
        <v>9751</v>
      </c>
      <c r="C7949">
        <v>2011</v>
      </c>
      <c r="D7949" s="3">
        <v>40603</v>
      </c>
      <c r="E7949" s="3">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-3.5325000000000002</v>
      </c>
    </row>
    <row r="7950" spans="1:22" x14ac:dyDescent="0.3">
      <c r="A7950">
        <v>7949</v>
      </c>
      <c r="B7950" t="s">
        <v>9751</v>
      </c>
      <c r="C7950">
        <v>2011</v>
      </c>
      <c r="D7950" s="3">
        <v>40603</v>
      </c>
      <c r="E7950" s="3">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362.25</v>
      </c>
      <c r="T7950">
        <v>6</v>
      </c>
      <c r="U7950">
        <v>0.3</v>
      </c>
      <c r="V7950">
        <v>0</v>
      </c>
    </row>
    <row r="7951" spans="1:22" x14ac:dyDescent="0.3">
      <c r="A7951">
        <v>7950</v>
      </c>
      <c r="B7951" t="s">
        <v>9751</v>
      </c>
      <c r="C7951">
        <v>2011</v>
      </c>
      <c r="D7951" s="3">
        <v>40603</v>
      </c>
      <c r="E7951" s="3">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v>
      </c>
      <c r="T7951">
        <v>6</v>
      </c>
      <c r="U7951">
        <v>0.6</v>
      </c>
      <c r="V7951">
        <v>-34.953600000000002</v>
      </c>
    </row>
    <row r="7952" spans="1:22" x14ac:dyDescent="0.3">
      <c r="A7952">
        <v>7951</v>
      </c>
      <c r="B7952" t="s">
        <v>9751</v>
      </c>
      <c r="C7952">
        <v>2011</v>
      </c>
      <c r="D7952" s="3">
        <v>40603</v>
      </c>
      <c r="E7952" s="3">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-22.671600000000002</v>
      </c>
    </row>
    <row r="7953" spans="1:22" x14ac:dyDescent="0.3">
      <c r="A7953">
        <v>7952</v>
      </c>
      <c r="B7953" t="s">
        <v>9752</v>
      </c>
      <c r="C7953">
        <v>2012</v>
      </c>
      <c r="D7953" s="3">
        <v>41232</v>
      </c>
      <c r="E7953" s="3">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v>
      </c>
      <c r="T7953">
        <v>2</v>
      </c>
      <c r="U7953">
        <v>0.2</v>
      </c>
      <c r="V7953">
        <v>2.2440000000000002</v>
      </c>
    </row>
    <row r="7954" spans="1:22" x14ac:dyDescent="0.3">
      <c r="A7954">
        <v>7953</v>
      </c>
      <c r="B7954" t="s">
        <v>9752</v>
      </c>
      <c r="C7954">
        <v>2012</v>
      </c>
      <c r="D7954" s="3">
        <v>41232</v>
      </c>
      <c r="E7954" s="3">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249.91040000000001</v>
      </c>
    </row>
    <row r="7955" spans="1:22" x14ac:dyDescent="0.3">
      <c r="A7955">
        <v>7954</v>
      </c>
      <c r="B7955" t="s">
        <v>9753</v>
      </c>
      <c r="C7955">
        <v>2011</v>
      </c>
      <c r="D7955" s="3">
        <v>40634</v>
      </c>
      <c r="E7955" s="3">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2.6783999999999999</v>
      </c>
    </row>
    <row r="7956" spans="1:22" x14ac:dyDescent="0.3">
      <c r="A7956">
        <v>7955</v>
      </c>
      <c r="B7956" t="s">
        <v>9753</v>
      </c>
      <c r="C7956">
        <v>2011</v>
      </c>
      <c r="D7956" s="3">
        <v>40634</v>
      </c>
      <c r="E7956" s="3">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9754</v>
      </c>
      <c r="C7957">
        <v>2014</v>
      </c>
      <c r="D7957" s="3">
        <v>41918</v>
      </c>
      <c r="E7957" s="3">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435.16800000000001</v>
      </c>
      <c r="T7957">
        <v>4</v>
      </c>
      <c r="U7957">
        <v>0.2</v>
      </c>
      <c r="V7957">
        <v>-59.835599999999999</v>
      </c>
    </row>
    <row r="7958" spans="1:22" x14ac:dyDescent="0.3">
      <c r="A7958">
        <v>7957</v>
      </c>
      <c r="B7958" t="s">
        <v>9754</v>
      </c>
      <c r="C7958">
        <v>2014</v>
      </c>
      <c r="D7958" s="3">
        <v>41918</v>
      </c>
      <c r="E7958" s="3">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6.8540000000000001</v>
      </c>
    </row>
    <row r="7959" spans="1:22" x14ac:dyDescent="0.3">
      <c r="A7959">
        <v>7958</v>
      </c>
      <c r="B7959" t="s">
        <v>9754</v>
      </c>
      <c r="C7959">
        <v>2014</v>
      </c>
      <c r="D7959" s="3">
        <v>41918</v>
      </c>
      <c r="E7959" s="3">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4.1079999999999997</v>
      </c>
    </row>
    <row r="7960" spans="1:22" x14ac:dyDescent="0.3">
      <c r="A7960">
        <v>7959</v>
      </c>
      <c r="B7960" t="s">
        <v>9754</v>
      </c>
      <c r="C7960">
        <v>2014</v>
      </c>
      <c r="D7960" s="3">
        <v>41918</v>
      </c>
      <c r="E7960" s="3">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26.972999999999999</v>
      </c>
    </row>
    <row r="7961" spans="1:22" x14ac:dyDescent="0.3">
      <c r="A7961">
        <v>7960</v>
      </c>
      <c r="B7961" t="s">
        <v>9754</v>
      </c>
      <c r="C7961">
        <v>2014</v>
      </c>
      <c r="D7961" s="3">
        <v>41918</v>
      </c>
      <c r="E7961" s="3">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v>
      </c>
      <c r="T7961">
        <v>3</v>
      </c>
      <c r="U7961">
        <v>0.2</v>
      </c>
      <c r="V7961">
        <v>5.1588000000000003</v>
      </c>
    </row>
    <row r="7962" spans="1:22" x14ac:dyDescent="0.3">
      <c r="A7962">
        <v>7961</v>
      </c>
      <c r="B7962" t="s">
        <v>9754</v>
      </c>
      <c r="C7962">
        <v>2014</v>
      </c>
      <c r="D7962" s="3">
        <v>41918</v>
      </c>
      <c r="E7962" s="3">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v>
      </c>
      <c r="T7962">
        <v>1</v>
      </c>
      <c r="U7962">
        <v>0.2</v>
      </c>
      <c r="V7962">
        <v>2.6972999999999998</v>
      </c>
    </row>
    <row r="7963" spans="1:22" x14ac:dyDescent="0.3">
      <c r="A7963">
        <v>7962</v>
      </c>
      <c r="B7963" t="s">
        <v>9755</v>
      </c>
      <c r="C7963">
        <v>2014</v>
      </c>
      <c r="D7963" s="3">
        <v>41962</v>
      </c>
      <c r="E7963" s="3">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v>
      </c>
      <c r="T7963">
        <v>5</v>
      </c>
      <c r="U7963">
        <v>0.2</v>
      </c>
      <c r="V7963">
        <v>-19.323</v>
      </c>
    </row>
    <row r="7964" spans="1:22" x14ac:dyDescent="0.3">
      <c r="A7964">
        <v>7963</v>
      </c>
      <c r="B7964" t="s">
        <v>9755</v>
      </c>
      <c r="C7964">
        <v>2014</v>
      </c>
      <c r="D7964" s="3">
        <v>41962</v>
      </c>
      <c r="E7964" s="3">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20.231999999999999</v>
      </c>
      <c r="T7964">
        <v>8</v>
      </c>
      <c r="U7964">
        <v>0.7</v>
      </c>
      <c r="V7964">
        <v>-16.185600000000001</v>
      </c>
    </row>
    <row r="7965" spans="1:22" x14ac:dyDescent="0.3">
      <c r="A7965">
        <v>7964</v>
      </c>
      <c r="B7965" t="s">
        <v>9755</v>
      </c>
      <c r="C7965">
        <v>2014</v>
      </c>
      <c r="D7965" s="3">
        <v>41962</v>
      </c>
      <c r="E7965" s="3">
        <v>41967</v>
      </c>
      <c r="F7965" t="s">
        <v>23</v>
      </c>
      <c r="G7965" t="s">
        <v>400</v>
      </c>
      <c r="H7965" t="s">
        <v>401</v>
      </c>
      <c r="I7965" t="s">
        <v>41</v>
      </c>
      <c r="J7965" t="s">
        <v>27</v>
      </c>
      <c r="K7965" t="s">
        <v>7193</v>
      </c>
      <c r="L7965" t="s">
        <v>54</v>
      </c>
      <c r="M7965">
        <v>33023</v>
      </c>
      <c r="N7965" t="s">
        <v>30</v>
      </c>
      <c r="O7965" t="s">
        <v>713</v>
      </c>
      <c r="P7965" t="s">
        <v>46</v>
      </c>
      <c r="Q7965" t="s">
        <v>78</v>
      </c>
      <c r="R7965" t="s">
        <v>714</v>
      </c>
      <c r="S7965">
        <v>389.05599999999998</v>
      </c>
      <c r="T7965">
        <v>4</v>
      </c>
      <c r="U7965">
        <v>0.2</v>
      </c>
      <c r="V7965">
        <v>48.631999999999998</v>
      </c>
    </row>
    <row r="7966" spans="1:22" x14ac:dyDescent="0.3">
      <c r="A7966">
        <v>7965</v>
      </c>
      <c r="B7966" t="s">
        <v>9755</v>
      </c>
      <c r="C7966">
        <v>2014</v>
      </c>
      <c r="D7966" s="3">
        <v>41962</v>
      </c>
      <c r="E7966" s="3">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20.736000000000001</v>
      </c>
      <c r="T7966">
        <v>4</v>
      </c>
      <c r="U7966">
        <v>0.2</v>
      </c>
      <c r="V7966">
        <v>7.2576000000000001</v>
      </c>
    </row>
    <row r="7967" spans="1:22" x14ac:dyDescent="0.3">
      <c r="A7967">
        <v>7966</v>
      </c>
      <c r="B7967" t="s">
        <v>9755</v>
      </c>
      <c r="C7967">
        <v>2014</v>
      </c>
      <c r="D7967" s="3">
        <v>41962</v>
      </c>
      <c r="E7967" s="3">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41.472000000000001</v>
      </c>
      <c r="T7967">
        <v>8</v>
      </c>
      <c r="U7967">
        <v>0.2</v>
      </c>
      <c r="V7967">
        <v>14.5152</v>
      </c>
    </row>
    <row r="7968" spans="1:22" x14ac:dyDescent="0.3">
      <c r="A7968">
        <v>7967</v>
      </c>
      <c r="B7968" t="s">
        <v>9756</v>
      </c>
      <c r="C7968">
        <v>2012</v>
      </c>
      <c r="D7968" s="3">
        <v>40991</v>
      </c>
      <c r="E7968" s="3">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
      <c r="A7969">
        <v>7968</v>
      </c>
      <c r="B7969" t="s">
        <v>9757</v>
      </c>
      <c r="C7969">
        <v>2013</v>
      </c>
      <c r="D7969" s="3">
        <v>41558</v>
      </c>
      <c r="E7969" s="3">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-190.85220000000001</v>
      </c>
    </row>
    <row r="7970" spans="1:22" x14ac:dyDescent="0.3">
      <c r="A7970">
        <v>7969</v>
      </c>
      <c r="B7970" t="s">
        <v>9757</v>
      </c>
      <c r="C7970">
        <v>2013</v>
      </c>
      <c r="D7970" s="3">
        <v>41558</v>
      </c>
      <c r="E7970" s="3">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15.992000000000001</v>
      </c>
      <c r="T7970">
        <v>1</v>
      </c>
      <c r="U7970">
        <v>0.2</v>
      </c>
      <c r="V7970">
        <v>-2.9984999999999999</v>
      </c>
    </row>
    <row r="7971" spans="1:22" x14ac:dyDescent="0.3">
      <c r="A7971">
        <v>7970</v>
      </c>
      <c r="B7971" t="s">
        <v>9757</v>
      </c>
      <c r="C7971">
        <v>2013</v>
      </c>
      <c r="D7971" s="3">
        <v>41558</v>
      </c>
      <c r="E7971" s="3">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120.78400000000001</v>
      </c>
      <c r="T7971">
        <v>1</v>
      </c>
      <c r="U7971">
        <v>0.2</v>
      </c>
      <c r="V7971">
        <v>13.588200000000001</v>
      </c>
    </row>
    <row r="7972" spans="1:22" x14ac:dyDescent="0.3">
      <c r="A7972">
        <v>7971</v>
      </c>
      <c r="B7972" t="s">
        <v>9760</v>
      </c>
      <c r="C7972">
        <v>2012</v>
      </c>
      <c r="D7972" s="3">
        <v>41137</v>
      </c>
      <c r="E7972" s="3">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-112.6216</v>
      </c>
    </row>
    <row r="7973" spans="1:22" x14ac:dyDescent="0.3">
      <c r="A7973">
        <v>7972</v>
      </c>
      <c r="B7973" t="s">
        <v>9760</v>
      </c>
      <c r="C7973">
        <v>2012</v>
      </c>
      <c r="D7973" s="3">
        <v>41137</v>
      </c>
      <c r="E7973" s="3">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31.175999999999998</v>
      </c>
      <c r="T7973">
        <v>3</v>
      </c>
      <c r="U7973">
        <v>0.2</v>
      </c>
      <c r="V7973">
        <v>-5.4558</v>
      </c>
    </row>
    <row r="7974" spans="1:22" x14ac:dyDescent="0.3">
      <c r="A7974">
        <v>7973</v>
      </c>
      <c r="B7974" t="s">
        <v>9760</v>
      </c>
      <c r="C7974">
        <v>2012</v>
      </c>
      <c r="D7974" s="3">
        <v>41137</v>
      </c>
      <c r="E7974" s="3">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v>
      </c>
      <c r="T7974">
        <v>2</v>
      </c>
      <c r="U7974">
        <v>0.2</v>
      </c>
      <c r="V7974">
        <v>3.6288</v>
      </c>
    </row>
    <row r="7975" spans="1:22" x14ac:dyDescent="0.3">
      <c r="A7975">
        <v>7974</v>
      </c>
      <c r="B7975" t="s">
        <v>9760</v>
      </c>
      <c r="C7975">
        <v>2012</v>
      </c>
      <c r="D7975" s="3">
        <v>41137</v>
      </c>
      <c r="E7975" s="3">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2.7240000000000002</v>
      </c>
      <c r="T7975">
        <v>2</v>
      </c>
      <c r="U7975">
        <v>0.7</v>
      </c>
      <c r="V7975">
        <v>-1.9068000000000001</v>
      </c>
    </row>
    <row r="7976" spans="1:22" x14ac:dyDescent="0.3">
      <c r="A7976">
        <v>7975</v>
      </c>
      <c r="B7976" t="s">
        <v>9760</v>
      </c>
      <c r="C7976">
        <v>2012</v>
      </c>
      <c r="D7976" s="3">
        <v>41137</v>
      </c>
      <c r="E7976" s="3">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v>
      </c>
      <c r="T7976">
        <v>3</v>
      </c>
      <c r="U7976">
        <v>0.2</v>
      </c>
      <c r="V7976">
        <v>0</v>
      </c>
    </row>
    <row r="7977" spans="1:22" x14ac:dyDescent="0.3">
      <c r="A7977">
        <v>7976</v>
      </c>
      <c r="B7977" t="s">
        <v>9760</v>
      </c>
      <c r="C7977">
        <v>2012</v>
      </c>
      <c r="D7977" s="3">
        <v>41137</v>
      </c>
      <c r="E7977" s="3">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-2.7587999999999999</v>
      </c>
    </row>
    <row r="7978" spans="1:22" x14ac:dyDescent="0.3">
      <c r="A7978">
        <v>7977</v>
      </c>
      <c r="B7978" t="s">
        <v>9760</v>
      </c>
      <c r="C7978">
        <v>2012</v>
      </c>
      <c r="D7978" s="3">
        <v>41137</v>
      </c>
      <c r="E7978" s="3">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v>
      </c>
      <c r="T7978">
        <v>3</v>
      </c>
      <c r="U7978">
        <v>0.2</v>
      </c>
      <c r="V7978">
        <v>3.21</v>
      </c>
    </row>
    <row r="7979" spans="1:22" x14ac:dyDescent="0.3">
      <c r="A7979">
        <v>7978</v>
      </c>
      <c r="B7979" t="s">
        <v>9761</v>
      </c>
      <c r="C7979">
        <v>2011</v>
      </c>
      <c r="D7979" s="3">
        <v>40694</v>
      </c>
      <c r="E7979" s="3">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197.99100000000001</v>
      </c>
    </row>
    <row r="7980" spans="1:22" x14ac:dyDescent="0.3">
      <c r="A7980">
        <v>7979</v>
      </c>
      <c r="B7980" t="s">
        <v>9761</v>
      </c>
      <c r="C7980">
        <v>2011</v>
      </c>
      <c r="D7980" s="3">
        <v>40694</v>
      </c>
      <c r="E7980" s="3">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113.73</v>
      </c>
      <c r="T7980">
        <v>3</v>
      </c>
      <c r="U7980">
        <v>0</v>
      </c>
      <c r="V7980">
        <v>32.981699999999996</v>
      </c>
    </row>
    <row r="7981" spans="1:22" x14ac:dyDescent="0.3">
      <c r="A7981">
        <v>7980</v>
      </c>
      <c r="B7981" t="s">
        <v>9762</v>
      </c>
      <c r="C7981">
        <v>2012</v>
      </c>
      <c r="D7981" s="3">
        <v>41148</v>
      </c>
      <c r="E7981" s="3">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1.6588000000000001</v>
      </c>
    </row>
    <row r="7982" spans="1:22" x14ac:dyDescent="0.3">
      <c r="A7982">
        <v>7981</v>
      </c>
      <c r="B7982" t="s">
        <v>9763</v>
      </c>
      <c r="C7982">
        <v>2011</v>
      </c>
      <c r="D7982" s="3">
        <v>40547</v>
      </c>
      <c r="E7982" s="3">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5.5511999999999997</v>
      </c>
    </row>
    <row r="7983" spans="1:22" x14ac:dyDescent="0.3">
      <c r="A7983">
        <v>7982</v>
      </c>
      <c r="B7983" t="s">
        <v>9764</v>
      </c>
      <c r="C7983">
        <v>2011</v>
      </c>
      <c r="D7983" s="3">
        <v>40796</v>
      </c>
      <c r="E7983" s="3">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9764</v>
      </c>
      <c r="C7984">
        <v>2011</v>
      </c>
      <c r="D7984" s="3">
        <v>40796</v>
      </c>
      <c r="E7984" s="3">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254.9</v>
      </c>
      <c r="T7984">
        <v>5</v>
      </c>
      <c r="U7984">
        <v>0</v>
      </c>
      <c r="V7984">
        <v>76.47</v>
      </c>
    </row>
    <row r="7985" spans="1:22" x14ac:dyDescent="0.3">
      <c r="A7985">
        <v>7984</v>
      </c>
      <c r="B7985" t="s">
        <v>9766</v>
      </c>
      <c r="C7985">
        <v>2014</v>
      </c>
      <c r="D7985" s="3">
        <v>41662</v>
      </c>
      <c r="E7985" s="3">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v>
      </c>
      <c r="T7985">
        <v>5</v>
      </c>
      <c r="U7985">
        <v>0.2</v>
      </c>
      <c r="V7985">
        <v>4.9139999999999997</v>
      </c>
    </row>
    <row r="7986" spans="1:22" x14ac:dyDescent="0.3">
      <c r="A7986">
        <v>7985</v>
      </c>
      <c r="B7986" t="s">
        <v>9766</v>
      </c>
      <c r="C7986">
        <v>2014</v>
      </c>
      <c r="D7986" s="3">
        <v>41662</v>
      </c>
      <c r="E7986" s="3">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0.88560000000000005</v>
      </c>
    </row>
    <row r="7987" spans="1:22" x14ac:dyDescent="0.3">
      <c r="A7987">
        <v>7986</v>
      </c>
      <c r="B7987" t="s">
        <v>9767</v>
      </c>
      <c r="C7987">
        <v>2013</v>
      </c>
      <c r="D7987" s="3">
        <v>41386</v>
      </c>
      <c r="E7987" s="3">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9768</v>
      </c>
      <c r="C7988">
        <v>2013</v>
      </c>
      <c r="D7988" s="3">
        <v>41476</v>
      </c>
      <c r="E7988" s="3">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89.95</v>
      </c>
      <c r="T7988">
        <v>5</v>
      </c>
      <c r="U7988">
        <v>0</v>
      </c>
      <c r="V7988">
        <v>43.176000000000002</v>
      </c>
    </row>
    <row r="7989" spans="1:22" x14ac:dyDescent="0.3">
      <c r="A7989">
        <v>7988</v>
      </c>
      <c r="B7989" t="s">
        <v>9769</v>
      </c>
      <c r="C7989">
        <v>2013</v>
      </c>
      <c r="D7989" s="3">
        <v>41510</v>
      </c>
      <c r="E7989" s="3">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11.592000000000001</v>
      </c>
    </row>
    <row r="7990" spans="1:22" x14ac:dyDescent="0.3">
      <c r="A7990">
        <v>7989</v>
      </c>
      <c r="B7990" t="s">
        <v>9769</v>
      </c>
      <c r="C7990">
        <v>2013</v>
      </c>
      <c r="D7990" s="3">
        <v>41510</v>
      </c>
      <c r="E7990" s="3">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37.590000000000003</v>
      </c>
      <c r="T7990">
        <v>3</v>
      </c>
      <c r="U7990">
        <v>0</v>
      </c>
      <c r="V7990">
        <v>17.667300000000001</v>
      </c>
    </row>
    <row r="7991" spans="1:22" x14ac:dyDescent="0.3">
      <c r="A7991">
        <v>7990</v>
      </c>
      <c r="B7991" t="s">
        <v>9769</v>
      </c>
      <c r="C7991">
        <v>2013</v>
      </c>
      <c r="D7991" s="3">
        <v>41510</v>
      </c>
      <c r="E7991" s="3">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4.1916000000000002</v>
      </c>
    </row>
    <row r="7992" spans="1:22" x14ac:dyDescent="0.3">
      <c r="A7992">
        <v>7991</v>
      </c>
      <c r="B7992" t="s">
        <v>9769</v>
      </c>
      <c r="C7992">
        <v>2013</v>
      </c>
      <c r="D7992" s="3">
        <v>41510</v>
      </c>
      <c r="E7992" s="3">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
      <c r="A7993">
        <v>7992</v>
      </c>
      <c r="B7993" t="s">
        <v>9771</v>
      </c>
      <c r="C7993">
        <v>2013</v>
      </c>
      <c r="D7993" s="3">
        <v>41440</v>
      </c>
      <c r="E7993" s="3">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v>
      </c>
      <c r="T7993">
        <v>4</v>
      </c>
      <c r="U7993">
        <v>0.7</v>
      </c>
      <c r="V7993">
        <v>-26.623999999999999</v>
      </c>
    </row>
    <row r="7994" spans="1:22" x14ac:dyDescent="0.3">
      <c r="A7994">
        <v>7993</v>
      </c>
      <c r="B7994" t="s">
        <v>9771</v>
      </c>
      <c r="C7994">
        <v>2013</v>
      </c>
      <c r="D7994" s="3">
        <v>41440</v>
      </c>
      <c r="E7994" s="3">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
      <c r="A7995">
        <v>7994</v>
      </c>
      <c r="B7995" t="s">
        <v>9772</v>
      </c>
      <c r="C7995">
        <v>2012</v>
      </c>
      <c r="D7995" s="3">
        <v>41233</v>
      </c>
      <c r="E7995" s="3">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4.8959999999999999</v>
      </c>
      <c r="T7995">
        <v>3</v>
      </c>
      <c r="U7995">
        <v>0.7</v>
      </c>
      <c r="V7995">
        <v>-3.4272</v>
      </c>
    </row>
    <row r="7996" spans="1:22" x14ac:dyDescent="0.3">
      <c r="A7996">
        <v>7995</v>
      </c>
      <c r="B7996" t="s">
        <v>9772</v>
      </c>
      <c r="C7996">
        <v>2012</v>
      </c>
      <c r="D7996" s="3">
        <v>41233</v>
      </c>
      <c r="E7996" s="3">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-247.7988</v>
      </c>
    </row>
    <row r="7997" spans="1:22" x14ac:dyDescent="0.3">
      <c r="A7997">
        <v>7996</v>
      </c>
      <c r="B7997" t="s">
        <v>9772</v>
      </c>
      <c r="C7997">
        <v>2012</v>
      </c>
      <c r="D7997" s="3">
        <v>41233</v>
      </c>
      <c r="E7997" s="3">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-7.3692000000000002</v>
      </c>
    </row>
    <row r="7998" spans="1:22" x14ac:dyDescent="0.3">
      <c r="A7998">
        <v>7997</v>
      </c>
      <c r="B7998" t="s">
        <v>9773</v>
      </c>
      <c r="C7998">
        <v>2014</v>
      </c>
      <c r="D7998" s="3">
        <v>41947</v>
      </c>
      <c r="E7998" s="3">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v>
      </c>
    </row>
    <row r="7999" spans="1:22" x14ac:dyDescent="0.3">
      <c r="A7999">
        <v>7998</v>
      </c>
      <c r="B7999" t="s">
        <v>9773</v>
      </c>
      <c r="C7999">
        <v>2014</v>
      </c>
      <c r="D7999" s="3">
        <v>41947</v>
      </c>
      <c r="E7999" s="3">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1673.184</v>
      </c>
      <c r="T7999">
        <v>12</v>
      </c>
      <c r="U7999">
        <v>0.2</v>
      </c>
      <c r="V7999">
        <v>20.9148</v>
      </c>
    </row>
    <row r="8000" spans="1:22" x14ac:dyDescent="0.3">
      <c r="A8000">
        <v>7999</v>
      </c>
      <c r="B8000" t="s">
        <v>9774</v>
      </c>
      <c r="C8000">
        <v>2011</v>
      </c>
      <c r="D8000" s="3">
        <v>40667</v>
      </c>
      <c r="E8000" s="3">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3.8976000000000002</v>
      </c>
    </row>
    <row r="8001" spans="1:22" x14ac:dyDescent="0.3">
      <c r="A8001">
        <v>8000</v>
      </c>
      <c r="B8001" t="s">
        <v>9774</v>
      </c>
      <c r="C8001">
        <v>2011</v>
      </c>
      <c r="D8001" s="3">
        <v>40667</v>
      </c>
      <c r="E8001" s="3">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19.034400000000002</v>
      </c>
    </row>
    <row r="8002" spans="1:22" x14ac:dyDescent="0.3">
      <c r="A8002">
        <v>8001</v>
      </c>
      <c r="B8002" t="s">
        <v>9775</v>
      </c>
      <c r="C8002">
        <v>2012</v>
      </c>
      <c r="D8002" s="3">
        <v>41221</v>
      </c>
      <c r="E8002" s="3">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76.548400000000001</v>
      </c>
    </row>
    <row r="8003" spans="1:22" x14ac:dyDescent="0.3">
      <c r="A8003">
        <v>8002</v>
      </c>
      <c r="B8003" t="s">
        <v>9776</v>
      </c>
      <c r="C8003">
        <v>2012</v>
      </c>
      <c r="D8003" s="3">
        <v>41255</v>
      </c>
      <c r="E8003" s="3">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v>
      </c>
    </row>
    <row r="8004" spans="1:22" x14ac:dyDescent="0.3">
      <c r="A8004">
        <v>8003</v>
      </c>
      <c r="B8004" t="s">
        <v>9776</v>
      </c>
      <c r="C8004">
        <v>2012</v>
      </c>
      <c r="D8004" s="3">
        <v>41255</v>
      </c>
      <c r="E8004" s="3">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0.51519999999999999</v>
      </c>
    </row>
    <row r="8005" spans="1:22" x14ac:dyDescent="0.3">
      <c r="A8005">
        <v>8004</v>
      </c>
      <c r="B8005" t="s">
        <v>9777</v>
      </c>
      <c r="C8005">
        <v>2011</v>
      </c>
      <c r="D8005" s="3">
        <v>40878</v>
      </c>
      <c r="E8005" s="3">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78.850999999999999</v>
      </c>
    </row>
    <row r="8006" spans="1:22" x14ac:dyDescent="0.3">
      <c r="A8006">
        <v>8005</v>
      </c>
      <c r="B8006" t="s">
        <v>9777</v>
      </c>
      <c r="C8006">
        <v>2011</v>
      </c>
      <c r="D8006" s="3">
        <v>40878</v>
      </c>
      <c r="E8006" s="3">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45.84</v>
      </c>
      <c r="T8006">
        <v>3</v>
      </c>
      <c r="U8006">
        <v>0</v>
      </c>
      <c r="V8006">
        <v>15.585599999999999</v>
      </c>
    </row>
    <row r="8007" spans="1:22" x14ac:dyDescent="0.3">
      <c r="A8007">
        <v>8006</v>
      </c>
      <c r="B8007" t="s">
        <v>9777</v>
      </c>
      <c r="C8007">
        <v>2011</v>
      </c>
      <c r="D8007" s="3">
        <v>40878</v>
      </c>
      <c r="E8007" s="3">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3.2406000000000001</v>
      </c>
    </row>
    <row r="8008" spans="1:22" x14ac:dyDescent="0.3">
      <c r="A8008">
        <v>8007</v>
      </c>
      <c r="B8008" t="s">
        <v>9778</v>
      </c>
      <c r="C8008">
        <v>2013</v>
      </c>
      <c r="D8008" s="3">
        <v>41555</v>
      </c>
      <c r="E8008" s="3">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0.93359999999999999</v>
      </c>
    </row>
    <row r="8009" spans="1:22" x14ac:dyDescent="0.3">
      <c r="A8009">
        <v>8008</v>
      </c>
      <c r="B8009" t="s">
        <v>9779</v>
      </c>
      <c r="C8009">
        <v>2012</v>
      </c>
      <c r="D8009" s="3">
        <v>41230</v>
      </c>
      <c r="E8009" s="3">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5.4123999999999999</v>
      </c>
    </row>
    <row r="8010" spans="1:22" x14ac:dyDescent="0.3">
      <c r="A8010">
        <v>8009</v>
      </c>
      <c r="B8010" t="s">
        <v>9779</v>
      </c>
      <c r="C8010">
        <v>2012</v>
      </c>
      <c r="D8010" s="3">
        <v>41230</v>
      </c>
      <c r="E8010" s="3">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49.970399999999998</v>
      </c>
    </row>
    <row r="8011" spans="1:22" x14ac:dyDescent="0.3">
      <c r="A8011">
        <v>8010</v>
      </c>
      <c r="B8011" t="s">
        <v>9779</v>
      </c>
      <c r="C8011">
        <v>2012</v>
      </c>
      <c r="D8011" s="3">
        <v>41230</v>
      </c>
      <c r="E8011" s="3">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1323.9</v>
      </c>
      <c r="T8011">
        <v>5</v>
      </c>
      <c r="U8011">
        <v>0</v>
      </c>
      <c r="V8011">
        <v>383.93099999999998</v>
      </c>
    </row>
    <row r="8012" spans="1:22" x14ac:dyDescent="0.3">
      <c r="A8012">
        <v>8011</v>
      </c>
      <c r="B8012" t="s">
        <v>9780</v>
      </c>
      <c r="C8012">
        <v>2011</v>
      </c>
      <c r="D8012" s="3">
        <v>40619</v>
      </c>
      <c r="E8012" s="3">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41.152799999999999</v>
      </c>
    </row>
    <row r="8013" spans="1:22" x14ac:dyDescent="0.3">
      <c r="A8013">
        <v>8012</v>
      </c>
      <c r="B8013" t="s">
        <v>9781</v>
      </c>
      <c r="C8013">
        <v>2012</v>
      </c>
      <c r="D8013" s="3">
        <v>41080</v>
      </c>
      <c r="E8013" s="3">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15.743</v>
      </c>
    </row>
    <row r="8014" spans="1:22" x14ac:dyDescent="0.3">
      <c r="A8014">
        <v>8013</v>
      </c>
      <c r="B8014" t="s">
        <v>9782</v>
      </c>
      <c r="C8014">
        <v>2014</v>
      </c>
      <c r="D8014" s="3">
        <v>41785</v>
      </c>
      <c r="E8014" s="3">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207.47499999999999</v>
      </c>
    </row>
    <row r="8015" spans="1:22" x14ac:dyDescent="0.3">
      <c r="A8015">
        <v>8014</v>
      </c>
      <c r="B8015" t="s">
        <v>9782</v>
      </c>
      <c r="C8015">
        <v>2014</v>
      </c>
      <c r="D8015" s="3">
        <v>41785</v>
      </c>
      <c r="E8015" s="3">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v>
      </c>
    </row>
    <row r="8016" spans="1:22" x14ac:dyDescent="0.3">
      <c r="A8016">
        <v>8015</v>
      </c>
      <c r="B8016" t="s">
        <v>9782</v>
      </c>
      <c r="C8016">
        <v>2014</v>
      </c>
      <c r="D8016" s="3">
        <v>41785</v>
      </c>
      <c r="E8016" s="3">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
      <c r="A8017">
        <v>8016</v>
      </c>
      <c r="B8017" t="s">
        <v>9782</v>
      </c>
      <c r="C8017">
        <v>2014</v>
      </c>
      <c r="D8017" s="3">
        <v>41785</v>
      </c>
      <c r="E8017" s="3">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6.0288000000000004</v>
      </c>
    </row>
    <row r="8018" spans="1:22" x14ac:dyDescent="0.3">
      <c r="A8018">
        <v>8017</v>
      </c>
      <c r="B8018" t="s">
        <v>9783</v>
      </c>
      <c r="C8018">
        <v>2011</v>
      </c>
      <c r="D8018" s="3">
        <v>40795</v>
      </c>
      <c r="E8018" s="3">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60.671999999999997</v>
      </c>
      <c r="T8018">
        <v>6</v>
      </c>
      <c r="U8018">
        <v>0.2</v>
      </c>
      <c r="V8018">
        <v>12.892799999999999</v>
      </c>
    </row>
    <row r="8019" spans="1:22" x14ac:dyDescent="0.3">
      <c r="A8019">
        <v>8018</v>
      </c>
      <c r="B8019" t="s">
        <v>9783</v>
      </c>
      <c r="C8019">
        <v>2011</v>
      </c>
      <c r="D8019" s="3">
        <v>40795</v>
      </c>
      <c r="E8019" s="3">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30.815999999999999</v>
      </c>
      <c r="T8019">
        <v>9</v>
      </c>
      <c r="U8019">
        <v>0.2</v>
      </c>
      <c r="V8019">
        <v>2.6964000000000001</v>
      </c>
    </row>
    <row r="8020" spans="1:22" x14ac:dyDescent="0.3">
      <c r="A8020">
        <v>8019</v>
      </c>
      <c r="B8020" t="s">
        <v>9784</v>
      </c>
      <c r="C8020">
        <v>2014</v>
      </c>
      <c r="D8020" s="3">
        <v>41930</v>
      </c>
      <c r="E8020" s="3">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v>
      </c>
    </row>
    <row r="8021" spans="1:22" x14ac:dyDescent="0.3">
      <c r="A8021">
        <v>8020</v>
      </c>
      <c r="B8021" t="s">
        <v>9785</v>
      </c>
      <c r="C8021">
        <v>2014</v>
      </c>
      <c r="D8021" s="3">
        <v>41946</v>
      </c>
      <c r="E8021" s="3">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
      <c r="A8022">
        <v>8021</v>
      </c>
      <c r="B8022" t="s">
        <v>9785</v>
      </c>
      <c r="C8022">
        <v>2014</v>
      </c>
      <c r="D8022" s="3">
        <v>41946</v>
      </c>
      <c r="E8022" s="3">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5.7624000000000004</v>
      </c>
    </row>
    <row r="8023" spans="1:22" x14ac:dyDescent="0.3">
      <c r="A8023">
        <v>8022</v>
      </c>
      <c r="B8023" t="s">
        <v>9786</v>
      </c>
      <c r="C8023">
        <v>2011</v>
      </c>
      <c r="D8023" s="3">
        <v>40745</v>
      </c>
      <c r="E8023" s="3">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4.992</v>
      </c>
      <c r="T8023">
        <v>3</v>
      </c>
      <c r="U8023">
        <v>0.8</v>
      </c>
      <c r="V8023">
        <v>-12.979200000000001</v>
      </c>
    </row>
    <row r="8024" spans="1:22" x14ac:dyDescent="0.3">
      <c r="A8024">
        <v>8023</v>
      </c>
      <c r="B8024" t="s">
        <v>9786</v>
      </c>
      <c r="C8024">
        <v>2011</v>
      </c>
      <c r="D8024" s="3">
        <v>40745</v>
      </c>
      <c r="E8024" s="3">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29.672999999999998</v>
      </c>
    </row>
    <row r="8025" spans="1:22" x14ac:dyDescent="0.3">
      <c r="A8025">
        <v>8024</v>
      </c>
      <c r="B8025" t="s">
        <v>9786</v>
      </c>
      <c r="C8025">
        <v>2011</v>
      </c>
      <c r="D8025" s="3">
        <v>40745</v>
      </c>
      <c r="E8025" s="3">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-93.99</v>
      </c>
    </row>
    <row r="8026" spans="1:22" x14ac:dyDescent="0.3">
      <c r="A8026">
        <v>8025</v>
      </c>
      <c r="B8026" t="s">
        <v>9786</v>
      </c>
      <c r="C8026">
        <v>2011</v>
      </c>
      <c r="D8026" s="3">
        <v>40745</v>
      </c>
      <c r="E8026" s="3">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1.044</v>
      </c>
      <c r="T8026">
        <v>1</v>
      </c>
      <c r="U8026">
        <v>0.8</v>
      </c>
      <c r="V8026">
        <v>-1.827</v>
      </c>
    </row>
    <row r="8027" spans="1:22" x14ac:dyDescent="0.3">
      <c r="A8027">
        <v>8026</v>
      </c>
      <c r="B8027" t="s">
        <v>9787</v>
      </c>
      <c r="C8027">
        <v>2012</v>
      </c>
      <c r="D8027" s="3">
        <v>41163</v>
      </c>
      <c r="E8027" s="3">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50.563200000000002</v>
      </c>
    </row>
    <row r="8028" spans="1:22" x14ac:dyDescent="0.3">
      <c r="A8028">
        <v>8027</v>
      </c>
      <c r="B8028" t="s">
        <v>9787</v>
      </c>
      <c r="C8028">
        <v>2012</v>
      </c>
      <c r="D8028" s="3">
        <v>41163</v>
      </c>
      <c r="E8028" s="3">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1.5760000000000001</v>
      </c>
    </row>
    <row r="8029" spans="1:22" x14ac:dyDescent="0.3">
      <c r="A8029">
        <v>8028</v>
      </c>
      <c r="B8029" t="s">
        <v>9787</v>
      </c>
      <c r="C8029">
        <v>2012</v>
      </c>
      <c r="D8029" s="3">
        <v>41163</v>
      </c>
      <c r="E8029" s="3">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6.7965999999999998</v>
      </c>
    </row>
    <row r="8030" spans="1:22" x14ac:dyDescent="0.3">
      <c r="A8030">
        <v>8029</v>
      </c>
      <c r="B8030" t="s">
        <v>9787</v>
      </c>
      <c r="C8030">
        <v>2012</v>
      </c>
      <c r="D8030" s="3">
        <v>41163</v>
      </c>
      <c r="E8030" s="3">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v>
      </c>
    </row>
    <row r="8031" spans="1:22" x14ac:dyDescent="0.3">
      <c r="A8031">
        <v>8030</v>
      </c>
      <c r="B8031" t="s">
        <v>9788</v>
      </c>
      <c r="C8031">
        <v>2013</v>
      </c>
      <c r="D8031" s="3">
        <v>41569</v>
      </c>
      <c r="E8031" s="3">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v>
      </c>
      <c r="T8031">
        <v>6</v>
      </c>
      <c r="U8031">
        <v>0.2</v>
      </c>
      <c r="V8031">
        <v>-9.282</v>
      </c>
    </row>
    <row r="8032" spans="1:22" x14ac:dyDescent="0.3">
      <c r="A8032">
        <v>8031</v>
      </c>
      <c r="B8032" t="s">
        <v>9789</v>
      </c>
      <c r="C8032">
        <v>2013</v>
      </c>
      <c r="D8032" s="3">
        <v>41281</v>
      </c>
      <c r="E8032" s="3">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v>
      </c>
    </row>
    <row r="8033" spans="1:22" x14ac:dyDescent="0.3">
      <c r="A8033">
        <v>8032</v>
      </c>
      <c r="B8033" t="s">
        <v>9789</v>
      </c>
      <c r="C8033">
        <v>2013</v>
      </c>
      <c r="D8033" s="3">
        <v>41281</v>
      </c>
      <c r="E8033" s="3">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v>
      </c>
      <c r="T8033">
        <v>5</v>
      </c>
      <c r="U8033">
        <v>0.2</v>
      </c>
      <c r="V8033">
        <v>9.0719999999999992</v>
      </c>
    </row>
    <row r="8034" spans="1:22" x14ac:dyDescent="0.3">
      <c r="A8034">
        <v>8033</v>
      </c>
      <c r="B8034" t="s">
        <v>9790</v>
      </c>
      <c r="C8034">
        <v>2012</v>
      </c>
      <c r="D8034" s="3">
        <v>41085</v>
      </c>
      <c r="E8034" s="3">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47.951999999999998</v>
      </c>
      <c r="T8034">
        <v>3</v>
      </c>
      <c r="U8034">
        <v>0.2</v>
      </c>
      <c r="V8034">
        <v>16.183800000000002</v>
      </c>
    </row>
    <row r="8035" spans="1:22" x14ac:dyDescent="0.3">
      <c r="A8035">
        <v>8034</v>
      </c>
      <c r="B8035" t="s">
        <v>9790</v>
      </c>
      <c r="C8035">
        <v>2012</v>
      </c>
      <c r="D8035" s="3">
        <v>41085</v>
      </c>
      <c r="E8035" s="3">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0.98399999999999999</v>
      </c>
      <c r="T8035">
        <v>2</v>
      </c>
      <c r="U8035">
        <v>0.8</v>
      </c>
      <c r="V8035">
        <v>-1.476</v>
      </c>
    </row>
    <row r="8036" spans="1:22" x14ac:dyDescent="0.3">
      <c r="A8036">
        <v>8035</v>
      </c>
      <c r="B8036" t="s">
        <v>9790</v>
      </c>
      <c r="C8036">
        <v>2012</v>
      </c>
      <c r="D8036" s="3">
        <v>41085</v>
      </c>
      <c r="E8036" s="3">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v>
      </c>
      <c r="T8036">
        <v>9</v>
      </c>
      <c r="U8036">
        <v>0.6</v>
      </c>
      <c r="V8036">
        <v>-20.730599999999999</v>
      </c>
    </row>
    <row r="8037" spans="1:22" x14ac:dyDescent="0.3">
      <c r="A8037">
        <v>8036</v>
      </c>
      <c r="B8037" t="s">
        <v>9790</v>
      </c>
      <c r="C8037">
        <v>2012</v>
      </c>
      <c r="D8037" s="3">
        <v>41085</v>
      </c>
      <c r="E8037" s="3">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9791</v>
      </c>
      <c r="C8038">
        <v>2012</v>
      </c>
      <c r="D8038" s="3">
        <v>41172</v>
      </c>
      <c r="E8038" s="3">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16.956</v>
      </c>
    </row>
    <row r="8039" spans="1:22" x14ac:dyDescent="0.3">
      <c r="A8039">
        <v>8038</v>
      </c>
      <c r="B8039" t="s">
        <v>9792</v>
      </c>
      <c r="C8039">
        <v>2014</v>
      </c>
      <c r="D8039" s="3">
        <v>41831</v>
      </c>
      <c r="E8039" s="3">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v>
      </c>
      <c r="T8039">
        <v>3</v>
      </c>
      <c r="U8039">
        <v>0</v>
      </c>
      <c r="V8039">
        <v>10.896599999999999</v>
      </c>
    </row>
    <row r="8040" spans="1:22" x14ac:dyDescent="0.3">
      <c r="A8040">
        <v>8039</v>
      </c>
      <c r="B8040" t="s">
        <v>9793</v>
      </c>
      <c r="C8040">
        <v>2014</v>
      </c>
      <c r="D8040" s="3">
        <v>41821</v>
      </c>
      <c r="E8040" s="3">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5.1294000000000004</v>
      </c>
    </row>
    <row r="8041" spans="1:22" x14ac:dyDescent="0.3">
      <c r="A8041">
        <v>8040</v>
      </c>
      <c r="B8041" t="s">
        <v>9794</v>
      </c>
      <c r="C8041">
        <v>2014</v>
      </c>
      <c r="D8041" s="3">
        <v>41873</v>
      </c>
      <c r="E8041" s="3">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388.70400000000001</v>
      </c>
      <c r="T8041">
        <v>6</v>
      </c>
      <c r="U8041">
        <v>0.2</v>
      </c>
      <c r="V8041">
        <v>38.870399999999997</v>
      </c>
    </row>
    <row r="8042" spans="1:22" x14ac:dyDescent="0.3">
      <c r="A8042">
        <v>8041</v>
      </c>
      <c r="B8042" t="s">
        <v>9794</v>
      </c>
      <c r="C8042">
        <v>2014</v>
      </c>
      <c r="D8042" s="3">
        <v>41873</v>
      </c>
      <c r="E8042" s="3">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34.354799999999997</v>
      </c>
    </row>
    <row r="8043" spans="1:22" x14ac:dyDescent="0.3">
      <c r="A8043">
        <v>8042</v>
      </c>
      <c r="B8043" t="s">
        <v>9794</v>
      </c>
      <c r="C8043">
        <v>2014</v>
      </c>
      <c r="D8043" s="3">
        <v>41873</v>
      </c>
      <c r="E8043" s="3">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
      <c r="A8044">
        <v>8043</v>
      </c>
      <c r="B8044" t="s">
        <v>9795</v>
      </c>
      <c r="C8044">
        <v>2014</v>
      </c>
      <c r="D8044" s="3">
        <v>41710</v>
      </c>
      <c r="E8044" s="3">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v>
      </c>
    </row>
    <row r="8045" spans="1:22" x14ac:dyDescent="0.3">
      <c r="A8045">
        <v>8044</v>
      </c>
      <c r="B8045" t="s">
        <v>9795</v>
      </c>
      <c r="C8045">
        <v>2014</v>
      </c>
      <c r="D8045" s="3">
        <v>41710</v>
      </c>
      <c r="E8045" s="3">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v>
      </c>
    </row>
    <row r="8046" spans="1:22" x14ac:dyDescent="0.3">
      <c r="A8046">
        <v>8045</v>
      </c>
      <c r="B8046" t="s">
        <v>9798</v>
      </c>
      <c r="C8046">
        <v>2014</v>
      </c>
      <c r="D8046" s="3">
        <v>41898</v>
      </c>
      <c r="E8046" s="3">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106.95780000000001</v>
      </c>
    </row>
    <row r="8047" spans="1:22" x14ac:dyDescent="0.3">
      <c r="A8047">
        <v>8046</v>
      </c>
      <c r="B8047" t="s">
        <v>9799</v>
      </c>
      <c r="C8047">
        <v>2013</v>
      </c>
      <c r="D8047" s="3">
        <v>41538</v>
      </c>
      <c r="E8047" s="3">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129.77250000000001</v>
      </c>
    </row>
    <row r="8048" spans="1:22" x14ac:dyDescent="0.3">
      <c r="A8048">
        <v>8047</v>
      </c>
      <c r="B8048" t="s">
        <v>9800</v>
      </c>
      <c r="C8048">
        <v>2013</v>
      </c>
      <c r="D8048" s="3">
        <v>41624</v>
      </c>
      <c r="E8048" s="3">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v>
      </c>
      <c r="T8048">
        <v>3</v>
      </c>
      <c r="U8048">
        <v>0.7</v>
      </c>
      <c r="V8048">
        <v>-1.476</v>
      </c>
    </row>
    <row r="8049" spans="1:22" x14ac:dyDescent="0.3">
      <c r="A8049">
        <v>8048</v>
      </c>
      <c r="B8049" t="s">
        <v>9801</v>
      </c>
      <c r="C8049">
        <v>2014</v>
      </c>
      <c r="D8049" s="3">
        <v>41947</v>
      </c>
      <c r="E8049" s="3">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16.271999999999998</v>
      </c>
      <c r="T8049">
        <v>3</v>
      </c>
      <c r="U8049">
        <v>0.2</v>
      </c>
      <c r="V8049">
        <v>5.2884000000000002</v>
      </c>
    </row>
    <row r="8050" spans="1:22" x14ac:dyDescent="0.3">
      <c r="A8050">
        <v>8049</v>
      </c>
      <c r="B8050" t="s">
        <v>9802</v>
      </c>
      <c r="C8050">
        <v>2013</v>
      </c>
      <c r="D8050" s="3">
        <v>41459</v>
      </c>
      <c r="E8050" s="3">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197.92080000000001</v>
      </c>
    </row>
    <row r="8051" spans="1:22" x14ac:dyDescent="0.3">
      <c r="A8051">
        <v>8050</v>
      </c>
      <c r="B8051" t="s">
        <v>9803</v>
      </c>
      <c r="C8051">
        <v>2011</v>
      </c>
      <c r="D8051" s="3">
        <v>40812</v>
      </c>
      <c r="E8051" s="3">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v>
      </c>
      <c r="T8051">
        <v>5</v>
      </c>
      <c r="U8051">
        <v>0.7</v>
      </c>
      <c r="V8051">
        <v>-4.577</v>
      </c>
    </row>
    <row r="8052" spans="1:22" x14ac:dyDescent="0.3">
      <c r="A8052">
        <v>8051</v>
      </c>
      <c r="B8052" t="s">
        <v>9803</v>
      </c>
      <c r="C8052">
        <v>2011</v>
      </c>
      <c r="D8052" s="3">
        <v>40812</v>
      </c>
      <c r="E8052" s="3">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9803</v>
      </c>
      <c r="C8053">
        <v>2011</v>
      </c>
      <c r="D8053" s="3">
        <v>40812</v>
      </c>
      <c r="E8053" s="3">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3.1032000000000002</v>
      </c>
    </row>
    <row r="8054" spans="1:22" x14ac:dyDescent="0.3">
      <c r="A8054">
        <v>8053</v>
      </c>
      <c r="B8054" t="s">
        <v>9804</v>
      </c>
      <c r="C8054">
        <v>2011</v>
      </c>
      <c r="D8054" s="3">
        <v>40738</v>
      </c>
      <c r="E8054" s="3">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9805</v>
      </c>
      <c r="C8055">
        <v>2014</v>
      </c>
      <c r="D8055" s="3">
        <v>41911</v>
      </c>
      <c r="E8055" s="3">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2.6549999999999998</v>
      </c>
      <c r="T8055">
        <v>1</v>
      </c>
      <c r="U8055">
        <v>0.7</v>
      </c>
      <c r="V8055">
        <v>-1.8585</v>
      </c>
    </row>
    <row r="8056" spans="1:22" x14ac:dyDescent="0.3">
      <c r="A8056">
        <v>8055</v>
      </c>
      <c r="B8056" t="s">
        <v>9806</v>
      </c>
      <c r="C8056">
        <v>2012</v>
      </c>
      <c r="D8056" s="3">
        <v>41149</v>
      </c>
      <c r="E8056" s="3">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267.70499999999998</v>
      </c>
    </row>
    <row r="8057" spans="1:22" x14ac:dyDescent="0.3">
      <c r="A8057">
        <v>8056</v>
      </c>
      <c r="B8057" t="s">
        <v>9806</v>
      </c>
      <c r="C8057">
        <v>2012</v>
      </c>
      <c r="D8057" s="3">
        <v>41149</v>
      </c>
      <c r="E8057" s="3">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28.956800000000001</v>
      </c>
    </row>
    <row r="8058" spans="1:22" x14ac:dyDescent="0.3">
      <c r="A8058">
        <v>8057</v>
      </c>
      <c r="B8058" t="s">
        <v>9806</v>
      </c>
      <c r="C8058">
        <v>2012</v>
      </c>
      <c r="D8058" s="3">
        <v>41149</v>
      </c>
      <c r="E8058" s="3">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29.152799999999999</v>
      </c>
    </row>
    <row r="8059" spans="1:22" x14ac:dyDescent="0.3">
      <c r="A8059">
        <v>8058</v>
      </c>
      <c r="B8059" t="s">
        <v>9806</v>
      </c>
      <c r="C8059">
        <v>2012</v>
      </c>
      <c r="D8059" s="3">
        <v>41149</v>
      </c>
      <c r="E8059" s="3">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
      <c r="A8060">
        <v>8059</v>
      </c>
      <c r="B8060" t="s">
        <v>9806</v>
      </c>
      <c r="C8060">
        <v>2012</v>
      </c>
      <c r="D8060" s="3">
        <v>41149</v>
      </c>
      <c r="E8060" s="3">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9806</v>
      </c>
      <c r="C8061">
        <v>2012</v>
      </c>
      <c r="D8061" s="3">
        <v>41149</v>
      </c>
      <c r="E8061" s="3">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1.7472000000000001</v>
      </c>
    </row>
    <row r="8062" spans="1:22" x14ac:dyDescent="0.3">
      <c r="A8062">
        <v>8061</v>
      </c>
      <c r="B8062" t="s">
        <v>9807</v>
      </c>
      <c r="C8062">
        <v>2012</v>
      </c>
      <c r="D8062" s="3">
        <v>41172</v>
      </c>
      <c r="E8062" s="3">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28.858000000000001</v>
      </c>
    </row>
    <row r="8063" spans="1:22" x14ac:dyDescent="0.3">
      <c r="A8063">
        <v>8062</v>
      </c>
      <c r="B8063" t="s">
        <v>9807</v>
      </c>
      <c r="C8063">
        <v>2012</v>
      </c>
      <c r="D8063" s="3">
        <v>41172</v>
      </c>
      <c r="E8063" s="3">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
      <c r="A8064">
        <v>8063</v>
      </c>
      <c r="B8064" t="s">
        <v>9808</v>
      </c>
      <c r="C8064">
        <v>2013</v>
      </c>
      <c r="D8064" s="3">
        <v>41586</v>
      </c>
      <c r="E8064" s="3">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71.269199999999998</v>
      </c>
    </row>
    <row r="8065" spans="1:22" x14ac:dyDescent="0.3">
      <c r="A8065">
        <v>8064</v>
      </c>
      <c r="B8065" t="s">
        <v>9808</v>
      </c>
      <c r="C8065">
        <v>2013</v>
      </c>
      <c r="D8065" s="3">
        <v>41586</v>
      </c>
      <c r="E8065" s="3">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359.97</v>
      </c>
      <c r="T8065">
        <v>3</v>
      </c>
      <c r="U8065">
        <v>0</v>
      </c>
      <c r="V8065">
        <v>100.7916</v>
      </c>
    </row>
    <row r="8066" spans="1:22" x14ac:dyDescent="0.3">
      <c r="A8066">
        <v>8065</v>
      </c>
      <c r="B8066" t="s">
        <v>9808</v>
      </c>
      <c r="C8066">
        <v>2013</v>
      </c>
      <c r="D8066" s="3">
        <v>41586</v>
      </c>
      <c r="E8066" s="3">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6.2207999999999997</v>
      </c>
    </row>
    <row r="8067" spans="1:22" x14ac:dyDescent="0.3">
      <c r="A8067">
        <v>8066</v>
      </c>
      <c r="B8067" t="s">
        <v>9808</v>
      </c>
      <c r="C8067">
        <v>2013</v>
      </c>
      <c r="D8067" s="3">
        <v>41586</v>
      </c>
      <c r="E8067" s="3">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5.8410000000000002</v>
      </c>
    </row>
    <row r="8068" spans="1:22" x14ac:dyDescent="0.3">
      <c r="A8068">
        <v>8067</v>
      </c>
      <c r="B8068" t="s">
        <v>9808</v>
      </c>
      <c r="C8068">
        <v>2013</v>
      </c>
      <c r="D8068" s="3">
        <v>41586</v>
      </c>
      <c r="E8068" s="3">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276.78399999999999</v>
      </c>
      <c r="T8068">
        <v>2</v>
      </c>
      <c r="U8068">
        <v>0.2</v>
      </c>
      <c r="V8068">
        <v>89.954800000000006</v>
      </c>
    </row>
    <row r="8069" spans="1:22" x14ac:dyDescent="0.3">
      <c r="A8069">
        <v>8068</v>
      </c>
      <c r="B8069" t="s">
        <v>9809</v>
      </c>
      <c r="C8069">
        <v>2012</v>
      </c>
      <c r="D8069" s="3">
        <v>41202</v>
      </c>
      <c r="E8069" s="3">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239.97</v>
      </c>
      <c r="T8069">
        <v>3</v>
      </c>
      <c r="U8069">
        <v>0</v>
      </c>
      <c r="V8069">
        <v>86.389200000000002</v>
      </c>
    </row>
    <row r="8070" spans="1:22" x14ac:dyDescent="0.3">
      <c r="A8070">
        <v>8069</v>
      </c>
      <c r="B8070" t="s">
        <v>9809</v>
      </c>
      <c r="C8070">
        <v>2012</v>
      </c>
      <c r="D8070" s="3">
        <v>41202</v>
      </c>
      <c r="E8070" s="3">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
      <c r="A8071">
        <v>8070</v>
      </c>
      <c r="B8071" t="s">
        <v>9810</v>
      </c>
      <c r="C8071">
        <v>2014</v>
      </c>
      <c r="D8071" s="3">
        <v>41641</v>
      </c>
      <c r="E8071" s="3">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v>
      </c>
      <c r="T8071">
        <v>5</v>
      </c>
      <c r="U8071">
        <v>0.2</v>
      </c>
      <c r="V8071">
        <v>-107.958</v>
      </c>
    </row>
    <row r="8072" spans="1:22" x14ac:dyDescent="0.3">
      <c r="A8072">
        <v>8071</v>
      </c>
      <c r="B8072" t="s">
        <v>9810</v>
      </c>
      <c r="C8072">
        <v>2014</v>
      </c>
      <c r="D8072" s="3">
        <v>41641</v>
      </c>
      <c r="E8072" s="3">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-187.38149999999999</v>
      </c>
    </row>
    <row r="8073" spans="1:22" x14ac:dyDescent="0.3">
      <c r="A8073">
        <v>8072</v>
      </c>
      <c r="B8073" t="s">
        <v>9810</v>
      </c>
      <c r="C8073">
        <v>2014</v>
      </c>
      <c r="D8073" s="3">
        <v>41641</v>
      </c>
      <c r="E8073" s="3">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310.74400000000003</v>
      </c>
      <c r="T8073">
        <v>4</v>
      </c>
      <c r="U8073">
        <v>0.3</v>
      </c>
      <c r="V8073">
        <v>-26.635200000000001</v>
      </c>
    </row>
    <row r="8074" spans="1:22" x14ac:dyDescent="0.3">
      <c r="A8074">
        <v>8073</v>
      </c>
      <c r="B8074" t="s">
        <v>9810</v>
      </c>
      <c r="C8074">
        <v>2014</v>
      </c>
      <c r="D8074" s="3">
        <v>41641</v>
      </c>
      <c r="E8074" s="3">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2.2288000000000001</v>
      </c>
    </row>
    <row r="8075" spans="1:22" x14ac:dyDescent="0.3">
      <c r="A8075">
        <v>8074</v>
      </c>
      <c r="B8075" t="s">
        <v>9810</v>
      </c>
      <c r="C8075">
        <v>2014</v>
      </c>
      <c r="D8075" s="3">
        <v>41641</v>
      </c>
      <c r="E8075" s="3">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6.47</v>
      </c>
      <c r="T8075">
        <v>5</v>
      </c>
      <c r="U8075">
        <v>0.8</v>
      </c>
      <c r="V8075">
        <v>-9.7050000000000001</v>
      </c>
    </row>
    <row r="8076" spans="1:22" x14ac:dyDescent="0.3">
      <c r="A8076">
        <v>8075</v>
      </c>
      <c r="B8076" t="s">
        <v>9810</v>
      </c>
      <c r="C8076">
        <v>2014</v>
      </c>
      <c r="D8076" s="3">
        <v>41641</v>
      </c>
      <c r="E8076" s="3">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13.747999999999999</v>
      </c>
      <c r="T8076">
        <v>14</v>
      </c>
      <c r="U8076">
        <v>0.8</v>
      </c>
      <c r="V8076">
        <v>-22.684200000000001</v>
      </c>
    </row>
    <row r="8077" spans="1:22" x14ac:dyDescent="0.3">
      <c r="A8077">
        <v>8076</v>
      </c>
      <c r="B8077" t="s">
        <v>9810</v>
      </c>
      <c r="C8077">
        <v>2014</v>
      </c>
      <c r="D8077" s="3">
        <v>41641</v>
      </c>
      <c r="E8077" s="3">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15.224</v>
      </c>
      <c r="T8077">
        <v>2</v>
      </c>
      <c r="U8077">
        <v>0.8</v>
      </c>
      <c r="V8077">
        <v>-38.821199999999997</v>
      </c>
    </row>
    <row r="8078" spans="1:22" x14ac:dyDescent="0.3">
      <c r="A8078">
        <v>8077</v>
      </c>
      <c r="B8078" t="s">
        <v>9811</v>
      </c>
      <c r="C8078">
        <v>2012</v>
      </c>
      <c r="D8078" s="3">
        <v>41083</v>
      </c>
      <c r="E8078" s="3">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9.3228000000000009</v>
      </c>
    </row>
    <row r="8079" spans="1:22" x14ac:dyDescent="0.3">
      <c r="A8079">
        <v>8078</v>
      </c>
      <c r="B8079" t="s">
        <v>9811</v>
      </c>
      <c r="C8079">
        <v>2012</v>
      </c>
      <c r="D8079" s="3">
        <v>41083</v>
      </c>
      <c r="E8079" s="3">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74.691000000000003</v>
      </c>
    </row>
    <row r="8080" spans="1:22" x14ac:dyDescent="0.3">
      <c r="A8080">
        <v>8079</v>
      </c>
      <c r="B8080" t="s">
        <v>9811</v>
      </c>
      <c r="C8080">
        <v>2012</v>
      </c>
      <c r="D8080" s="3">
        <v>41083</v>
      </c>
      <c r="E8080" s="3">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
      <c r="A8081">
        <v>8080</v>
      </c>
      <c r="B8081" t="s">
        <v>9813</v>
      </c>
      <c r="C8081">
        <v>2013</v>
      </c>
      <c r="D8081" s="3">
        <v>41601</v>
      </c>
      <c r="E8081" s="3">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134.27199999999999</v>
      </c>
      <c r="T8081">
        <v>8</v>
      </c>
      <c r="U8081">
        <v>0.2</v>
      </c>
      <c r="V8081">
        <v>46.995199999999997</v>
      </c>
    </row>
    <row r="8082" spans="1:22" x14ac:dyDescent="0.3">
      <c r="A8082">
        <v>8081</v>
      </c>
      <c r="B8082" t="s">
        <v>9814</v>
      </c>
      <c r="C8082">
        <v>2012</v>
      </c>
      <c r="D8082" s="3">
        <v>41208</v>
      </c>
      <c r="E8082" s="3">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47.626800000000003</v>
      </c>
    </row>
    <row r="8083" spans="1:22" x14ac:dyDescent="0.3">
      <c r="A8083">
        <v>8082</v>
      </c>
      <c r="B8083" t="s">
        <v>9814</v>
      </c>
      <c r="C8083">
        <v>2012</v>
      </c>
      <c r="D8083" s="3">
        <v>41208</v>
      </c>
      <c r="E8083" s="3">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47.815199999999997</v>
      </c>
    </row>
    <row r="8084" spans="1:22" x14ac:dyDescent="0.3">
      <c r="A8084">
        <v>8083</v>
      </c>
      <c r="B8084" t="s">
        <v>9814</v>
      </c>
      <c r="C8084">
        <v>2012</v>
      </c>
      <c r="D8084" s="3">
        <v>41208</v>
      </c>
      <c r="E8084" s="3">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v>
      </c>
      <c r="T8084">
        <v>5</v>
      </c>
      <c r="U8084">
        <v>0.2</v>
      </c>
      <c r="V8084">
        <v>20.388000000000002</v>
      </c>
    </row>
    <row r="8085" spans="1:22" x14ac:dyDescent="0.3">
      <c r="A8085">
        <v>8084</v>
      </c>
      <c r="B8085" t="s">
        <v>9814</v>
      </c>
      <c r="C8085">
        <v>2012</v>
      </c>
      <c r="D8085" s="3">
        <v>41208</v>
      </c>
      <c r="E8085" s="3">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v>
      </c>
      <c r="T8085">
        <v>7</v>
      </c>
      <c r="U8085">
        <v>0.7</v>
      </c>
      <c r="V8085">
        <v>-10.487399999999999</v>
      </c>
    </row>
    <row r="8086" spans="1:22" x14ac:dyDescent="0.3">
      <c r="A8086">
        <v>8085</v>
      </c>
      <c r="B8086" t="s">
        <v>9814</v>
      </c>
      <c r="C8086">
        <v>2012</v>
      </c>
      <c r="D8086" s="3">
        <v>41208</v>
      </c>
      <c r="E8086" s="3">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v>
      </c>
      <c r="T8086">
        <v>10</v>
      </c>
      <c r="U8086">
        <v>0.2</v>
      </c>
      <c r="V8086">
        <v>-161.69399999999999</v>
      </c>
    </row>
    <row r="8087" spans="1:22" x14ac:dyDescent="0.3">
      <c r="A8087">
        <v>8086</v>
      </c>
      <c r="B8087" t="s">
        <v>9815</v>
      </c>
      <c r="C8087">
        <v>2013</v>
      </c>
      <c r="D8087" s="3">
        <v>41568</v>
      </c>
      <c r="E8087" s="3">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18.329999999999998</v>
      </c>
    </row>
    <row r="8088" spans="1:22" x14ac:dyDescent="0.3">
      <c r="A8088">
        <v>8087</v>
      </c>
      <c r="B8088" t="s">
        <v>9818</v>
      </c>
      <c r="C8088">
        <v>2014</v>
      </c>
      <c r="D8088" s="3">
        <v>41758</v>
      </c>
      <c r="E8088" s="3">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5.2649999999999997</v>
      </c>
    </row>
    <row r="8089" spans="1:22" x14ac:dyDescent="0.3">
      <c r="A8089">
        <v>8088</v>
      </c>
      <c r="B8089" t="s">
        <v>9819</v>
      </c>
      <c r="C8089">
        <v>2013</v>
      </c>
      <c r="D8089" s="3">
        <v>41547</v>
      </c>
      <c r="E8089" s="3">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1.1808000000000001</v>
      </c>
    </row>
    <row r="8090" spans="1:22" x14ac:dyDescent="0.3">
      <c r="A8090">
        <v>8089</v>
      </c>
      <c r="B8090" t="s">
        <v>9820</v>
      </c>
      <c r="C8090">
        <v>2012</v>
      </c>
      <c r="D8090" s="3">
        <v>41100</v>
      </c>
      <c r="E8090" s="3">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12.974</v>
      </c>
    </row>
    <row r="8091" spans="1:22" x14ac:dyDescent="0.3">
      <c r="A8091">
        <v>8090</v>
      </c>
      <c r="B8091" t="s">
        <v>9821</v>
      </c>
      <c r="C8091">
        <v>2012</v>
      </c>
      <c r="D8091" s="3">
        <v>41128</v>
      </c>
      <c r="E8091" s="3">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9822</v>
      </c>
      <c r="C8092">
        <v>2011</v>
      </c>
      <c r="D8092" s="3">
        <v>40884</v>
      </c>
      <c r="E8092" s="3">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269.36</v>
      </c>
      <c r="T8092">
        <v>7</v>
      </c>
      <c r="U8092">
        <v>0</v>
      </c>
      <c r="V8092">
        <v>70.033600000000007</v>
      </c>
    </row>
    <row r="8093" spans="1:22" x14ac:dyDescent="0.3">
      <c r="A8093">
        <v>8092</v>
      </c>
      <c r="B8093" t="s">
        <v>9823</v>
      </c>
      <c r="C8093">
        <v>2012</v>
      </c>
      <c r="D8093" s="3">
        <v>41253</v>
      </c>
      <c r="E8093" s="3">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9824</v>
      </c>
      <c r="C8094">
        <v>2014</v>
      </c>
      <c r="D8094" s="3">
        <v>41952</v>
      </c>
      <c r="E8094" s="3">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9825</v>
      </c>
      <c r="C8095">
        <v>2014</v>
      </c>
      <c r="D8095" s="3">
        <v>41848</v>
      </c>
      <c r="E8095" s="3">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10.507199999999999</v>
      </c>
    </row>
    <row r="8096" spans="1:22" x14ac:dyDescent="0.3">
      <c r="A8096">
        <v>8095</v>
      </c>
      <c r="B8096" t="s">
        <v>9825</v>
      </c>
      <c r="C8096">
        <v>2014</v>
      </c>
      <c r="D8096" s="3">
        <v>41848</v>
      </c>
      <c r="E8096" s="3">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9825</v>
      </c>
      <c r="C8097">
        <v>2014</v>
      </c>
      <c r="D8097" s="3">
        <v>41848</v>
      </c>
      <c r="E8097" s="3">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6.2207999999999997</v>
      </c>
    </row>
    <row r="8098" spans="1:22" x14ac:dyDescent="0.3">
      <c r="A8098">
        <v>8097</v>
      </c>
      <c r="B8098" t="s">
        <v>9825</v>
      </c>
      <c r="C8098">
        <v>2014</v>
      </c>
      <c r="D8098" s="3">
        <v>41848</v>
      </c>
      <c r="E8098" s="3">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v>
      </c>
      <c r="T8098">
        <v>5</v>
      </c>
      <c r="U8098">
        <v>0</v>
      </c>
      <c r="V8098">
        <v>32.893000000000001</v>
      </c>
    </row>
    <row r="8099" spans="1:22" x14ac:dyDescent="0.3">
      <c r="A8099">
        <v>8098</v>
      </c>
      <c r="B8099" t="s">
        <v>9826</v>
      </c>
      <c r="C8099">
        <v>2014</v>
      </c>
      <c r="D8099" s="3">
        <v>42002</v>
      </c>
      <c r="E8099" s="3">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9826</v>
      </c>
      <c r="C8100">
        <v>2014</v>
      </c>
      <c r="D8100" s="3">
        <v>42002</v>
      </c>
      <c r="E8100" s="3">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1.9259999999999999</v>
      </c>
    </row>
    <row r="8101" spans="1:22" x14ac:dyDescent="0.3">
      <c r="A8101">
        <v>8100</v>
      </c>
      <c r="B8101" t="s">
        <v>9827</v>
      </c>
      <c r="C8101">
        <v>2013</v>
      </c>
      <c r="D8101" s="3">
        <v>41344</v>
      </c>
      <c r="E8101" s="3">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26.85</v>
      </c>
      <c r="T8101">
        <v>3</v>
      </c>
      <c r="U8101">
        <v>0</v>
      </c>
      <c r="V8101">
        <v>5.1014999999999997</v>
      </c>
    </row>
    <row r="8102" spans="1:22" x14ac:dyDescent="0.3">
      <c r="A8102">
        <v>8101</v>
      </c>
      <c r="B8102" t="s">
        <v>9827</v>
      </c>
      <c r="C8102">
        <v>2013</v>
      </c>
      <c r="D8102" s="3">
        <v>41344</v>
      </c>
      <c r="E8102" s="3">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v>
      </c>
      <c r="T8102">
        <v>3</v>
      </c>
      <c r="U8102">
        <v>0.2</v>
      </c>
      <c r="V8102">
        <v>377.73</v>
      </c>
    </row>
    <row r="8103" spans="1:22" x14ac:dyDescent="0.3">
      <c r="A8103">
        <v>8102</v>
      </c>
      <c r="B8103" t="s">
        <v>9830</v>
      </c>
      <c r="C8103">
        <v>2012</v>
      </c>
      <c r="D8103" s="3">
        <v>41051</v>
      </c>
      <c r="E8103" s="3">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9830</v>
      </c>
      <c r="C8104">
        <v>2012</v>
      </c>
      <c r="D8104" s="3">
        <v>41051</v>
      </c>
      <c r="E8104" s="3">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334.49849999999998</v>
      </c>
    </row>
    <row r="8105" spans="1:22" x14ac:dyDescent="0.3">
      <c r="A8105">
        <v>8104</v>
      </c>
      <c r="B8105" t="s">
        <v>9830</v>
      </c>
      <c r="C8105">
        <v>2012</v>
      </c>
      <c r="D8105" s="3">
        <v>41051</v>
      </c>
      <c r="E8105" s="3">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29.341200000000001</v>
      </c>
    </row>
    <row r="8106" spans="1:22" x14ac:dyDescent="0.3">
      <c r="A8106">
        <v>8105</v>
      </c>
      <c r="B8106" t="s">
        <v>9830</v>
      </c>
      <c r="C8106">
        <v>2012</v>
      </c>
      <c r="D8106" s="3">
        <v>41051</v>
      </c>
      <c r="E8106" s="3">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775.72799999999995</v>
      </c>
      <c r="T8106">
        <v>6</v>
      </c>
      <c r="U8106">
        <v>0.2</v>
      </c>
      <c r="V8106">
        <v>58.179600000000001</v>
      </c>
    </row>
    <row r="8107" spans="1:22" x14ac:dyDescent="0.3">
      <c r="A8107">
        <v>8106</v>
      </c>
      <c r="B8107" t="s">
        <v>9831</v>
      </c>
      <c r="C8107">
        <v>2014</v>
      </c>
      <c r="D8107" s="3">
        <v>41688</v>
      </c>
      <c r="E8107" s="3">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89.066400000000002</v>
      </c>
      <c r="T8107">
        <v>1</v>
      </c>
      <c r="U8107">
        <v>0.32</v>
      </c>
      <c r="V8107">
        <v>-17.0274</v>
      </c>
    </row>
    <row r="8108" spans="1:22" x14ac:dyDescent="0.3">
      <c r="A8108">
        <v>8107</v>
      </c>
      <c r="B8108" t="s">
        <v>9831</v>
      </c>
      <c r="C8108">
        <v>2014</v>
      </c>
      <c r="D8108" s="3">
        <v>41688</v>
      </c>
      <c r="E8108" s="3">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52.631999999999998</v>
      </c>
    </row>
    <row r="8109" spans="1:22" x14ac:dyDescent="0.3">
      <c r="A8109">
        <v>8108</v>
      </c>
      <c r="B8109" t="s">
        <v>9831</v>
      </c>
      <c r="C8109">
        <v>2014</v>
      </c>
      <c r="D8109" s="3">
        <v>41688</v>
      </c>
      <c r="E8109" s="3">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-87.667199999999994</v>
      </c>
    </row>
    <row r="8110" spans="1:22" x14ac:dyDescent="0.3">
      <c r="A8110">
        <v>8109</v>
      </c>
      <c r="B8110" t="s">
        <v>9834</v>
      </c>
      <c r="C8110">
        <v>2014</v>
      </c>
      <c r="D8110" s="3">
        <v>41982</v>
      </c>
      <c r="E8110" s="3">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-58.504800000000003</v>
      </c>
    </row>
    <row r="8111" spans="1:22" x14ac:dyDescent="0.3">
      <c r="A8111">
        <v>8110</v>
      </c>
      <c r="B8111" t="s">
        <v>9835</v>
      </c>
      <c r="C8111">
        <v>2014</v>
      </c>
      <c r="D8111" s="3">
        <v>41962</v>
      </c>
      <c r="E8111" s="3">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
      <c r="A8112">
        <v>8111</v>
      </c>
      <c r="B8112" t="s">
        <v>9835</v>
      </c>
      <c r="C8112">
        <v>2014</v>
      </c>
      <c r="D8112" s="3">
        <v>41962</v>
      </c>
      <c r="E8112" s="3">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127.386</v>
      </c>
      <c r="T8112">
        <v>2</v>
      </c>
      <c r="U8112">
        <v>0.3</v>
      </c>
      <c r="V8112">
        <v>-25.4772</v>
      </c>
    </row>
    <row r="8113" spans="1:22" x14ac:dyDescent="0.3">
      <c r="A8113">
        <v>8112</v>
      </c>
      <c r="B8113" t="s">
        <v>9836</v>
      </c>
      <c r="C8113">
        <v>2013</v>
      </c>
      <c r="D8113" s="3">
        <v>41610</v>
      </c>
      <c r="E8113" s="3">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-17.745000000000001</v>
      </c>
    </row>
    <row r="8114" spans="1:22" x14ac:dyDescent="0.3">
      <c r="A8114">
        <v>8113</v>
      </c>
      <c r="B8114" t="s">
        <v>9836</v>
      </c>
      <c r="C8114">
        <v>2013</v>
      </c>
      <c r="D8114" s="3">
        <v>41610</v>
      </c>
      <c r="E8114" s="3">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11.648</v>
      </c>
      <c r="T8114">
        <v>4</v>
      </c>
      <c r="U8114">
        <v>0.8</v>
      </c>
      <c r="V8114">
        <v>-30.8672</v>
      </c>
    </row>
    <row r="8115" spans="1:22" x14ac:dyDescent="0.3">
      <c r="A8115">
        <v>8114</v>
      </c>
      <c r="B8115" t="s">
        <v>9836</v>
      </c>
      <c r="C8115">
        <v>2013</v>
      </c>
      <c r="D8115" s="3">
        <v>41610</v>
      </c>
      <c r="E8115" s="3">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v>
      </c>
    </row>
    <row r="8116" spans="1:22" x14ac:dyDescent="0.3">
      <c r="A8116">
        <v>8115</v>
      </c>
      <c r="B8116" t="s">
        <v>9837</v>
      </c>
      <c r="C8116">
        <v>2014</v>
      </c>
      <c r="D8116" s="3">
        <v>41916</v>
      </c>
      <c r="E8116" s="3">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2.3220000000000001</v>
      </c>
    </row>
    <row r="8117" spans="1:22" x14ac:dyDescent="0.3">
      <c r="A8117">
        <v>8116</v>
      </c>
      <c r="B8117" t="s">
        <v>9838</v>
      </c>
      <c r="C8117">
        <v>2014</v>
      </c>
      <c r="D8117" s="3">
        <v>41881</v>
      </c>
      <c r="E8117" s="3">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41.445599999999999</v>
      </c>
    </row>
    <row r="8118" spans="1:22" x14ac:dyDescent="0.3">
      <c r="A8118">
        <v>8117</v>
      </c>
      <c r="B8118" t="s">
        <v>9839</v>
      </c>
      <c r="C8118">
        <v>2014</v>
      </c>
      <c r="D8118" s="3">
        <v>41968</v>
      </c>
      <c r="E8118" s="3">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7.9896000000000003</v>
      </c>
    </row>
    <row r="8119" spans="1:22" x14ac:dyDescent="0.3">
      <c r="A8119">
        <v>8118</v>
      </c>
      <c r="B8119" t="s">
        <v>9840</v>
      </c>
      <c r="C8119">
        <v>2014</v>
      </c>
      <c r="D8119" s="3">
        <v>41821</v>
      </c>
      <c r="E8119" s="3">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v>
      </c>
      <c r="T8119">
        <v>5</v>
      </c>
      <c r="U8119">
        <v>0</v>
      </c>
      <c r="V8119">
        <v>100.4255</v>
      </c>
    </row>
    <row r="8120" spans="1:22" x14ac:dyDescent="0.3">
      <c r="A8120">
        <v>8119</v>
      </c>
      <c r="B8120" t="s">
        <v>9841</v>
      </c>
      <c r="C8120">
        <v>2014</v>
      </c>
      <c r="D8120" s="3">
        <v>41843</v>
      </c>
      <c r="E8120" s="3">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526.34400000000005</v>
      </c>
      <c r="T8120">
        <v>4</v>
      </c>
      <c r="U8120">
        <v>0.3</v>
      </c>
      <c r="V8120">
        <v>-75.191999999999993</v>
      </c>
    </row>
    <row r="8121" spans="1:22" x14ac:dyDescent="0.3">
      <c r="A8121">
        <v>8120</v>
      </c>
      <c r="B8121" t="s">
        <v>9842</v>
      </c>
      <c r="C8121">
        <v>2013</v>
      </c>
      <c r="D8121" s="3">
        <v>41590</v>
      </c>
      <c r="E8121" s="3">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10.909599999999999</v>
      </c>
    </row>
    <row r="8122" spans="1:22" x14ac:dyDescent="0.3">
      <c r="A8122">
        <v>8121</v>
      </c>
      <c r="B8122" t="s">
        <v>9842</v>
      </c>
      <c r="C8122">
        <v>2013</v>
      </c>
      <c r="D8122" s="3">
        <v>41590</v>
      </c>
      <c r="E8122" s="3">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451.15199999999999</v>
      </c>
      <c r="T8122">
        <v>3</v>
      </c>
      <c r="U8122">
        <v>0.2</v>
      </c>
      <c r="V8122">
        <v>0</v>
      </c>
    </row>
    <row r="8123" spans="1:22" x14ac:dyDescent="0.3">
      <c r="A8123">
        <v>8122</v>
      </c>
      <c r="B8123" t="s">
        <v>9842</v>
      </c>
      <c r="C8123">
        <v>2013</v>
      </c>
      <c r="D8123" s="3">
        <v>41590</v>
      </c>
      <c r="E8123" s="3">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31.504000000000001</v>
      </c>
      <c r="T8123">
        <v>11</v>
      </c>
      <c r="U8123">
        <v>0.2</v>
      </c>
      <c r="V8123">
        <v>11.026400000000001</v>
      </c>
    </row>
    <row r="8124" spans="1:22" x14ac:dyDescent="0.3">
      <c r="A8124">
        <v>8123</v>
      </c>
      <c r="B8124" t="s">
        <v>9843</v>
      </c>
      <c r="C8124">
        <v>2011</v>
      </c>
      <c r="D8124" s="3">
        <v>40886</v>
      </c>
      <c r="E8124" s="3">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9843</v>
      </c>
      <c r="C8125">
        <v>2011</v>
      </c>
      <c r="D8125" s="3">
        <v>40886</v>
      </c>
      <c r="E8125" s="3">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1079.9760000000001</v>
      </c>
      <c r="T8125">
        <v>4</v>
      </c>
      <c r="U8125">
        <v>0.4</v>
      </c>
      <c r="V8125">
        <v>125.99720000000001</v>
      </c>
    </row>
    <row r="8126" spans="1:22" x14ac:dyDescent="0.3">
      <c r="A8126">
        <v>8125</v>
      </c>
      <c r="B8126" t="s">
        <v>9844</v>
      </c>
      <c r="C8126">
        <v>2014</v>
      </c>
      <c r="D8126" s="3">
        <v>41890</v>
      </c>
      <c r="E8126" s="3">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v>
      </c>
    </row>
    <row r="8127" spans="1:22" x14ac:dyDescent="0.3">
      <c r="A8127">
        <v>8126</v>
      </c>
      <c r="B8127" t="s">
        <v>9845</v>
      </c>
      <c r="C8127">
        <v>2012</v>
      </c>
      <c r="D8127" s="3">
        <v>40945</v>
      </c>
      <c r="E8127" s="3">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2.9340000000000002</v>
      </c>
      <c r="T8127">
        <v>3</v>
      </c>
      <c r="U8127">
        <v>0.8</v>
      </c>
      <c r="V8127">
        <v>-4.9878</v>
      </c>
    </row>
    <row r="8128" spans="1:22" x14ac:dyDescent="0.3">
      <c r="A8128">
        <v>8127</v>
      </c>
      <c r="B8128" t="s">
        <v>9845</v>
      </c>
      <c r="C8128">
        <v>2012</v>
      </c>
      <c r="D8128" s="3">
        <v>40945</v>
      </c>
      <c r="E8128" s="3">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18.527999999999999</v>
      </c>
      <c r="T8128">
        <v>2</v>
      </c>
      <c r="U8128">
        <v>0.2</v>
      </c>
      <c r="V8128">
        <v>4.4004000000000003</v>
      </c>
    </row>
    <row r="8129" spans="1:22" x14ac:dyDescent="0.3">
      <c r="A8129">
        <v>8128</v>
      </c>
      <c r="B8129" t="s">
        <v>9845</v>
      </c>
      <c r="C8129">
        <v>2012</v>
      </c>
      <c r="D8129" s="3">
        <v>40945</v>
      </c>
      <c r="E8129" s="3">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670.75199999999995</v>
      </c>
      <c r="T8129">
        <v>3</v>
      </c>
      <c r="U8129">
        <v>0.2</v>
      </c>
      <c r="V8129">
        <v>-125.76600000000001</v>
      </c>
    </row>
    <row r="8130" spans="1:22" x14ac:dyDescent="0.3">
      <c r="A8130">
        <v>8129</v>
      </c>
      <c r="B8130" t="s">
        <v>9846</v>
      </c>
      <c r="C8130">
        <v>2014</v>
      </c>
      <c r="D8130" s="3">
        <v>41878</v>
      </c>
      <c r="E8130" s="3">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-43.847999999999999</v>
      </c>
    </row>
    <row r="8131" spans="1:22" x14ac:dyDescent="0.3">
      <c r="A8131">
        <v>8130</v>
      </c>
      <c r="B8131" t="s">
        <v>9847</v>
      </c>
      <c r="C8131">
        <v>2011</v>
      </c>
      <c r="D8131" s="3">
        <v>40744</v>
      </c>
      <c r="E8131" s="3">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15.0984</v>
      </c>
    </row>
    <row r="8132" spans="1:22" x14ac:dyDescent="0.3">
      <c r="A8132">
        <v>8131</v>
      </c>
      <c r="B8132" t="s">
        <v>9847</v>
      </c>
      <c r="C8132">
        <v>2011</v>
      </c>
      <c r="D8132" s="3">
        <v>40744</v>
      </c>
      <c r="E8132" s="3">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
      <c r="A8133">
        <v>8132</v>
      </c>
      <c r="B8133" t="s">
        <v>9847</v>
      </c>
      <c r="C8133">
        <v>2011</v>
      </c>
      <c r="D8133" s="3">
        <v>40744</v>
      </c>
      <c r="E8133" s="3">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3.8048000000000002</v>
      </c>
    </row>
    <row r="8134" spans="1:22" x14ac:dyDescent="0.3">
      <c r="A8134">
        <v>8133</v>
      </c>
      <c r="B8134" t="s">
        <v>9847</v>
      </c>
      <c r="C8134">
        <v>2011</v>
      </c>
      <c r="D8134" s="3">
        <v>40744</v>
      </c>
      <c r="E8134" s="3">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160.62299999999999</v>
      </c>
    </row>
    <row r="8135" spans="1:22" x14ac:dyDescent="0.3">
      <c r="A8135">
        <v>8134</v>
      </c>
      <c r="B8135" t="s">
        <v>9848</v>
      </c>
      <c r="C8135">
        <v>2012</v>
      </c>
      <c r="D8135" s="3">
        <v>41190</v>
      </c>
      <c r="E8135" s="3">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9849</v>
      </c>
      <c r="C8136">
        <v>2012</v>
      </c>
      <c r="D8136" s="3">
        <v>40955</v>
      </c>
      <c r="E8136" s="3">
        <v>40960</v>
      </c>
      <c r="F8136" t="s">
        <v>50</v>
      </c>
      <c r="G8136" t="s">
        <v>2983</v>
      </c>
      <c r="H8136" t="s">
        <v>2984</v>
      </c>
      <c r="I8136" t="s">
        <v>26</v>
      </c>
      <c r="J8136" t="s">
        <v>27</v>
      </c>
      <c r="K8136" t="s">
        <v>42</v>
      </c>
      <c r="L8136" t="s">
        <v>43</v>
      </c>
      <c r="M8136">
        <v>90008</v>
      </c>
      <c r="N8136" t="s">
        <v>44</v>
      </c>
      <c r="O8136" t="s">
        <v>1251</v>
      </c>
      <c r="P8136" t="s">
        <v>46</v>
      </c>
      <c r="Q8136" t="s">
        <v>90</v>
      </c>
      <c r="R8136" t="s">
        <v>1252</v>
      </c>
      <c r="S8136">
        <v>36.840000000000003</v>
      </c>
      <c r="T8136">
        <v>3</v>
      </c>
      <c r="U8136">
        <v>0</v>
      </c>
      <c r="V8136">
        <v>17.314800000000002</v>
      </c>
    </row>
    <row r="8137" spans="1:22" x14ac:dyDescent="0.3">
      <c r="A8137">
        <v>8136</v>
      </c>
      <c r="B8137" t="s">
        <v>9849</v>
      </c>
      <c r="C8137">
        <v>2012</v>
      </c>
      <c r="D8137" s="3">
        <v>40955</v>
      </c>
      <c r="E8137" s="3">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41.223700000000001</v>
      </c>
    </row>
    <row r="8138" spans="1:22" x14ac:dyDescent="0.3">
      <c r="A8138">
        <v>8137</v>
      </c>
      <c r="B8138" t="s">
        <v>9850</v>
      </c>
      <c r="C8138">
        <v>2013</v>
      </c>
      <c r="D8138" s="3">
        <v>41499</v>
      </c>
      <c r="E8138" s="3">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562.29250000000002</v>
      </c>
      <c r="T8138">
        <v>7</v>
      </c>
      <c r="U8138">
        <v>0.45</v>
      </c>
      <c r="V8138">
        <v>-255.58750000000001</v>
      </c>
    </row>
    <row r="8139" spans="1:22" x14ac:dyDescent="0.3">
      <c r="A8139">
        <v>8138</v>
      </c>
      <c r="B8139" t="s">
        <v>9851</v>
      </c>
      <c r="C8139">
        <v>2011</v>
      </c>
      <c r="D8139" s="3">
        <v>40856</v>
      </c>
      <c r="E8139" s="3">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21.477599999999999</v>
      </c>
    </row>
    <row r="8140" spans="1:22" x14ac:dyDescent="0.3">
      <c r="A8140">
        <v>8139</v>
      </c>
      <c r="B8140" t="s">
        <v>9852</v>
      </c>
      <c r="C8140">
        <v>2013</v>
      </c>
      <c r="D8140" s="3">
        <v>41474</v>
      </c>
      <c r="E8140" s="3">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11.263999999999999</v>
      </c>
      <c r="T8140">
        <v>8</v>
      </c>
      <c r="U8140">
        <v>0.2</v>
      </c>
      <c r="V8140">
        <v>1.2672000000000001</v>
      </c>
    </row>
    <row r="8141" spans="1:22" x14ac:dyDescent="0.3">
      <c r="A8141">
        <v>8140</v>
      </c>
      <c r="B8141" t="s">
        <v>9852</v>
      </c>
      <c r="C8141">
        <v>2013</v>
      </c>
      <c r="D8141" s="3">
        <v>41474</v>
      </c>
      <c r="E8141" s="3">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v>
      </c>
      <c r="T8141">
        <v>10</v>
      </c>
      <c r="U8141">
        <v>0.2</v>
      </c>
      <c r="V8141">
        <v>24.856999999999999</v>
      </c>
    </row>
    <row r="8142" spans="1:22" x14ac:dyDescent="0.3">
      <c r="A8142">
        <v>8141</v>
      </c>
      <c r="B8142" t="s">
        <v>9852</v>
      </c>
      <c r="C8142">
        <v>2013</v>
      </c>
      <c r="D8142" s="3">
        <v>41474</v>
      </c>
      <c r="E8142" s="3">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18.495999999999999</v>
      </c>
      <c r="T8142">
        <v>4</v>
      </c>
      <c r="U8142">
        <v>0.2</v>
      </c>
      <c r="V8142">
        <v>6.7047999999999996</v>
      </c>
    </row>
    <row r="8143" spans="1:22" x14ac:dyDescent="0.3">
      <c r="A8143">
        <v>8142</v>
      </c>
      <c r="B8143" t="s">
        <v>9853</v>
      </c>
      <c r="C8143">
        <v>2013</v>
      </c>
      <c r="D8143" s="3">
        <v>41310</v>
      </c>
      <c r="E8143" s="3">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9853</v>
      </c>
      <c r="C8144">
        <v>2013</v>
      </c>
      <c r="D8144" s="3">
        <v>41310</v>
      </c>
      <c r="E8144" s="3">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v>
      </c>
    </row>
    <row r="8145" spans="1:22" x14ac:dyDescent="0.3">
      <c r="A8145">
        <v>8144</v>
      </c>
      <c r="B8145" t="s">
        <v>9853</v>
      </c>
      <c r="C8145">
        <v>2013</v>
      </c>
      <c r="D8145" s="3">
        <v>41310</v>
      </c>
      <c r="E8145" s="3">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6.9715999999999996</v>
      </c>
    </row>
    <row r="8146" spans="1:22" x14ac:dyDescent="0.3">
      <c r="A8146">
        <v>8145</v>
      </c>
      <c r="B8146" t="s">
        <v>9853</v>
      </c>
      <c r="C8146">
        <v>2013</v>
      </c>
      <c r="D8146" s="3">
        <v>41310</v>
      </c>
      <c r="E8146" s="3">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159.96799999999999</v>
      </c>
      <c r="T8146">
        <v>4</v>
      </c>
      <c r="U8146">
        <v>0.2</v>
      </c>
      <c r="V8146">
        <v>-31.993600000000001</v>
      </c>
    </row>
    <row r="8147" spans="1:22" x14ac:dyDescent="0.3">
      <c r="A8147">
        <v>8146</v>
      </c>
      <c r="B8147" t="s">
        <v>9854</v>
      </c>
      <c r="C8147">
        <v>2011</v>
      </c>
      <c r="D8147" s="3">
        <v>40714</v>
      </c>
      <c r="E8147" s="3">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v>
      </c>
      <c r="T8147">
        <v>6</v>
      </c>
      <c r="U8147">
        <v>0</v>
      </c>
      <c r="V8147">
        <v>155.727</v>
      </c>
    </row>
    <row r="8148" spans="1:22" x14ac:dyDescent="0.3">
      <c r="A8148">
        <v>8147</v>
      </c>
      <c r="B8148" t="s">
        <v>9854</v>
      </c>
      <c r="C8148">
        <v>2011</v>
      </c>
      <c r="D8148" s="3">
        <v>40714</v>
      </c>
      <c r="E8148" s="3">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9855</v>
      </c>
      <c r="C8149">
        <v>2014</v>
      </c>
      <c r="D8149" s="3">
        <v>41800</v>
      </c>
      <c r="E8149" s="3">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23.086400000000001</v>
      </c>
    </row>
    <row r="8150" spans="1:22" x14ac:dyDescent="0.3">
      <c r="A8150">
        <v>8149</v>
      </c>
      <c r="B8150" t="s">
        <v>9856</v>
      </c>
      <c r="C8150">
        <v>2013</v>
      </c>
      <c r="D8150" s="3">
        <v>41636</v>
      </c>
      <c r="E8150" s="3">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9857</v>
      </c>
      <c r="C8151">
        <v>2011</v>
      </c>
      <c r="D8151" s="3">
        <v>40570</v>
      </c>
      <c r="E8151" s="3">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
      <c r="A8152">
        <v>8151</v>
      </c>
      <c r="B8152" t="s">
        <v>9857</v>
      </c>
      <c r="C8152">
        <v>2011</v>
      </c>
      <c r="D8152" s="3">
        <v>40570</v>
      </c>
      <c r="E8152" s="3">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
      <c r="A8153">
        <v>8152</v>
      </c>
      <c r="B8153" t="s">
        <v>9859</v>
      </c>
      <c r="C8153">
        <v>2014</v>
      </c>
      <c r="D8153" s="3">
        <v>41722</v>
      </c>
      <c r="E8153" s="3">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9859</v>
      </c>
      <c r="C8154">
        <v>2014</v>
      </c>
      <c r="D8154" s="3">
        <v>41722</v>
      </c>
      <c r="E8154" s="3">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9859</v>
      </c>
      <c r="C8155">
        <v>2014</v>
      </c>
      <c r="D8155" s="3">
        <v>41722</v>
      </c>
      <c r="E8155" s="3">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6719.9808000000003</v>
      </c>
    </row>
    <row r="8156" spans="1:22" x14ac:dyDescent="0.3">
      <c r="A8156">
        <v>8155</v>
      </c>
      <c r="B8156" t="s">
        <v>9860</v>
      </c>
      <c r="C8156">
        <v>2014</v>
      </c>
      <c r="D8156" s="3">
        <v>41719</v>
      </c>
      <c r="E8156" s="3">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v>
      </c>
    </row>
    <row r="8157" spans="1:22" x14ac:dyDescent="0.3">
      <c r="A8157">
        <v>8156</v>
      </c>
      <c r="B8157" t="s">
        <v>9860</v>
      </c>
      <c r="C8157">
        <v>2014</v>
      </c>
      <c r="D8157" s="3">
        <v>41719</v>
      </c>
      <c r="E8157" s="3">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27.882000000000001</v>
      </c>
    </row>
    <row r="8158" spans="1:22" x14ac:dyDescent="0.3">
      <c r="A8158">
        <v>8157</v>
      </c>
      <c r="B8158" t="s">
        <v>9861</v>
      </c>
      <c r="C8158">
        <v>2013</v>
      </c>
      <c r="D8158" s="3">
        <v>41552</v>
      </c>
      <c r="E8158" s="3">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239.37200000000001</v>
      </c>
      <c r="T8158">
        <v>2</v>
      </c>
      <c r="U8158">
        <v>0.3</v>
      </c>
      <c r="V8158">
        <v>-23.937200000000001</v>
      </c>
    </row>
    <row r="8159" spans="1:22" x14ac:dyDescent="0.3">
      <c r="A8159">
        <v>8158</v>
      </c>
      <c r="B8159" t="s">
        <v>9862</v>
      </c>
      <c r="C8159">
        <v>2013</v>
      </c>
      <c r="D8159" s="3">
        <v>41597</v>
      </c>
      <c r="E8159" s="3">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v>
      </c>
    </row>
    <row r="8160" spans="1:22" x14ac:dyDescent="0.3">
      <c r="A8160">
        <v>8159</v>
      </c>
      <c r="B8160" t="s">
        <v>9863</v>
      </c>
      <c r="C8160">
        <v>2014</v>
      </c>
      <c r="D8160" s="3">
        <v>42000</v>
      </c>
      <c r="E8160" s="3">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5.6112000000000002</v>
      </c>
    </row>
    <row r="8161" spans="1:22" x14ac:dyDescent="0.3">
      <c r="A8161">
        <v>8160</v>
      </c>
      <c r="B8161" t="s">
        <v>9864</v>
      </c>
      <c r="C8161">
        <v>2013</v>
      </c>
      <c r="D8161" s="3">
        <v>41343</v>
      </c>
      <c r="E8161" s="3">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v>
      </c>
    </row>
    <row r="8162" spans="1:22" x14ac:dyDescent="0.3">
      <c r="A8162">
        <v>8161</v>
      </c>
      <c r="B8162" t="s">
        <v>9865</v>
      </c>
      <c r="C8162">
        <v>2013</v>
      </c>
      <c r="D8162" s="3">
        <v>41321</v>
      </c>
      <c r="E8162" s="3">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36.473599999999998</v>
      </c>
    </row>
    <row r="8163" spans="1:22" x14ac:dyDescent="0.3">
      <c r="A8163">
        <v>8162</v>
      </c>
      <c r="B8163" t="s">
        <v>9866</v>
      </c>
      <c r="C8163">
        <v>2012</v>
      </c>
      <c r="D8163" s="3">
        <v>41180</v>
      </c>
      <c r="E8163" s="3">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9866</v>
      </c>
      <c r="C8164">
        <v>2012</v>
      </c>
      <c r="D8164" s="3">
        <v>41180</v>
      </c>
      <c r="E8164" s="3">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89.3142</v>
      </c>
    </row>
    <row r="8165" spans="1:22" x14ac:dyDescent="0.3">
      <c r="A8165">
        <v>8164</v>
      </c>
      <c r="B8165" t="s">
        <v>9867</v>
      </c>
      <c r="C8165">
        <v>2012</v>
      </c>
      <c r="D8165" s="3">
        <v>41215</v>
      </c>
      <c r="E8165" s="3">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v>
      </c>
      <c r="T8165">
        <v>6</v>
      </c>
      <c r="U8165">
        <v>0</v>
      </c>
      <c r="V8165">
        <v>33.936</v>
      </c>
    </row>
    <row r="8166" spans="1:22" x14ac:dyDescent="0.3">
      <c r="A8166">
        <v>8165</v>
      </c>
      <c r="B8166" t="s">
        <v>9867</v>
      </c>
      <c r="C8166">
        <v>2012</v>
      </c>
      <c r="D8166" s="3">
        <v>41215</v>
      </c>
      <c r="E8166" s="3">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v>
      </c>
      <c r="T8166">
        <v>7</v>
      </c>
      <c r="U8166">
        <v>0.2</v>
      </c>
      <c r="V8166">
        <v>41.120800000000003</v>
      </c>
    </row>
    <row r="8167" spans="1:22" x14ac:dyDescent="0.3">
      <c r="A8167">
        <v>8166</v>
      </c>
      <c r="B8167" t="s">
        <v>9867</v>
      </c>
      <c r="C8167">
        <v>2012</v>
      </c>
      <c r="D8167" s="3">
        <v>41215</v>
      </c>
      <c r="E8167" s="3">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v>
      </c>
      <c r="T8167">
        <v>3</v>
      </c>
      <c r="U8167">
        <v>0.2</v>
      </c>
      <c r="V8167">
        <v>4.1832000000000003</v>
      </c>
    </row>
    <row r="8168" spans="1:22" x14ac:dyDescent="0.3">
      <c r="A8168">
        <v>8167</v>
      </c>
      <c r="B8168" t="s">
        <v>9867</v>
      </c>
      <c r="C8168">
        <v>2012</v>
      </c>
      <c r="D8168" s="3">
        <v>41215</v>
      </c>
      <c r="E8168" s="3">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-30.146999999999998</v>
      </c>
    </row>
    <row r="8169" spans="1:22" x14ac:dyDescent="0.3">
      <c r="A8169">
        <v>8168</v>
      </c>
      <c r="B8169" t="s">
        <v>9868</v>
      </c>
      <c r="C8169">
        <v>2013</v>
      </c>
      <c r="D8169" s="3">
        <v>41487</v>
      </c>
      <c r="E8169" s="3">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v>
      </c>
    </row>
    <row r="8170" spans="1:22" x14ac:dyDescent="0.3">
      <c r="A8170">
        <v>8169</v>
      </c>
      <c r="B8170" t="s">
        <v>9869</v>
      </c>
      <c r="C8170">
        <v>2014</v>
      </c>
      <c r="D8170" s="3">
        <v>41950</v>
      </c>
      <c r="E8170" s="3">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v>
      </c>
      <c r="T8170">
        <v>7</v>
      </c>
      <c r="U8170">
        <v>0</v>
      </c>
      <c r="V8170">
        <v>366.63479999999998</v>
      </c>
    </row>
    <row r="8171" spans="1:22" x14ac:dyDescent="0.3">
      <c r="A8171">
        <v>8170</v>
      </c>
      <c r="B8171" t="s">
        <v>9869</v>
      </c>
      <c r="C8171">
        <v>2014</v>
      </c>
      <c r="D8171" s="3">
        <v>41950</v>
      </c>
      <c r="E8171" s="3">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449.56799999999998</v>
      </c>
      <c r="T8171">
        <v>2</v>
      </c>
      <c r="U8171">
        <v>0.2</v>
      </c>
      <c r="V8171">
        <v>-73.0548</v>
      </c>
    </row>
    <row r="8172" spans="1:22" x14ac:dyDescent="0.3">
      <c r="A8172">
        <v>8171</v>
      </c>
      <c r="B8172" t="s">
        <v>9869</v>
      </c>
      <c r="C8172">
        <v>2014</v>
      </c>
      <c r="D8172" s="3">
        <v>41950</v>
      </c>
      <c r="E8172" s="3">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v>
      </c>
      <c r="T8172">
        <v>3</v>
      </c>
      <c r="U8172">
        <v>0</v>
      </c>
      <c r="V8172">
        <v>32.688000000000002</v>
      </c>
    </row>
    <row r="8173" spans="1:22" x14ac:dyDescent="0.3">
      <c r="A8173">
        <v>8172</v>
      </c>
      <c r="B8173" t="s">
        <v>9870</v>
      </c>
      <c r="C8173">
        <v>2013</v>
      </c>
      <c r="D8173" s="3">
        <v>41319</v>
      </c>
      <c r="E8173" s="3">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9871</v>
      </c>
      <c r="C8174">
        <v>2011</v>
      </c>
      <c r="D8174" s="3">
        <v>40733</v>
      </c>
      <c r="E8174" s="3">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
      <c r="A8175">
        <v>8174</v>
      </c>
      <c r="B8175" t="s">
        <v>9871</v>
      </c>
      <c r="C8175">
        <v>2011</v>
      </c>
      <c r="D8175" s="3">
        <v>40733</v>
      </c>
      <c r="E8175" s="3">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14.1426</v>
      </c>
    </row>
    <row r="8176" spans="1:22" x14ac:dyDescent="0.3">
      <c r="A8176">
        <v>8175</v>
      </c>
      <c r="B8176" t="s">
        <v>9871</v>
      </c>
      <c r="C8176">
        <v>2011</v>
      </c>
      <c r="D8176" s="3">
        <v>40733</v>
      </c>
      <c r="E8176" s="3">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4.0663999999999998</v>
      </c>
    </row>
    <row r="8177" spans="1:22" x14ac:dyDescent="0.3">
      <c r="A8177">
        <v>8176</v>
      </c>
      <c r="B8177" t="s">
        <v>9872</v>
      </c>
      <c r="C8177">
        <v>2013</v>
      </c>
      <c r="D8177" s="3">
        <v>41304</v>
      </c>
      <c r="E8177" s="3">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52.822800000000001</v>
      </c>
    </row>
    <row r="8178" spans="1:22" x14ac:dyDescent="0.3">
      <c r="A8178">
        <v>8177</v>
      </c>
      <c r="B8178" t="s">
        <v>9875</v>
      </c>
      <c r="C8178">
        <v>2013</v>
      </c>
      <c r="D8178" s="3">
        <v>41540</v>
      </c>
      <c r="E8178" s="3">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37.218600000000002</v>
      </c>
    </row>
    <row r="8179" spans="1:22" x14ac:dyDescent="0.3">
      <c r="A8179">
        <v>8178</v>
      </c>
      <c r="B8179" t="s">
        <v>9876</v>
      </c>
      <c r="C8179">
        <v>2014</v>
      </c>
      <c r="D8179" s="3">
        <v>41996</v>
      </c>
      <c r="E8179" s="3">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142.48500000000001</v>
      </c>
    </row>
    <row r="8180" spans="1:22" x14ac:dyDescent="0.3">
      <c r="A8180">
        <v>8179</v>
      </c>
      <c r="B8180" t="s">
        <v>9877</v>
      </c>
      <c r="C8180">
        <v>2013</v>
      </c>
      <c r="D8180" s="3">
        <v>41520</v>
      </c>
      <c r="E8180" s="3">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9878</v>
      </c>
      <c r="C8181">
        <v>2012</v>
      </c>
      <c r="D8181" s="3">
        <v>41123</v>
      </c>
      <c r="E8181" s="3">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
      <c r="A8182">
        <v>8181</v>
      </c>
      <c r="B8182" t="s">
        <v>9879</v>
      </c>
      <c r="C8182">
        <v>2012</v>
      </c>
      <c r="D8182" s="3">
        <v>41234</v>
      </c>
      <c r="E8182" s="3">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-480.20319999999998</v>
      </c>
    </row>
    <row r="8183" spans="1:22" x14ac:dyDescent="0.3">
      <c r="A8183">
        <v>8182</v>
      </c>
      <c r="B8183" t="s">
        <v>9879</v>
      </c>
      <c r="C8183">
        <v>2012</v>
      </c>
      <c r="D8183" s="3">
        <v>41234</v>
      </c>
      <c r="E8183" s="3">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-24.043500000000002</v>
      </c>
    </row>
    <row r="8184" spans="1:22" x14ac:dyDescent="0.3">
      <c r="A8184">
        <v>8183</v>
      </c>
      <c r="B8184" t="s">
        <v>9880</v>
      </c>
      <c r="C8184">
        <v>2014</v>
      </c>
      <c r="D8184" s="3">
        <v>41778</v>
      </c>
      <c r="E8184" s="3">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-10.1736</v>
      </c>
    </row>
    <row r="8185" spans="1:22" x14ac:dyDescent="0.3">
      <c r="A8185">
        <v>8184</v>
      </c>
      <c r="B8185" t="s">
        <v>9880</v>
      </c>
      <c r="C8185">
        <v>2014</v>
      </c>
      <c r="D8185" s="3">
        <v>41778</v>
      </c>
      <c r="E8185" s="3">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1.8919999999999999</v>
      </c>
      <c r="T8185">
        <v>1</v>
      </c>
      <c r="U8185">
        <v>0.6</v>
      </c>
      <c r="V8185">
        <v>-0.99329999999999996</v>
      </c>
    </row>
    <row r="8186" spans="1:22" x14ac:dyDescent="0.3">
      <c r="A8186">
        <v>8185</v>
      </c>
      <c r="B8186" t="s">
        <v>9881</v>
      </c>
      <c r="C8186">
        <v>2014</v>
      </c>
      <c r="D8186" s="3">
        <v>41844</v>
      </c>
      <c r="E8186" s="3">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20.5764</v>
      </c>
    </row>
    <row r="8187" spans="1:22" x14ac:dyDescent="0.3">
      <c r="A8187">
        <v>8186</v>
      </c>
      <c r="B8187" t="s">
        <v>9882</v>
      </c>
      <c r="C8187">
        <v>2012</v>
      </c>
      <c r="D8187" s="3">
        <v>41165</v>
      </c>
      <c r="E8187" s="3">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2.9340000000000002</v>
      </c>
    </row>
    <row r="8188" spans="1:22" x14ac:dyDescent="0.3">
      <c r="A8188">
        <v>8187</v>
      </c>
      <c r="B8188" t="s">
        <v>9882</v>
      </c>
      <c r="C8188">
        <v>2012</v>
      </c>
      <c r="D8188" s="3">
        <v>41165</v>
      </c>
      <c r="E8188" s="3">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-12.148</v>
      </c>
    </row>
    <row r="8189" spans="1:22" x14ac:dyDescent="0.3">
      <c r="A8189">
        <v>8188</v>
      </c>
      <c r="B8189" t="s">
        <v>9883</v>
      </c>
      <c r="C8189">
        <v>2013</v>
      </c>
      <c r="D8189" s="3">
        <v>41619</v>
      </c>
      <c r="E8189" s="3">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v>
      </c>
      <c r="T8189">
        <v>9</v>
      </c>
      <c r="U8189">
        <v>0</v>
      </c>
      <c r="V8189">
        <v>29.525400000000001</v>
      </c>
    </row>
    <row r="8190" spans="1:22" x14ac:dyDescent="0.3">
      <c r="A8190">
        <v>8189</v>
      </c>
      <c r="B8190" t="s">
        <v>9884</v>
      </c>
      <c r="C8190">
        <v>2012</v>
      </c>
      <c r="D8190" s="3">
        <v>41184</v>
      </c>
      <c r="E8190" s="3">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9884</v>
      </c>
      <c r="C8191">
        <v>2012</v>
      </c>
      <c r="D8191" s="3">
        <v>41184</v>
      </c>
      <c r="E8191" s="3">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9885</v>
      </c>
      <c r="C8192">
        <v>2014</v>
      </c>
      <c r="D8192" s="3">
        <v>41961</v>
      </c>
      <c r="E8192" s="3">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9885</v>
      </c>
      <c r="C8193">
        <v>2014</v>
      </c>
      <c r="D8193" s="3">
        <v>41961</v>
      </c>
      <c r="E8193" s="3">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9886</v>
      </c>
      <c r="C8194">
        <v>2012</v>
      </c>
      <c r="D8194" s="3">
        <v>41243</v>
      </c>
      <c r="E8194" s="3">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v>
      </c>
      <c r="T8194">
        <v>7</v>
      </c>
      <c r="U8194">
        <v>0.7</v>
      </c>
      <c r="V8194">
        <v>-4.2336</v>
      </c>
    </row>
    <row r="8195" spans="1:22" x14ac:dyDescent="0.3">
      <c r="A8195">
        <v>8194</v>
      </c>
      <c r="B8195" t="s">
        <v>9886</v>
      </c>
      <c r="C8195">
        <v>2012</v>
      </c>
      <c r="D8195" s="3">
        <v>41243</v>
      </c>
      <c r="E8195" s="3">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9.8352000000000004</v>
      </c>
    </row>
    <row r="8196" spans="1:22" x14ac:dyDescent="0.3">
      <c r="A8196">
        <v>8195</v>
      </c>
      <c r="B8196" t="s">
        <v>9886</v>
      </c>
      <c r="C8196">
        <v>2012</v>
      </c>
      <c r="D8196" s="3">
        <v>41243</v>
      </c>
      <c r="E8196" s="3">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25.180800000000001</v>
      </c>
    </row>
    <row r="8197" spans="1:22" x14ac:dyDescent="0.3">
      <c r="A8197">
        <v>8196</v>
      </c>
      <c r="B8197" t="s">
        <v>9887</v>
      </c>
      <c r="C8197">
        <v>2012</v>
      </c>
      <c r="D8197" s="3">
        <v>41249</v>
      </c>
      <c r="E8197" s="3">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4.3903999999999996</v>
      </c>
    </row>
    <row r="8198" spans="1:22" x14ac:dyDescent="0.3">
      <c r="A8198">
        <v>8197</v>
      </c>
      <c r="B8198" t="s">
        <v>9888</v>
      </c>
      <c r="C8198">
        <v>2014</v>
      </c>
      <c r="D8198" s="3">
        <v>41888</v>
      </c>
      <c r="E8198" s="3">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-1.1195999999999999</v>
      </c>
    </row>
    <row r="8199" spans="1:22" x14ac:dyDescent="0.3">
      <c r="A8199">
        <v>8198</v>
      </c>
      <c r="B8199" t="s">
        <v>9888</v>
      </c>
      <c r="C8199">
        <v>2014</v>
      </c>
      <c r="D8199" s="3">
        <v>41888</v>
      </c>
      <c r="E8199" s="3">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7.1959999999999997</v>
      </c>
    </row>
    <row r="8200" spans="1:22" x14ac:dyDescent="0.3">
      <c r="A8200">
        <v>8199</v>
      </c>
      <c r="B8200" t="s">
        <v>9888</v>
      </c>
      <c r="C8200">
        <v>2014</v>
      </c>
      <c r="D8200" s="3">
        <v>41888</v>
      </c>
      <c r="E8200" s="3">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v>
      </c>
      <c r="T8200">
        <v>3</v>
      </c>
      <c r="U8200">
        <v>0.2</v>
      </c>
      <c r="V8200">
        <v>5.4432</v>
      </c>
    </row>
    <row r="8201" spans="1:22" x14ac:dyDescent="0.3">
      <c r="A8201">
        <v>8200</v>
      </c>
      <c r="B8201" t="s">
        <v>9889</v>
      </c>
      <c r="C8201">
        <v>2014</v>
      </c>
      <c r="D8201" s="3">
        <v>41754</v>
      </c>
      <c r="E8201" s="3">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10.43</v>
      </c>
      <c r="T8201">
        <v>5</v>
      </c>
      <c r="U8201">
        <v>0.8</v>
      </c>
      <c r="V8201">
        <v>-18.252500000000001</v>
      </c>
    </row>
    <row r="8202" spans="1:22" x14ac:dyDescent="0.3">
      <c r="A8202">
        <v>8201</v>
      </c>
      <c r="B8202" t="s">
        <v>9889</v>
      </c>
      <c r="C8202">
        <v>2014</v>
      </c>
      <c r="D8202" s="3">
        <v>41754</v>
      </c>
      <c r="E8202" s="3">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9890</v>
      </c>
      <c r="C8203">
        <v>2012</v>
      </c>
      <c r="D8203" s="3">
        <v>41221</v>
      </c>
      <c r="E8203" s="3">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
      <c r="A8204">
        <v>8203</v>
      </c>
      <c r="B8204" t="s">
        <v>9890</v>
      </c>
      <c r="C8204">
        <v>2012</v>
      </c>
      <c r="D8204" s="3">
        <v>41221</v>
      </c>
      <c r="E8204" s="3">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9890</v>
      </c>
      <c r="C8205">
        <v>2012</v>
      </c>
      <c r="D8205" s="3">
        <v>41221</v>
      </c>
      <c r="E8205" s="3">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
      <c r="A8206">
        <v>8205</v>
      </c>
      <c r="B8206" t="s">
        <v>9890</v>
      </c>
      <c r="C8206">
        <v>2012</v>
      </c>
      <c r="D8206" s="3">
        <v>41221</v>
      </c>
      <c r="E8206" s="3">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
      <c r="A8207">
        <v>8206</v>
      </c>
      <c r="B8207" t="s">
        <v>9890</v>
      </c>
      <c r="C8207">
        <v>2012</v>
      </c>
      <c r="D8207" s="3">
        <v>41221</v>
      </c>
      <c r="E8207" s="3">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9891</v>
      </c>
      <c r="C8208">
        <v>2012</v>
      </c>
      <c r="D8208" s="3">
        <v>41025</v>
      </c>
      <c r="E8208" s="3">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9891</v>
      </c>
      <c r="C8209">
        <v>2012</v>
      </c>
      <c r="D8209" s="3">
        <v>41025</v>
      </c>
      <c r="E8209" s="3">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0.4264</v>
      </c>
    </row>
    <row r="8210" spans="1:22" x14ac:dyDescent="0.3">
      <c r="A8210">
        <v>8209</v>
      </c>
      <c r="B8210" t="s">
        <v>9892</v>
      </c>
      <c r="C8210">
        <v>2012</v>
      </c>
      <c r="D8210" s="3">
        <v>41172</v>
      </c>
      <c r="E8210" s="3">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1369.7639999999999</v>
      </c>
      <c r="T8210">
        <v>6</v>
      </c>
      <c r="U8210">
        <v>0.7</v>
      </c>
      <c r="V8210">
        <v>-913.17600000000004</v>
      </c>
    </row>
    <row r="8211" spans="1:22" x14ac:dyDescent="0.3">
      <c r="A8211">
        <v>8210</v>
      </c>
      <c r="B8211" t="s">
        <v>9892</v>
      </c>
      <c r="C8211">
        <v>2012</v>
      </c>
      <c r="D8211" s="3">
        <v>41172</v>
      </c>
      <c r="E8211" s="3">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-58.873600000000003</v>
      </c>
    </row>
    <row r="8212" spans="1:22" x14ac:dyDescent="0.3">
      <c r="A8212">
        <v>8211</v>
      </c>
      <c r="B8212" t="s">
        <v>9893</v>
      </c>
      <c r="C8212">
        <v>2014</v>
      </c>
      <c r="D8212" s="3">
        <v>41890</v>
      </c>
      <c r="E8212" s="3">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v>
      </c>
    </row>
    <row r="8213" spans="1:22" x14ac:dyDescent="0.3">
      <c r="A8213">
        <v>8212</v>
      </c>
      <c r="B8213" t="s">
        <v>9894</v>
      </c>
      <c r="C8213">
        <v>2013</v>
      </c>
      <c r="D8213" s="3">
        <v>41586</v>
      </c>
      <c r="E8213" s="3">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v>
      </c>
      <c r="T8213">
        <v>5</v>
      </c>
      <c r="U8213">
        <v>0.6</v>
      </c>
      <c r="V8213">
        <v>-17.783999999999999</v>
      </c>
    </row>
    <row r="8214" spans="1:22" x14ac:dyDescent="0.3">
      <c r="A8214">
        <v>8213</v>
      </c>
      <c r="B8214" t="s">
        <v>9894</v>
      </c>
      <c r="C8214">
        <v>2013</v>
      </c>
      <c r="D8214" s="3">
        <v>41586</v>
      </c>
      <c r="E8214" s="3">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19.630500000000001</v>
      </c>
    </row>
    <row r="8215" spans="1:22" x14ac:dyDescent="0.3">
      <c r="A8215">
        <v>8214</v>
      </c>
      <c r="B8215" t="s">
        <v>9897</v>
      </c>
      <c r="C8215">
        <v>2012</v>
      </c>
      <c r="D8215" s="3">
        <v>41177</v>
      </c>
      <c r="E8215" s="3">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6.3360000000000003</v>
      </c>
      <c r="T8215">
        <v>4</v>
      </c>
      <c r="U8215">
        <v>0.7</v>
      </c>
      <c r="V8215">
        <v>-4.6463999999999999</v>
      </c>
    </row>
    <row r="8216" spans="1:22" x14ac:dyDescent="0.3">
      <c r="A8216">
        <v>8215</v>
      </c>
      <c r="B8216" t="s">
        <v>9897</v>
      </c>
      <c r="C8216">
        <v>2012</v>
      </c>
      <c r="D8216" s="3">
        <v>41177</v>
      </c>
      <c r="E8216" s="3">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3.7989999999999999</v>
      </c>
    </row>
    <row r="8217" spans="1:22" x14ac:dyDescent="0.3">
      <c r="A8217">
        <v>8216</v>
      </c>
      <c r="B8217" t="s">
        <v>9897</v>
      </c>
      <c r="C8217">
        <v>2012</v>
      </c>
      <c r="D8217" s="3">
        <v>41177</v>
      </c>
      <c r="E8217" s="3">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2.4689999999999999</v>
      </c>
      <c r="T8217">
        <v>1</v>
      </c>
      <c r="U8217">
        <v>0.7</v>
      </c>
      <c r="V8217">
        <v>-1.8106</v>
      </c>
    </row>
    <row r="8218" spans="1:22" x14ac:dyDescent="0.3">
      <c r="A8218">
        <v>8217</v>
      </c>
      <c r="B8218" t="s">
        <v>9897</v>
      </c>
      <c r="C8218">
        <v>2012</v>
      </c>
      <c r="D8218" s="3">
        <v>41177</v>
      </c>
      <c r="E8218" s="3">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3.2639999999999998</v>
      </c>
      <c r="T8218">
        <v>2</v>
      </c>
      <c r="U8218">
        <v>0.7</v>
      </c>
      <c r="V8218">
        <v>-2.2848000000000002</v>
      </c>
    </row>
    <row r="8219" spans="1:22" x14ac:dyDescent="0.3">
      <c r="A8219">
        <v>8218</v>
      </c>
      <c r="B8219" t="s">
        <v>9898</v>
      </c>
      <c r="C8219">
        <v>2011</v>
      </c>
      <c r="D8219" s="3">
        <v>40819</v>
      </c>
      <c r="E8219" s="3">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0.86880000000000002</v>
      </c>
    </row>
    <row r="8220" spans="1:22" x14ac:dyDescent="0.3">
      <c r="A8220">
        <v>8219</v>
      </c>
      <c r="B8220" t="s">
        <v>9898</v>
      </c>
      <c r="C8220">
        <v>2011</v>
      </c>
      <c r="D8220" s="3">
        <v>40819</v>
      </c>
      <c r="E8220" s="3">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v>
      </c>
      <c r="T8220">
        <v>3</v>
      </c>
      <c r="U8220">
        <v>0.6</v>
      </c>
      <c r="V8220">
        <v>-19.0656</v>
      </c>
    </row>
    <row r="8221" spans="1:22" x14ac:dyDescent="0.3">
      <c r="A8221">
        <v>8220</v>
      </c>
      <c r="B8221" t="s">
        <v>9898</v>
      </c>
      <c r="C8221">
        <v>2011</v>
      </c>
      <c r="D8221" s="3">
        <v>40819</v>
      </c>
      <c r="E8221" s="3">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4.9279999999999999</v>
      </c>
      <c r="T8221">
        <v>2</v>
      </c>
      <c r="U8221">
        <v>0.2</v>
      </c>
      <c r="V8221">
        <v>1.7248000000000001</v>
      </c>
    </row>
    <row r="8222" spans="1:22" x14ac:dyDescent="0.3">
      <c r="A8222">
        <v>8221</v>
      </c>
      <c r="B8222" t="s">
        <v>9898</v>
      </c>
      <c r="C8222">
        <v>2011</v>
      </c>
      <c r="D8222" s="3">
        <v>40819</v>
      </c>
      <c r="E8222" s="3">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1.788</v>
      </c>
      <c r="T8222">
        <v>3</v>
      </c>
      <c r="U8222">
        <v>0.8</v>
      </c>
      <c r="V8222">
        <v>-3.0396000000000001</v>
      </c>
    </row>
    <row r="8223" spans="1:22" x14ac:dyDescent="0.3">
      <c r="A8223">
        <v>8222</v>
      </c>
      <c r="B8223" t="s">
        <v>9898</v>
      </c>
      <c r="C8223">
        <v>2011</v>
      </c>
      <c r="D8223" s="3">
        <v>40819</v>
      </c>
      <c r="E8223" s="3">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15.071999999999999</v>
      </c>
      <c r="T8223">
        <v>4</v>
      </c>
      <c r="U8223">
        <v>0.2</v>
      </c>
      <c r="V8223">
        <v>-3.7679999999999998</v>
      </c>
    </row>
    <row r="8224" spans="1:22" x14ac:dyDescent="0.3">
      <c r="A8224">
        <v>8223</v>
      </c>
      <c r="B8224" t="s">
        <v>9901</v>
      </c>
      <c r="C8224">
        <v>2011</v>
      </c>
      <c r="D8224" s="3">
        <v>40593</v>
      </c>
      <c r="E8224" s="3">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-2.5247999999999999</v>
      </c>
    </row>
    <row r="8225" spans="1:22" x14ac:dyDescent="0.3">
      <c r="A8225">
        <v>8224</v>
      </c>
      <c r="B8225" t="s">
        <v>9902</v>
      </c>
      <c r="C8225">
        <v>2013</v>
      </c>
      <c r="D8225" s="3">
        <v>41438</v>
      </c>
      <c r="E8225" s="3">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83.646000000000001</v>
      </c>
    </row>
    <row r="8226" spans="1:22" x14ac:dyDescent="0.3">
      <c r="A8226">
        <v>8225</v>
      </c>
      <c r="B8226" t="s">
        <v>9902</v>
      </c>
      <c r="C8226">
        <v>2013</v>
      </c>
      <c r="D8226" s="3">
        <v>41438</v>
      </c>
      <c r="E8226" s="3">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6.2207999999999997</v>
      </c>
    </row>
    <row r="8227" spans="1:22" x14ac:dyDescent="0.3">
      <c r="A8227">
        <v>8226</v>
      </c>
      <c r="B8227" t="s">
        <v>9903</v>
      </c>
      <c r="C8227">
        <v>2014</v>
      </c>
      <c r="D8227" s="3">
        <v>41945</v>
      </c>
      <c r="E8227" s="3">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91.055999999999997</v>
      </c>
    </row>
    <row r="8228" spans="1:22" x14ac:dyDescent="0.3">
      <c r="A8228">
        <v>8227</v>
      </c>
      <c r="B8228" t="s">
        <v>9903</v>
      </c>
      <c r="C8228">
        <v>2014</v>
      </c>
      <c r="D8228" s="3">
        <v>41945</v>
      </c>
      <c r="E8228" s="3">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
      <c r="A8229">
        <v>8228</v>
      </c>
      <c r="B8229" t="s">
        <v>9904</v>
      </c>
      <c r="C8229">
        <v>2013</v>
      </c>
      <c r="D8229" s="3">
        <v>41369</v>
      </c>
      <c r="E8229" s="3">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7.4375999999999998</v>
      </c>
    </row>
    <row r="8230" spans="1:22" x14ac:dyDescent="0.3">
      <c r="A8230">
        <v>8229</v>
      </c>
      <c r="B8230" t="s">
        <v>9904</v>
      </c>
      <c r="C8230">
        <v>2013</v>
      </c>
      <c r="D8230" s="3">
        <v>41369</v>
      </c>
      <c r="E8230" s="3">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9904</v>
      </c>
      <c r="C8231">
        <v>2013</v>
      </c>
      <c r="D8231" s="3">
        <v>41369</v>
      </c>
      <c r="E8231" s="3">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37.787399999999998</v>
      </c>
    </row>
    <row r="8232" spans="1:22" x14ac:dyDescent="0.3">
      <c r="A8232">
        <v>8231</v>
      </c>
      <c r="B8232" t="s">
        <v>9905</v>
      </c>
      <c r="C8232">
        <v>2013</v>
      </c>
      <c r="D8232" s="3">
        <v>41456</v>
      </c>
      <c r="E8232" s="3">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9.7119</v>
      </c>
    </row>
    <row r="8233" spans="1:22" x14ac:dyDescent="0.3">
      <c r="A8233">
        <v>8232</v>
      </c>
      <c r="B8233" t="s">
        <v>9905</v>
      </c>
      <c r="C8233">
        <v>2013</v>
      </c>
      <c r="D8233" s="3">
        <v>41456</v>
      </c>
      <c r="E8233" s="3">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291.37779999999998</v>
      </c>
    </row>
    <row r="8234" spans="1:22" x14ac:dyDescent="0.3">
      <c r="A8234">
        <v>8233</v>
      </c>
      <c r="B8234" t="s">
        <v>9906</v>
      </c>
      <c r="C8234">
        <v>2011</v>
      </c>
      <c r="D8234" s="3">
        <v>40808</v>
      </c>
      <c r="E8234" s="3">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9906</v>
      </c>
      <c r="C8235">
        <v>2011</v>
      </c>
      <c r="D8235" s="3">
        <v>40808</v>
      </c>
      <c r="E8235" s="3">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0.40679999999999999</v>
      </c>
    </row>
    <row r="8236" spans="1:22" x14ac:dyDescent="0.3">
      <c r="A8236">
        <v>8235</v>
      </c>
      <c r="B8236" t="s">
        <v>9907</v>
      </c>
      <c r="C8236">
        <v>2014</v>
      </c>
      <c r="D8236" s="3">
        <v>41761</v>
      </c>
      <c r="E8236" s="3">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3.3279999999999998</v>
      </c>
      <c r="T8236">
        <v>2</v>
      </c>
      <c r="U8236">
        <v>0.2</v>
      </c>
      <c r="V8236">
        <v>0.41599999999999998</v>
      </c>
    </row>
    <row r="8237" spans="1:22" x14ac:dyDescent="0.3">
      <c r="A8237">
        <v>8236</v>
      </c>
      <c r="B8237" t="s">
        <v>9907</v>
      </c>
      <c r="C8237">
        <v>2014</v>
      </c>
      <c r="D8237" s="3">
        <v>41761</v>
      </c>
      <c r="E8237" s="3">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933.26199999999994</v>
      </c>
      <c r="T8237">
        <v>4</v>
      </c>
      <c r="U8237">
        <v>0.45</v>
      </c>
      <c r="V8237">
        <v>-458.14679999999998</v>
      </c>
    </row>
    <row r="8238" spans="1:22" x14ac:dyDescent="0.3">
      <c r="A8238">
        <v>8237</v>
      </c>
      <c r="B8238" t="s">
        <v>9907</v>
      </c>
      <c r="C8238">
        <v>2014</v>
      </c>
      <c r="D8238" s="3">
        <v>41761</v>
      </c>
      <c r="E8238" s="3">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9908</v>
      </c>
      <c r="C8239">
        <v>2014</v>
      </c>
      <c r="D8239" s="3">
        <v>41933</v>
      </c>
      <c r="E8239" s="3">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-0.77480000000000004</v>
      </c>
    </row>
    <row r="8240" spans="1:22" x14ac:dyDescent="0.3">
      <c r="A8240">
        <v>8239</v>
      </c>
      <c r="B8240" t="s">
        <v>9908</v>
      </c>
      <c r="C8240">
        <v>2014</v>
      </c>
      <c r="D8240" s="3">
        <v>41933</v>
      </c>
      <c r="E8240" s="3">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6.6719999999999997</v>
      </c>
      <c r="T8240">
        <v>1</v>
      </c>
      <c r="U8240">
        <v>0.2</v>
      </c>
      <c r="V8240">
        <v>2.5019999999999998</v>
      </c>
    </row>
    <row r="8241" spans="1:22" x14ac:dyDescent="0.3">
      <c r="A8241">
        <v>8240</v>
      </c>
      <c r="B8241" t="s">
        <v>9908</v>
      </c>
      <c r="C8241">
        <v>2014</v>
      </c>
      <c r="D8241" s="3">
        <v>41933</v>
      </c>
      <c r="E8241" s="3">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4.4480000000000004</v>
      </c>
      <c r="T8241">
        <v>2</v>
      </c>
      <c r="U8241">
        <v>0.2</v>
      </c>
      <c r="V8241">
        <v>1.1120000000000001</v>
      </c>
    </row>
    <row r="8242" spans="1:22" x14ac:dyDescent="0.3">
      <c r="A8242">
        <v>8241</v>
      </c>
      <c r="B8242" t="s">
        <v>9908</v>
      </c>
      <c r="C8242">
        <v>2014</v>
      </c>
      <c r="D8242" s="3">
        <v>41933</v>
      </c>
      <c r="E8242" s="3">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v>
      </c>
      <c r="T8242">
        <v>4</v>
      </c>
      <c r="U8242">
        <v>0.2</v>
      </c>
      <c r="V8242">
        <v>6.0411999999999999</v>
      </c>
    </row>
    <row r="8243" spans="1:22" x14ac:dyDescent="0.3">
      <c r="A8243">
        <v>8242</v>
      </c>
      <c r="B8243" t="s">
        <v>9909</v>
      </c>
      <c r="C8243">
        <v>2011</v>
      </c>
      <c r="D8243" s="3">
        <v>40787</v>
      </c>
      <c r="E8243" s="3">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9909</v>
      </c>
      <c r="C8244">
        <v>2011</v>
      </c>
      <c r="D8244" s="3">
        <v>40787</v>
      </c>
      <c r="E8244" s="3">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v>
      </c>
    </row>
    <row r="8245" spans="1:22" x14ac:dyDescent="0.3">
      <c r="A8245">
        <v>8244</v>
      </c>
      <c r="B8245" t="s">
        <v>9910</v>
      </c>
      <c r="C8245">
        <v>2011</v>
      </c>
      <c r="D8245" s="3">
        <v>40767</v>
      </c>
      <c r="E8245" s="3">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50.396000000000001</v>
      </c>
    </row>
    <row r="8246" spans="1:22" x14ac:dyDescent="0.3">
      <c r="A8246">
        <v>8245</v>
      </c>
      <c r="B8246" t="s">
        <v>9910</v>
      </c>
      <c r="C8246">
        <v>2011</v>
      </c>
      <c r="D8246" s="3">
        <v>40767</v>
      </c>
      <c r="E8246" s="3">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v>
      </c>
    </row>
    <row r="8247" spans="1:22" x14ac:dyDescent="0.3">
      <c r="A8247">
        <v>8246</v>
      </c>
      <c r="B8247" t="s">
        <v>9911</v>
      </c>
      <c r="C8247">
        <v>2011</v>
      </c>
      <c r="D8247" s="3">
        <v>40774</v>
      </c>
      <c r="E8247" s="3">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344.91</v>
      </c>
      <c r="T8247">
        <v>3</v>
      </c>
      <c r="U8247">
        <v>0</v>
      </c>
      <c r="V8247">
        <v>10.347300000000001</v>
      </c>
    </row>
    <row r="8248" spans="1:22" x14ac:dyDescent="0.3">
      <c r="A8248">
        <v>8247</v>
      </c>
      <c r="B8248" t="s">
        <v>9912</v>
      </c>
      <c r="C8248">
        <v>2012</v>
      </c>
      <c r="D8248" s="3">
        <v>41039</v>
      </c>
      <c r="E8248" s="3">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70.97</v>
      </c>
      <c r="T8248">
        <v>5</v>
      </c>
      <c r="U8248">
        <v>0.8</v>
      </c>
      <c r="V8248">
        <v>-191.619</v>
      </c>
    </row>
    <row r="8249" spans="1:22" x14ac:dyDescent="0.3">
      <c r="A8249">
        <v>8248</v>
      </c>
      <c r="B8249" t="s">
        <v>9912</v>
      </c>
      <c r="C8249">
        <v>2012</v>
      </c>
      <c r="D8249" s="3">
        <v>41039</v>
      </c>
      <c r="E8249" s="3">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3.6783999999999999</v>
      </c>
    </row>
    <row r="8250" spans="1:22" x14ac:dyDescent="0.3">
      <c r="A8250">
        <v>8249</v>
      </c>
      <c r="B8250" t="s">
        <v>9913</v>
      </c>
      <c r="C8250">
        <v>2013</v>
      </c>
      <c r="D8250" s="3">
        <v>41405</v>
      </c>
      <c r="E8250" s="3">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743.98800000000006</v>
      </c>
      <c r="T8250">
        <v>2</v>
      </c>
      <c r="U8250">
        <v>0.4</v>
      </c>
      <c r="V8250">
        <v>-123.998</v>
      </c>
    </row>
    <row r="8251" spans="1:22" x14ac:dyDescent="0.3">
      <c r="A8251">
        <v>8250</v>
      </c>
      <c r="B8251" t="s">
        <v>9914</v>
      </c>
      <c r="C8251">
        <v>2012</v>
      </c>
      <c r="D8251" s="3">
        <v>40973</v>
      </c>
      <c r="E8251" s="3">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11.212</v>
      </c>
      <c r="T8251">
        <v>2</v>
      </c>
      <c r="U8251">
        <v>0.8</v>
      </c>
      <c r="V8251">
        <v>-16.818000000000001</v>
      </c>
    </row>
    <row r="8252" spans="1:22" x14ac:dyDescent="0.3">
      <c r="A8252">
        <v>8251</v>
      </c>
      <c r="B8252" t="s">
        <v>9914</v>
      </c>
      <c r="C8252">
        <v>2012</v>
      </c>
      <c r="D8252" s="3">
        <v>40973</v>
      </c>
      <c r="E8252" s="3">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-1.8848</v>
      </c>
    </row>
    <row r="8253" spans="1:22" x14ac:dyDescent="0.3">
      <c r="A8253">
        <v>8252</v>
      </c>
      <c r="B8253" t="s">
        <v>9914</v>
      </c>
      <c r="C8253">
        <v>2012</v>
      </c>
      <c r="D8253" s="3">
        <v>40973</v>
      </c>
      <c r="E8253" s="3">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180.98</v>
      </c>
      <c r="T8253">
        <v>5</v>
      </c>
      <c r="U8253">
        <v>0.8</v>
      </c>
      <c r="V8253">
        <v>-470.548</v>
      </c>
    </row>
    <row r="8254" spans="1:22" x14ac:dyDescent="0.3">
      <c r="A8254">
        <v>8253</v>
      </c>
      <c r="B8254" t="s">
        <v>9914</v>
      </c>
      <c r="C8254">
        <v>2012</v>
      </c>
      <c r="D8254" s="3">
        <v>40973</v>
      </c>
      <c r="E8254" s="3">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6.0415999999999999</v>
      </c>
    </row>
    <row r="8255" spans="1:22" x14ac:dyDescent="0.3">
      <c r="A8255">
        <v>8254</v>
      </c>
      <c r="B8255" t="s">
        <v>9915</v>
      </c>
      <c r="C8255">
        <v>2014</v>
      </c>
      <c r="D8255" s="3">
        <v>41864</v>
      </c>
      <c r="E8255" s="3">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89.997</v>
      </c>
    </row>
    <row r="8256" spans="1:22" x14ac:dyDescent="0.3">
      <c r="A8256">
        <v>8255</v>
      </c>
      <c r="B8256" t="s">
        <v>9915</v>
      </c>
      <c r="C8256">
        <v>2014</v>
      </c>
      <c r="D8256" s="3">
        <v>41864</v>
      </c>
      <c r="E8256" s="3">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92.236800000000002</v>
      </c>
    </row>
    <row r="8257" spans="1:22" x14ac:dyDescent="0.3">
      <c r="A8257">
        <v>8256</v>
      </c>
      <c r="B8257" t="s">
        <v>9915</v>
      </c>
      <c r="C8257">
        <v>2014</v>
      </c>
      <c r="D8257" s="3">
        <v>41864</v>
      </c>
      <c r="E8257" s="3">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27.295200000000001</v>
      </c>
    </row>
    <row r="8258" spans="1:22" x14ac:dyDescent="0.3">
      <c r="A8258">
        <v>8257</v>
      </c>
      <c r="B8258" t="s">
        <v>9915</v>
      </c>
      <c r="C8258">
        <v>2014</v>
      </c>
      <c r="D8258" s="3">
        <v>41864</v>
      </c>
      <c r="E8258" s="3">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11.685</v>
      </c>
    </row>
    <row r="8259" spans="1:22" x14ac:dyDescent="0.3">
      <c r="A8259">
        <v>8258</v>
      </c>
      <c r="B8259" t="s">
        <v>9915</v>
      </c>
      <c r="C8259">
        <v>2014</v>
      </c>
      <c r="D8259" s="3">
        <v>41864</v>
      </c>
      <c r="E8259" s="3">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v>
      </c>
      <c r="T8259">
        <v>5</v>
      </c>
      <c r="U8259">
        <v>0</v>
      </c>
      <c r="V8259">
        <v>12.246499999999999</v>
      </c>
    </row>
    <row r="8260" spans="1:22" x14ac:dyDescent="0.3">
      <c r="A8260">
        <v>8259</v>
      </c>
      <c r="B8260" t="s">
        <v>9915</v>
      </c>
      <c r="C8260">
        <v>2014</v>
      </c>
      <c r="D8260" s="3">
        <v>41864</v>
      </c>
      <c r="E8260" s="3">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100.70399999999999</v>
      </c>
      <c r="T8260">
        <v>6</v>
      </c>
      <c r="U8260">
        <v>0.2</v>
      </c>
      <c r="V8260">
        <v>37.764000000000003</v>
      </c>
    </row>
    <row r="8261" spans="1:22" x14ac:dyDescent="0.3">
      <c r="A8261">
        <v>8260</v>
      </c>
      <c r="B8261" t="s">
        <v>9916</v>
      </c>
      <c r="C8261">
        <v>2013</v>
      </c>
      <c r="D8261" s="3">
        <v>41452</v>
      </c>
      <c r="E8261" s="3">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180.76589999999999</v>
      </c>
    </row>
    <row r="8262" spans="1:22" x14ac:dyDescent="0.3">
      <c r="A8262">
        <v>8261</v>
      </c>
      <c r="B8262" t="s">
        <v>9916</v>
      </c>
      <c r="C8262">
        <v>2013</v>
      </c>
      <c r="D8262" s="3">
        <v>41452</v>
      </c>
      <c r="E8262" s="3">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3.7694000000000001</v>
      </c>
    </row>
    <row r="8263" spans="1:22" x14ac:dyDescent="0.3">
      <c r="A8263">
        <v>8262</v>
      </c>
      <c r="B8263" t="s">
        <v>9916</v>
      </c>
      <c r="C8263">
        <v>2013</v>
      </c>
      <c r="D8263" s="3">
        <v>41452</v>
      </c>
      <c r="E8263" s="3">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
      <c r="A8264">
        <v>8263</v>
      </c>
      <c r="B8264" t="s">
        <v>9917</v>
      </c>
      <c r="C8264">
        <v>2013</v>
      </c>
      <c r="D8264" s="3">
        <v>41624</v>
      </c>
      <c r="E8264" s="3">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9918</v>
      </c>
      <c r="C8265">
        <v>2012</v>
      </c>
      <c r="D8265" s="3">
        <v>41165</v>
      </c>
      <c r="E8265" s="3">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13.092000000000001</v>
      </c>
      <c r="T8265">
        <v>4</v>
      </c>
      <c r="U8265">
        <v>0.7</v>
      </c>
      <c r="V8265">
        <v>-10.0372</v>
      </c>
    </row>
    <row r="8266" spans="1:22" x14ac:dyDescent="0.3">
      <c r="A8266">
        <v>8265</v>
      </c>
      <c r="B8266" t="s">
        <v>9919</v>
      </c>
      <c r="C8266">
        <v>2011</v>
      </c>
      <c r="D8266" s="3">
        <v>40907</v>
      </c>
      <c r="E8266" s="3">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30.734999999999999</v>
      </c>
    </row>
    <row r="8267" spans="1:22" x14ac:dyDescent="0.3">
      <c r="A8267">
        <v>8266</v>
      </c>
      <c r="B8267" t="s">
        <v>9919</v>
      </c>
      <c r="C8267">
        <v>2011</v>
      </c>
      <c r="D8267" s="3">
        <v>40907</v>
      </c>
      <c r="E8267" s="3">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9922</v>
      </c>
      <c r="C8268">
        <v>2011</v>
      </c>
      <c r="D8268" s="3">
        <v>40662</v>
      </c>
      <c r="E8268" s="3">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5.1947999999999999</v>
      </c>
    </row>
    <row r="8269" spans="1:22" x14ac:dyDescent="0.3">
      <c r="A8269">
        <v>8268</v>
      </c>
      <c r="B8269" t="s">
        <v>9923</v>
      </c>
      <c r="C8269">
        <v>2014</v>
      </c>
      <c r="D8269" s="3">
        <v>41670</v>
      </c>
      <c r="E8269" s="3">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
      <c r="A8270">
        <v>8269</v>
      </c>
      <c r="B8270" t="s">
        <v>9923</v>
      </c>
      <c r="C8270">
        <v>2014</v>
      </c>
      <c r="D8270" s="3">
        <v>41670</v>
      </c>
      <c r="E8270" s="3">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v>
      </c>
      <c r="T8270">
        <v>4</v>
      </c>
      <c r="U8270">
        <v>0.2</v>
      </c>
      <c r="V8270">
        <v>2.7719999999999998</v>
      </c>
    </row>
    <row r="8271" spans="1:22" x14ac:dyDescent="0.3">
      <c r="A8271">
        <v>8270</v>
      </c>
      <c r="B8271" t="s">
        <v>9923</v>
      </c>
      <c r="C8271">
        <v>2014</v>
      </c>
      <c r="D8271" s="3">
        <v>41670</v>
      </c>
      <c r="E8271" s="3">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2003.1679999999999</v>
      </c>
      <c r="T8271">
        <v>4</v>
      </c>
      <c r="U8271">
        <v>0.2</v>
      </c>
      <c r="V8271">
        <v>250.39599999999999</v>
      </c>
    </row>
    <row r="8272" spans="1:22" x14ac:dyDescent="0.3">
      <c r="A8272">
        <v>8271</v>
      </c>
      <c r="B8272" t="s">
        <v>9923</v>
      </c>
      <c r="C8272">
        <v>2014</v>
      </c>
      <c r="D8272" s="3">
        <v>41670</v>
      </c>
      <c r="E8272" s="3">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3.1536</v>
      </c>
    </row>
    <row r="8273" spans="1:22" x14ac:dyDescent="0.3">
      <c r="A8273">
        <v>8272</v>
      </c>
      <c r="B8273" t="s">
        <v>9924</v>
      </c>
      <c r="C8273">
        <v>2013</v>
      </c>
      <c r="D8273" s="3">
        <v>41634</v>
      </c>
      <c r="E8273" s="3">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313.26240000000001</v>
      </c>
    </row>
    <row r="8274" spans="1:22" x14ac:dyDescent="0.3">
      <c r="A8274">
        <v>8273</v>
      </c>
      <c r="B8274" t="s">
        <v>9925</v>
      </c>
      <c r="C8274">
        <v>2013</v>
      </c>
      <c r="D8274" s="3">
        <v>41568</v>
      </c>
      <c r="E8274" s="3">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4.8391999999999999</v>
      </c>
    </row>
    <row r="8275" spans="1:22" x14ac:dyDescent="0.3">
      <c r="A8275">
        <v>8274</v>
      </c>
      <c r="B8275" t="s">
        <v>9926</v>
      </c>
      <c r="C8275">
        <v>2012</v>
      </c>
      <c r="D8275" s="3">
        <v>41073</v>
      </c>
      <c r="E8275" s="3">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3.4239999999999999</v>
      </c>
      <c r="T8275">
        <v>1</v>
      </c>
      <c r="U8275">
        <v>0.2</v>
      </c>
      <c r="V8275">
        <v>0.29959999999999998</v>
      </c>
    </row>
    <row r="8276" spans="1:22" x14ac:dyDescent="0.3">
      <c r="A8276">
        <v>8275</v>
      </c>
      <c r="B8276" t="s">
        <v>9927</v>
      </c>
      <c r="C8276">
        <v>2014</v>
      </c>
      <c r="D8276" s="3">
        <v>41821</v>
      </c>
      <c r="E8276" s="3">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
      <c r="A8277">
        <v>8276</v>
      </c>
      <c r="B8277" t="s">
        <v>9928</v>
      </c>
      <c r="C8277">
        <v>2012</v>
      </c>
      <c r="D8277" s="3">
        <v>41086</v>
      </c>
      <c r="E8277" s="3">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43.055999999999997</v>
      </c>
      <c r="T8277">
        <v>9</v>
      </c>
      <c r="U8277">
        <v>0.2</v>
      </c>
      <c r="V8277">
        <v>15.607799999999999</v>
      </c>
    </row>
    <row r="8278" spans="1:22" x14ac:dyDescent="0.3">
      <c r="A8278">
        <v>8277</v>
      </c>
      <c r="B8278" t="s">
        <v>9929</v>
      </c>
      <c r="C8278">
        <v>2013</v>
      </c>
      <c r="D8278" s="3">
        <v>41326</v>
      </c>
      <c r="E8278" s="3">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-2.7587999999999999</v>
      </c>
    </row>
    <row r="8279" spans="1:22" x14ac:dyDescent="0.3">
      <c r="A8279">
        <v>8278</v>
      </c>
      <c r="B8279" t="s">
        <v>9929</v>
      </c>
      <c r="C8279">
        <v>2013</v>
      </c>
      <c r="D8279" s="3">
        <v>41326</v>
      </c>
      <c r="E8279" s="3">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v>
      </c>
      <c r="T8279">
        <v>2</v>
      </c>
      <c r="U8279">
        <v>0.7</v>
      </c>
      <c r="V8279">
        <v>-26.725999999999999</v>
      </c>
    </row>
    <row r="8280" spans="1:22" x14ac:dyDescent="0.3">
      <c r="A8280">
        <v>8279</v>
      </c>
      <c r="B8280" t="s">
        <v>9929</v>
      </c>
      <c r="C8280">
        <v>2013</v>
      </c>
      <c r="D8280" s="3">
        <v>41326</v>
      </c>
      <c r="E8280" s="3">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32.434199999999997</v>
      </c>
    </row>
    <row r="8281" spans="1:22" x14ac:dyDescent="0.3">
      <c r="A8281">
        <v>8280</v>
      </c>
      <c r="B8281" t="s">
        <v>9930</v>
      </c>
      <c r="C8281">
        <v>2014</v>
      </c>
      <c r="D8281" s="3">
        <v>41752</v>
      </c>
      <c r="E8281" s="3">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v>
      </c>
      <c r="T8281">
        <v>3</v>
      </c>
      <c r="U8281">
        <v>0</v>
      </c>
      <c r="V8281">
        <v>87.757800000000003</v>
      </c>
    </row>
    <row r="8282" spans="1:22" x14ac:dyDescent="0.3">
      <c r="A8282">
        <v>8281</v>
      </c>
      <c r="B8282" t="s">
        <v>9931</v>
      </c>
      <c r="C8282">
        <v>2014</v>
      </c>
      <c r="D8282" s="3">
        <v>41769</v>
      </c>
      <c r="E8282" s="3">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9931</v>
      </c>
      <c r="C8283">
        <v>2014</v>
      </c>
      <c r="D8283" s="3">
        <v>41769</v>
      </c>
      <c r="E8283" s="3">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25.875</v>
      </c>
    </row>
    <row r="8284" spans="1:22" x14ac:dyDescent="0.3">
      <c r="A8284">
        <v>8283</v>
      </c>
      <c r="B8284" t="s">
        <v>9932</v>
      </c>
      <c r="C8284">
        <v>2012</v>
      </c>
      <c r="D8284" s="3">
        <v>41264</v>
      </c>
      <c r="E8284" s="3">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137.26400000000001</v>
      </c>
    </row>
    <row r="8285" spans="1:22" x14ac:dyDescent="0.3">
      <c r="A8285">
        <v>8284</v>
      </c>
      <c r="B8285" t="s">
        <v>9932</v>
      </c>
      <c r="C8285">
        <v>2012</v>
      </c>
      <c r="D8285" s="3">
        <v>41264</v>
      </c>
      <c r="E8285" s="3">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59.904000000000003</v>
      </c>
      <c r="T8285">
        <v>2</v>
      </c>
      <c r="U8285">
        <v>0.2</v>
      </c>
      <c r="V8285">
        <v>14.2272</v>
      </c>
    </row>
    <row r="8286" spans="1:22" x14ac:dyDescent="0.3">
      <c r="A8286">
        <v>8285</v>
      </c>
      <c r="B8286" t="s">
        <v>9932</v>
      </c>
      <c r="C8286">
        <v>2012</v>
      </c>
      <c r="D8286" s="3">
        <v>41264</v>
      </c>
      <c r="E8286" s="3">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135.45599999999999</v>
      </c>
    </row>
    <row r="8287" spans="1:22" x14ac:dyDescent="0.3">
      <c r="A8287">
        <v>8286</v>
      </c>
      <c r="B8287" t="s">
        <v>9932</v>
      </c>
      <c r="C8287">
        <v>2012</v>
      </c>
      <c r="D8287" s="3">
        <v>41264</v>
      </c>
      <c r="E8287" s="3">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v>
      </c>
      <c r="T8287">
        <v>3</v>
      </c>
      <c r="U8287">
        <v>0.6</v>
      </c>
      <c r="V8287">
        <v>-33.641399999999997</v>
      </c>
    </row>
    <row r="8288" spans="1:22" x14ac:dyDescent="0.3">
      <c r="A8288">
        <v>8287</v>
      </c>
      <c r="B8288" t="s">
        <v>9933</v>
      </c>
      <c r="C8288">
        <v>2011</v>
      </c>
      <c r="D8288" s="3">
        <v>40767</v>
      </c>
      <c r="E8288" s="3">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31.103999999999999</v>
      </c>
      <c r="T8288">
        <v>6</v>
      </c>
      <c r="U8288">
        <v>0.2</v>
      </c>
      <c r="V8288">
        <v>10.8864</v>
      </c>
    </row>
    <row r="8289" spans="1:22" x14ac:dyDescent="0.3">
      <c r="A8289">
        <v>8288</v>
      </c>
      <c r="B8289" t="s">
        <v>9933</v>
      </c>
      <c r="C8289">
        <v>2011</v>
      </c>
      <c r="D8289" s="3">
        <v>40767</v>
      </c>
      <c r="E8289" s="3">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4.1965000000000003</v>
      </c>
    </row>
    <row r="8290" spans="1:22" x14ac:dyDescent="0.3">
      <c r="A8290">
        <v>8289</v>
      </c>
      <c r="B8290" t="s">
        <v>9933</v>
      </c>
      <c r="C8290">
        <v>2011</v>
      </c>
      <c r="D8290" s="3">
        <v>40767</v>
      </c>
      <c r="E8290" s="3">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41.718600000000002</v>
      </c>
    </row>
    <row r="8291" spans="1:22" x14ac:dyDescent="0.3">
      <c r="A8291">
        <v>8290</v>
      </c>
      <c r="B8291" t="s">
        <v>9933</v>
      </c>
      <c r="C8291">
        <v>2011</v>
      </c>
      <c r="D8291" s="3">
        <v>40767</v>
      </c>
      <c r="E8291" s="3">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15.8436</v>
      </c>
    </row>
    <row r="8292" spans="1:22" x14ac:dyDescent="0.3">
      <c r="A8292">
        <v>8291</v>
      </c>
      <c r="B8292" t="s">
        <v>9933</v>
      </c>
      <c r="C8292">
        <v>2011</v>
      </c>
      <c r="D8292" s="3">
        <v>40767</v>
      </c>
      <c r="E8292" s="3">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5.5519999999999996</v>
      </c>
      <c r="T8292">
        <v>2</v>
      </c>
      <c r="U8292">
        <v>0.2</v>
      </c>
      <c r="V8292">
        <v>-1.0409999999999999</v>
      </c>
    </row>
    <row r="8293" spans="1:22" x14ac:dyDescent="0.3">
      <c r="A8293">
        <v>8292</v>
      </c>
      <c r="B8293" t="s">
        <v>9933</v>
      </c>
      <c r="C8293">
        <v>2011</v>
      </c>
      <c r="D8293" s="3">
        <v>40767</v>
      </c>
      <c r="E8293" s="3">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9934</v>
      </c>
      <c r="C8294">
        <v>2012</v>
      </c>
      <c r="D8294" s="3">
        <v>41254</v>
      </c>
      <c r="E8294" s="3">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10.332000000000001</v>
      </c>
      <c r="T8294">
        <v>3</v>
      </c>
      <c r="U8294">
        <v>0.7</v>
      </c>
      <c r="V8294">
        <v>-7.5768000000000004</v>
      </c>
    </row>
    <row r="8295" spans="1:22" x14ac:dyDescent="0.3">
      <c r="A8295">
        <v>8294</v>
      </c>
      <c r="B8295" t="s">
        <v>9935</v>
      </c>
      <c r="C8295">
        <v>2014</v>
      </c>
      <c r="D8295" s="3">
        <v>41947</v>
      </c>
      <c r="E8295" s="3">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18.367999999999999</v>
      </c>
      <c r="T8295">
        <v>4</v>
      </c>
      <c r="U8295">
        <v>0.2</v>
      </c>
      <c r="V8295">
        <v>5.9695999999999998</v>
      </c>
    </row>
    <row r="8296" spans="1:22" x14ac:dyDescent="0.3">
      <c r="A8296">
        <v>8295</v>
      </c>
      <c r="B8296" t="s">
        <v>9936</v>
      </c>
      <c r="C8296">
        <v>2014</v>
      </c>
      <c r="D8296" s="3">
        <v>41712</v>
      </c>
      <c r="E8296" s="3">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9937</v>
      </c>
      <c r="C8297">
        <v>2013</v>
      </c>
      <c r="D8297" s="3">
        <v>41425</v>
      </c>
      <c r="E8297" s="3">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9937</v>
      </c>
      <c r="C8298">
        <v>2013</v>
      </c>
      <c r="D8298" s="3">
        <v>41425</v>
      </c>
      <c r="E8298" s="3">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v>
      </c>
    </row>
    <row r="8299" spans="1:22" x14ac:dyDescent="0.3">
      <c r="A8299">
        <v>8298</v>
      </c>
      <c r="B8299" t="s">
        <v>9938</v>
      </c>
      <c r="C8299">
        <v>2012</v>
      </c>
      <c r="D8299" s="3">
        <v>41095</v>
      </c>
      <c r="E8299" s="3">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4.9279999999999999</v>
      </c>
      <c r="T8299">
        <v>2</v>
      </c>
      <c r="U8299">
        <v>0.2</v>
      </c>
      <c r="V8299">
        <v>0.73919999999999997</v>
      </c>
    </row>
    <row r="8300" spans="1:22" x14ac:dyDescent="0.3">
      <c r="A8300">
        <v>8299</v>
      </c>
      <c r="B8300" t="s">
        <v>9938</v>
      </c>
      <c r="C8300">
        <v>2012</v>
      </c>
      <c r="D8300" s="3">
        <v>41095</v>
      </c>
      <c r="E8300" s="3">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4.2717000000000001</v>
      </c>
    </row>
    <row r="8301" spans="1:22" x14ac:dyDescent="0.3">
      <c r="A8301">
        <v>8300</v>
      </c>
      <c r="B8301" t="s">
        <v>9939</v>
      </c>
      <c r="C8301">
        <v>2011</v>
      </c>
      <c r="D8301" s="3">
        <v>40613</v>
      </c>
      <c r="E8301" s="3">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2.0748000000000002</v>
      </c>
    </row>
    <row r="8302" spans="1:22" x14ac:dyDescent="0.3">
      <c r="A8302">
        <v>8301</v>
      </c>
      <c r="B8302" t="s">
        <v>9940</v>
      </c>
      <c r="C8302">
        <v>2012</v>
      </c>
      <c r="D8302" s="3">
        <v>41019</v>
      </c>
      <c r="E8302" s="3">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9941</v>
      </c>
      <c r="C8303">
        <v>2014</v>
      </c>
      <c r="D8303" s="3">
        <v>41847</v>
      </c>
      <c r="E8303" s="3">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
      <c r="A8304">
        <v>8303</v>
      </c>
      <c r="B8304" t="s">
        <v>9941</v>
      </c>
      <c r="C8304">
        <v>2014</v>
      </c>
      <c r="D8304" s="3">
        <v>41847</v>
      </c>
      <c r="E8304" s="3">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45.293999999999997</v>
      </c>
    </row>
    <row r="8305" spans="1:22" x14ac:dyDescent="0.3">
      <c r="A8305">
        <v>8304</v>
      </c>
      <c r="B8305" t="s">
        <v>9942</v>
      </c>
      <c r="C8305">
        <v>2011</v>
      </c>
      <c r="D8305" s="3">
        <v>40847</v>
      </c>
      <c r="E8305" s="3">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8.2782</v>
      </c>
    </row>
    <row r="8306" spans="1:22" x14ac:dyDescent="0.3">
      <c r="A8306">
        <v>8305</v>
      </c>
      <c r="B8306" t="s">
        <v>9943</v>
      </c>
      <c r="C8306">
        <v>2014</v>
      </c>
      <c r="D8306" s="3">
        <v>41947</v>
      </c>
      <c r="E8306" s="3">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486.36799999999999</v>
      </c>
      <c r="T8306">
        <v>4</v>
      </c>
      <c r="U8306">
        <v>0.2</v>
      </c>
      <c r="V8306">
        <v>36.477600000000002</v>
      </c>
    </row>
    <row r="8307" spans="1:22" x14ac:dyDescent="0.3">
      <c r="A8307">
        <v>8306</v>
      </c>
      <c r="B8307" t="s">
        <v>9944</v>
      </c>
      <c r="C8307">
        <v>2013</v>
      </c>
      <c r="D8307" s="3">
        <v>41498</v>
      </c>
      <c r="E8307" s="3">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v>
      </c>
      <c r="T8307">
        <v>5</v>
      </c>
      <c r="U8307">
        <v>0</v>
      </c>
      <c r="V8307">
        <v>15.552</v>
      </c>
    </row>
    <row r="8308" spans="1:22" x14ac:dyDescent="0.3">
      <c r="A8308">
        <v>8307</v>
      </c>
      <c r="B8308" t="s">
        <v>9944</v>
      </c>
      <c r="C8308">
        <v>2013</v>
      </c>
      <c r="D8308" s="3">
        <v>41498</v>
      </c>
      <c r="E8308" s="3">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9944</v>
      </c>
      <c r="C8309">
        <v>2013</v>
      </c>
      <c r="D8309" s="3">
        <v>41498</v>
      </c>
      <c r="E8309" s="3">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
      <c r="A8310">
        <v>8309</v>
      </c>
      <c r="B8310" t="s">
        <v>9945</v>
      </c>
      <c r="C8310">
        <v>2013</v>
      </c>
      <c r="D8310" s="3">
        <v>41481</v>
      </c>
      <c r="E8310" s="3">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9946</v>
      </c>
      <c r="C8311">
        <v>2011</v>
      </c>
      <c r="D8311" s="3">
        <v>40603</v>
      </c>
      <c r="E8311" s="3">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8.5845000000000002</v>
      </c>
    </row>
    <row r="8312" spans="1:22" x14ac:dyDescent="0.3">
      <c r="A8312">
        <v>8311</v>
      </c>
      <c r="B8312" t="s">
        <v>9946</v>
      </c>
      <c r="C8312">
        <v>2011</v>
      </c>
      <c r="D8312" s="3">
        <v>40603</v>
      </c>
      <c r="E8312" s="3">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376.50900000000001</v>
      </c>
      <c r="T8312">
        <v>3</v>
      </c>
      <c r="U8312">
        <v>0.3</v>
      </c>
      <c r="V8312">
        <v>-43.029600000000002</v>
      </c>
    </row>
    <row r="8313" spans="1:22" x14ac:dyDescent="0.3">
      <c r="A8313">
        <v>8312</v>
      </c>
      <c r="B8313" t="s">
        <v>9947</v>
      </c>
      <c r="C8313">
        <v>2014</v>
      </c>
      <c r="D8313" s="3">
        <v>41666</v>
      </c>
      <c r="E8313" s="3">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9947</v>
      </c>
      <c r="C8314">
        <v>2014</v>
      </c>
      <c r="D8314" s="3">
        <v>41666</v>
      </c>
      <c r="E8314" s="3">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v>
      </c>
      <c r="T8314">
        <v>7</v>
      </c>
      <c r="U8314">
        <v>0</v>
      </c>
      <c r="V8314">
        <v>764.3818</v>
      </c>
    </row>
    <row r="8315" spans="1:22" x14ac:dyDescent="0.3">
      <c r="A8315">
        <v>8314</v>
      </c>
      <c r="B8315" t="s">
        <v>9948</v>
      </c>
      <c r="C8315">
        <v>2011</v>
      </c>
      <c r="D8315" s="3">
        <v>40736</v>
      </c>
      <c r="E8315" s="3">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-14.6388</v>
      </c>
    </row>
    <row r="8316" spans="1:22" x14ac:dyDescent="0.3">
      <c r="A8316">
        <v>8315</v>
      </c>
      <c r="B8316" t="s">
        <v>9948</v>
      </c>
      <c r="C8316">
        <v>2011</v>
      </c>
      <c r="D8316" s="3">
        <v>40736</v>
      </c>
      <c r="E8316" s="3">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v>
      </c>
      <c r="T8316">
        <v>2</v>
      </c>
      <c r="U8316">
        <v>0.2</v>
      </c>
      <c r="V8316">
        <v>0.56679999999999997</v>
      </c>
    </row>
    <row r="8317" spans="1:22" x14ac:dyDescent="0.3">
      <c r="A8317">
        <v>8316</v>
      </c>
      <c r="B8317" t="s">
        <v>9948</v>
      </c>
      <c r="C8317">
        <v>2011</v>
      </c>
      <c r="D8317" s="3">
        <v>40736</v>
      </c>
      <c r="E8317" s="3">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3.9003999999999999</v>
      </c>
    </row>
    <row r="8318" spans="1:22" x14ac:dyDescent="0.3">
      <c r="A8318">
        <v>8317</v>
      </c>
      <c r="B8318" t="s">
        <v>9948</v>
      </c>
      <c r="C8318">
        <v>2011</v>
      </c>
      <c r="D8318" s="3">
        <v>40736</v>
      </c>
      <c r="E8318" s="3">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5.6112000000000002</v>
      </c>
    </row>
    <row r="8319" spans="1:22" x14ac:dyDescent="0.3">
      <c r="A8319">
        <v>8318</v>
      </c>
      <c r="B8319" t="s">
        <v>9949</v>
      </c>
      <c r="C8319">
        <v>2014</v>
      </c>
      <c r="D8319" s="3">
        <v>41741</v>
      </c>
      <c r="E8319" s="3">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0.15329999999999999</v>
      </c>
    </row>
    <row r="8320" spans="1:22" x14ac:dyDescent="0.3">
      <c r="A8320">
        <v>8319</v>
      </c>
      <c r="B8320" t="s">
        <v>9949</v>
      </c>
      <c r="C8320">
        <v>2014</v>
      </c>
      <c r="D8320" s="3">
        <v>41741</v>
      </c>
      <c r="E8320" s="3">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2.3616000000000001</v>
      </c>
    </row>
    <row r="8321" spans="1:22" x14ac:dyDescent="0.3">
      <c r="A8321">
        <v>8320</v>
      </c>
      <c r="B8321" t="s">
        <v>9950</v>
      </c>
      <c r="C8321">
        <v>2014</v>
      </c>
      <c r="D8321" s="3">
        <v>41957</v>
      </c>
      <c r="E8321" s="3">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3.363</v>
      </c>
    </row>
    <row r="8322" spans="1:22" x14ac:dyDescent="0.3">
      <c r="A8322">
        <v>8321</v>
      </c>
      <c r="B8322" t="s">
        <v>9951</v>
      </c>
      <c r="C8322">
        <v>2012</v>
      </c>
      <c r="D8322" s="3">
        <v>41248</v>
      </c>
      <c r="E8322" s="3">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4.5039999999999996</v>
      </c>
    </row>
    <row r="8323" spans="1:22" x14ac:dyDescent="0.3">
      <c r="A8323">
        <v>8322</v>
      </c>
      <c r="B8323" t="s">
        <v>9952</v>
      </c>
      <c r="C8323">
        <v>2013</v>
      </c>
      <c r="D8323" s="3">
        <v>41544</v>
      </c>
      <c r="E8323" s="3">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15.624000000000001</v>
      </c>
      <c r="T8323">
        <v>2</v>
      </c>
      <c r="U8323">
        <v>0.8</v>
      </c>
      <c r="V8323">
        <v>-24.9984</v>
      </c>
    </row>
    <row r="8324" spans="1:22" x14ac:dyDescent="0.3">
      <c r="A8324">
        <v>8323</v>
      </c>
      <c r="B8324" t="s">
        <v>9953</v>
      </c>
      <c r="C8324">
        <v>2013</v>
      </c>
      <c r="D8324" s="3">
        <v>41598</v>
      </c>
      <c r="E8324" s="3">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
      <c r="A8325">
        <v>8324</v>
      </c>
      <c r="B8325" t="s">
        <v>9953</v>
      </c>
      <c r="C8325">
        <v>2013</v>
      </c>
      <c r="D8325" s="3">
        <v>41598</v>
      </c>
      <c r="E8325" s="3">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20.585000000000001</v>
      </c>
    </row>
    <row r="8326" spans="1:22" x14ac:dyDescent="0.3">
      <c r="A8326">
        <v>8325</v>
      </c>
      <c r="B8326" t="s">
        <v>9954</v>
      </c>
      <c r="C8326">
        <v>2014</v>
      </c>
      <c r="D8326" s="3">
        <v>41891</v>
      </c>
      <c r="E8326" s="3">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5.3970000000000002</v>
      </c>
    </row>
    <row r="8327" spans="1:22" x14ac:dyDescent="0.3">
      <c r="A8327">
        <v>8326</v>
      </c>
      <c r="B8327" t="s">
        <v>9954</v>
      </c>
      <c r="C8327">
        <v>2014</v>
      </c>
      <c r="D8327" s="3">
        <v>41891</v>
      </c>
      <c r="E8327" s="3">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13.857900000000001</v>
      </c>
    </row>
    <row r="8328" spans="1:22" x14ac:dyDescent="0.3">
      <c r="A8328">
        <v>8327</v>
      </c>
      <c r="B8328" t="s">
        <v>9955</v>
      </c>
      <c r="C8328">
        <v>2014</v>
      </c>
      <c r="D8328" s="3">
        <v>41842</v>
      </c>
      <c r="E8328" s="3">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2.8639999999999999</v>
      </c>
      <c r="T8328">
        <v>4</v>
      </c>
      <c r="U8328">
        <v>0.8</v>
      </c>
      <c r="V8328">
        <v>-4.5823999999999998</v>
      </c>
    </row>
    <row r="8329" spans="1:22" x14ac:dyDescent="0.3">
      <c r="A8329">
        <v>8328</v>
      </c>
      <c r="B8329" t="s">
        <v>9955</v>
      </c>
      <c r="C8329">
        <v>2014</v>
      </c>
      <c r="D8329" s="3">
        <v>41842</v>
      </c>
      <c r="E8329" s="3">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94.191999999999993</v>
      </c>
      <c r="T8329">
        <v>7</v>
      </c>
      <c r="U8329">
        <v>0.8</v>
      </c>
      <c r="V8329">
        <v>-164.83600000000001</v>
      </c>
    </row>
    <row r="8330" spans="1:22" x14ac:dyDescent="0.3">
      <c r="A8330">
        <v>8329</v>
      </c>
      <c r="B8330" t="s">
        <v>9956</v>
      </c>
      <c r="C8330">
        <v>2014</v>
      </c>
      <c r="D8330" s="3">
        <v>41919</v>
      </c>
      <c r="E8330" s="3">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9956</v>
      </c>
      <c r="C8331">
        <v>2014</v>
      </c>
      <c r="D8331" s="3">
        <v>41919</v>
      </c>
      <c r="E8331" s="3">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3.1103999999999998</v>
      </c>
    </row>
    <row r="8332" spans="1:22" x14ac:dyDescent="0.3">
      <c r="A8332">
        <v>8331</v>
      </c>
      <c r="B8332" t="s">
        <v>9957</v>
      </c>
      <c r="C8332">
        <v>2014</v>
      </c>
      <c r="D8332" s="3">
        <v>41951</v>
      </c>
      <c r="E8332" s="3">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2.5215999999999998</v>
      </c>
    </row>
    <row r="8333" spans="1:22" x14ac:dyDescent="0.3">
      <c r="A8333">
        <v>8332</v>
      </c>
      <c r="B8333" t="s">
        <v>9960</v>
      </c>
      <c r="C8333">
        <v>2013</v>
      </c>
      <c r="D8333" s="3">
        <v>41343</v>
      </c>
      <c r="E8333" s="3">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3.363</v>
      </c>
    </row>
    <row r="8334" spans="1:22" x14ac:dyDescent="0.3">
      <c r="A8334">
        <v>8333</v>
      </c>
      <c r="B8334" t="s">
        <v>9960</v>
      </c>
      <c r="C8334">
        <v>2013</v>
      </c>
      <c r="D8334" s="3">
        <v>41343</v>
      </c>
      <c r="E8334" s="3">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v>
      </c>
      <c r="T8334">
        <v>5</v>
      </c>
      <c r="U8334">
        <v>0</v>
      </c>
      <c r="V8334">
        <v>88.724999999999994</v>
      </c>
    </row>
    <row r="8335" spans="1:22" x14ac:dyDescent="0.3">
      <c r="A8335">
        <v>8334</v>
      </c>
      <c r="B8335" t="s">
        <v>9960</v>
      </c>
      <c r="C8335">
        <v>2013</v>
      </c>
      <c r="D8335" s="3">
        <v>41343</v>
      </c>
      <c r="E8335" s="3">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8.7905999999999995</v>
      </c>
    </row>
    <row r="8336" spans="1:22" x14ac:dyDescent="0.3">
      <c r="A8336">
        <v>8335</v>
      </c>
      <c r="B8336" t="s">
        <v>9960</v>
      </c>
      <c r="C8336">
        <v>2013</v>
      </c>
      <c r="D8336" s="3">
        <v>41343</v>
      </c>
      <c r="E8336" s="3">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23.31</v>
      </c>
    </row>
    <row r="8337" spans="1:22" x14ac:dyDescent="0.3">
      <c r="A8337">
        <v>8336</v>
      </c>
      <c r="B8337" t="s">
        <v>9962</v>
      </c>
      <c r="C8337">
        <v>2014</v>
      </c>
      <c r="D8337" s="3">
        <v>41773</v>
      </c>
      <c r="E8337" s="3">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9963</v>
      </c>
      <c r="C8338">
        <v>2013</v>
      </c>
      <c r="D8338" s="3">
        <v>41458</v>
      </c>
      <c r="E8338" s="3">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
      <c r="A8339">
        <v>8338</v>
      </c>
      <c r="B8339" t="s">
        <v>9966</v>
      </c>
      <c r="C8339">
        <v>2011</v>
      </c>
      <c r="D8339" s="3">
        <v>40904</v>
      </c>
      <c r="E8339" s="3">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
      <c r="A8340">
        <v>8339</v>
      </c>
      <c r="B8340" t="s">
        <v>9966</v>
      </c>
      <c r="C8340">
        <v>2011</v>
      </c>
      <c r="D8340" s="3">
        <v>40904</v>
      </c>
      <c r="E8340" s="3">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9967</v>
      </c>
      <c r="C8341">
        <v>2014</v>
      </c>
      <c r="D8341" s="3">
        <v>41743</v>
      </c>
      <c r="E8341" s="3">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436.70400000000001</v>
      </c>
      <c r="T8341">
        <v>6</v>
      </c>
      <c r="U8341">
        <v>0.2</v>
      </c>
      <c r="V8341">
        <v>-38.211599999999997</v>
      </c>
    </row>
    <row r="8342" spans="1:22" x14ac:dyDescent="0.3">
      <c r="A8342">
        <v>8341</v>
      </c>
      <c r="B8342" t="s">
        <v>9968</v>
      </c>
      <c r="C8342">
        <v>2011</v>
      </c>
      <c r="D8342" s="3">
        <v>40861</v>
      </c>
      <c r="E8342" s="3">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v>
      </c>
      <c r="T8342">
        <v>5</v>
      </c>
      <c r="U8342">
        <v>0</v>
      </c>
      <c r="V8342">
        <v>15.552</v>
      </c>
    </row>
    <row r="8343" spans="1:22" x14ac:dyDescent="0.3">
      <c r="A8343">
        <v>8342</v>
      </c>
      <c r="B8343" t="s">
        <v>9969</v>
      </c>
      <c r="C8343">
        <v>2014</v>
      </c>
      <c r="D8343" s="3">
        <v>41802</v>
      </c>
      <c r="E8343" s="3">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9970</v>
      </c>
      <c r="C8344">
        <v>2013</v>
      </c>
      <c r="D8344" s="3">
        <v>41604</v>
      </c>
      <c r="E8344" s="3">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9971</v>
      </c>
      <c r="C8345">
        <v>2011</v>
      </c>
      <c r="D8345" s="3">
        <v>40623</v>
      </c>
      <c r="E8345" s="3">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v>
      </c>
      <c r="T8345">
        <v>5</v>
      </c>
      <c r="U8345">
        <v>0.2</v>
      </c>
      <c r="V8345">
        <v>22.2</v>
      </c>
    </row>
    <row r="8346" spans="1:22" x14ac:dyDescent="0.3">
      <c r="A8346">
        <v>8345</v>
      </c>
      <c r="B8346" t="s">
        <v>9971</v>
      </c>
      <c r="C8346">
        <v>2011</v>
      </c>
      <c r="D8346" s="3">
        <v>40623</v>
      </c>
      <c r="E8346" s="3">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32.951999999999998</v>
      </c>
      <c r="T8346">
        <v>3</v>
      </c>
      <c r="U8346">
        <v>0.2</v>
      </c>
      <c r="V8346">
        <v>6.5903999999999998</v>
      </c>
    </row>
    <row r="8347" spans="1:22" x14ac:dyDescent="0.3">
      <c r="A8347">
        <v>8346</v>
      </c>
      <c r="B8347" t="s">
        <v>9971</v>
      </c>
      <c r="C8347">
        <v>2011</v>
      </c>
      <c r="D8347" s="3">
        <v>40623</v>
      </c>
      <c r="E8347" s="3">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-10.918799999999999</v>
      </c>
    </row>
    <row r="8348" spans="1:22" x14ac:dyDescent="0.3">
      <c r="A8348">
        <v>8347</v>
      </c>
      <c r="B8348" t="s">
        <v>9972</v>
      </c>
      <c r="C8348">
        <v>2012</v>
      </c>
      <c r="D8348" s="3">
        <v>41029</v>
      </c>
      <c r="E8348" s="3">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v>
      </c>
      <c r="T8348">
        <v>5</v>
      </c>
      <c r="U8348">
        <v>0</v>
      </c>
      <c r="V8348">
        <v>13.188000000000001</v>
      </c>
    </row>
    <row r="8349" spans="1:22" x14ac:dyDescent="0.3">
      <c r="A8349">
        <v>8348</v>
      </c>
      <c r="B8349" t="s">
        <v>9972</v>
      </c>
      <c r="C8349">
        <v>2012</v>
      </c>
      <c r="D8349" s="3">
        <v>41029</v>
      </c>
      <c r="E8349" s="3">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3.7919999999999998</v>
      </c>
    </row>
    <row r="8350" spans="1:22" x14ac:dyDescent="0.3">
      <c r="A8350">
        <v>8349</v>
      </c>
      <c r="B8350" t="s">
        <v>9972</v>
      </c>
      <c r="C8350">
        <v>2012</v>
      </c>
      <c r="D8350" s="3">
        <v>41029</v>
      </c>
      <c r="E8350" s="3">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9972</v>
      </c>
      <c r="C8351">
        <v>2012</v>
      </c>
      <c r="D8351" s="3">
        <v>41029</v>
      </c>
      <c r="E8351" s="3">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v>
      </c>
    </row>
    <row r="8352" spans="1:22" x14ac:dyDescent="0.3">
      <c r="A8352">
        <v>8351</v>
      </c>
      <c r="B8352" t="s">
        <v>9972</v>
      </c>
      <c r="C8352">
        <v>2012</v>
      </c>
      <c r="D8352" s="3">
        <v>41029</v>
      </c>
      <c r="E8352" s="3">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3.1103999999999998</v>
      </c>
    </row>
    <row r="8353" spans="1:22" x14ac:dyDescent="0.3">
      <c r="A8353">
        <v>8352</v>
      </c>
      <c r="B8353" t="s">
        <v>9973</v>
      </c>
      <c r="C8353">
        <v>2014</v>
      </c>
      <c r="D8353" s="3">
        <v>41763</v>
      </c>
      <c r="E8353" s="3">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7.3007999999999997</v>
      </c>
    </row>
    <row r="8354" spans="1:22" x14ac:dyDescent="0.3">
      <c r="A8354">
        <v>8353</v>
      </c>
      <c r="B8354" t="s">
        <v>9973</v>
      </c>
      <c r="C8354">
        <v>2014</v>
      </c>
      <c r="D8354" s="3">
        <v>41763</v>
      </c>
      <c r="E8354" s="3">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-17.591999999999999</v>
      </c>
    </row>
    <row r="8355" spans="1:22" x14ac:dyDescent="0.3">
      <c r="A8355">
        <v>8354</v>
      </c>
      <c r="B8355" t="s">
        <v>9973</v>
      </c>
      <c r="C8355">
        <v>2014</v>
      </c>
      <c r="D8355" s="3">
        <v>41763</v>
      </c>
      <c r="E8355" s="3">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373.47</v>
      </c>
      <c r="T8355">
        <v>5</v>
      </c>
      <c r="U8355">
        <v>0.4</v>
      </c>
      <c r="V8355">
        <v>-112.041</v>
      </c>
    </row>
    <row r="8356" spans="1:22" x14ac:dyDescent="0.3">
      <c r="A8356">
        <v>8355</v>
      </c>
      <c r="B8356" t="s">
        <v>9973</v>
      </c>
      <c r="C8356">
        <v>2014</v>
      </c>
      <c r="D8356" s="3">
        <v>41763</v>
      </c>
      <c r="E8356" s="3">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9973</v>
      </c>
      <c r="C8357">
        <v>2014</v>
      </c>
      <c r="D8357" s="3">
        <v>41763</v>
      </c>
      <c r="E8357" s="3">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9974</v>
      </c>
      <c r="C8358">
        <v>2013</v>
      </c>
      <c r="D8358" s="3">
        <v>41513</v>
      </c>
      <c r="E8358" s="3">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
      <c r="A8359">
        <v>8358</v>
      </c>
      <c r="B8359" t="s">
        <v>9975</v>
      </c>
      <c r="C8359">
        <v>2011</v>
      </c>
      <c r="D8359" s="3">
        <v>40644</v>
      </c>
      <c r="E8359" s="3">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9975</v>
      </c>
      <c r="C8360">
        <v>2011</v>
      </c>
      <c r="D8360" s="3">
        <v>40644</v>
      </c>
      <c r="E8360" s="3">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9.2385999999999999</v>
      </c>
    </row>
    <row r="8361" spans="1:22" x14ac:dyDescent="0.3">
      <c r="A8361">
        <v>8360</v>
      </c>
      <c r="B8361" t="s">
        <v>9975</v>
      </c>
      <c r="C8361">
        <v>2011</v>
      </c>
      <c r="D8361" s="3">
        <v>40644</v>
      </c>
      <c r="E8361" s="3">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91.324799999999996</v>
      </c>
    </row>
    <row r="8362" spans="1:22" x14ac:dyDescent="0.3">
      <c r="A8362">
        <v>8361</v>
      </c>
      <c r="B8362" t="s">
        <v>9976</v>
      </c>
      <c r="C8362">
        <v>2014</v>
      </c>
      <c r="D8362" s="3">
        <v>41642</v>
      </c>
      <c r="E8362" s="3">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3.968</v>
      </c>
    </row>
    <row r="8363" spans="1:22" x14ac:dyDescent="0.3">
      <c r="A8363">
        <v>8362</v>
      </c>
      <c r="B8363" t="s">
        <v>9976</v>
      </c>
      <c r="C8363">
        <v>2014</v>
      </c>
      <c r="D8363" s="3">
        <v>41642</v>
      </c>
      <c r="E8363" s="3">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5.4320000000000004</v>
      </c>
      <c r="T8363">
        <v>2</v>
      </c>
      <c r="U8363">
        <v>0.8</v>
      </c>
      <c r="V8363">
        <v>-13.58</v>
      </c>
    </row>
    <row r="8364" spans="1:22" x14ac:dyDescent="0.3">
      <c r="A8364">
        <v>8363</v>
      </c>
      <c r="B8364" t="s">
        <v>9976</v>
      </c>
      <c r="C8364">
        <v>2014</v>
      </c>
      <c r="D8364" s="3">
        <v>41642</v>
      </c>
      <c r="E8364" s="3">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v>
      </c>
      <c r="T8364">
        <v>5</v>
      </c>
      <c r="U8364">
        <v>0.3</v>
      </c>
      <c r="V8364">
        <v>-169.637</v>
      </c>
    </row>
    <row r="8365" spans="1:22" x14ac:dyDescent="0.3">
      <c r="A8365">
        <v>8364</v>
      </c>
      <c r="B8365" t="s">
        <v>9976</v>
      </c>
      <c r="C8365">
        <v>2014</v>
      </c>
      <c r="D8365" s="3">
        <v>41642</v>
      </c>
      <c r="E8365" s="3">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27.910799999999998</v>
      </c>
    </row>
    <row r="8366" spans="1:22" x14ac:dyDescent="0.3">
      <c r="A8366">
        <v>8365</v>
      </c>
      <c r="B8366" t="s">
        <v>9977</v>
      </c>
      <c r="C8366">
        <v>2014</v>
      </c>
      <c r="D8366" s="3">
        <v>41758</v>
      </c>
      <c r="E8366" s="3">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84.598200000000006</v>
      </c>
    </row>
    <row r="8367" spans="1:22" x14ac:dyDescent="0.3">
      <c r="A8367">
        <v>8366</v>
      </c>
      <c r="B8367" t="s">
        <v>9979</v>
      </c>
      <c r="C8367">
        <v>2014</v>
      </c>
      <c r="D8367" s="3">
        <v>41670</v>
      </c>
      <c r="E8367" s="3">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60.476799999999997</v>
      </c>
    </row>
    <row r="8368" spans="1:22" x14ac:dyDescent="0.3">
      <c r="A8368">
        <v>8367</v>
      </c>
      <c r="B8368" t="s">
        <v>9980</v>
      </c>
      <c r="C8368">
        <v>2011</v>
      </c>
      <c r="D8368" s="3">
        <v>40793</v>
      </c>
      <c r="E8368" s="3">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
      <c r="A8369">
        <v>8368</v>
      </c>
      <c r="B8369" t="s">
        <v>9980</v>
      </c>
      <c r="C8369">
        <v>2011</v>
      </c>
      <c r="D8369" s="3">
        <v>40793</v>
      </c>
      <c r="E8369" s="3">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9.6631999999999998</v>
      </c>
    </row>
    <row r="8370" spans="1:22" x14ac:dyDescent="0.3">
      <c r="A8370">
        <v>8369</v>
      </c>
      <c r="B8370" t="s">
        <v>9980</v>
      </c>
      <c r="C8370">
        <v>2011</v>
      </c>
      <c r="D8370" s="3">
        <v>40793</v>
      </c>
      <c r="E8370" s="3">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v>
      </c>
      <c r="T8370">
        <v>5</v>
      </c>
      <c r="U8370">
        <v>0.2</v>
      </c>
      <c r="V8370">
        <v>31.47</v>
      </c>
    </row>
    <row r="8371" spans="1:22" x14ac:dyDescent="0.3">
      <c r="A8371">
        <v>8370</v>
      </c>
      <c r="B8371" t="s">
        <v>9983</v>
      </c>
      <c r="C8371">
        <v>2013</v>
      </c>
      <c r="D8371" s="3">
        <v>41437</v>
      </c>
      <c r="E8371" s="3">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33.851700000000001</v>
      </c>
    </row>
    <row r="8372" spans="1:22" x14ac:dyDescent="0.3">
      <c r="A8372">
        <v>8371</v>
      </c>
      <c r="B8372" t="s">
        <v>9984</v>
      </c>
      <c r="C8372">
        <v>2013</v>
      </c>
      <c r="D8372" s="3">
        <v>41565</v>
      </c>
      <c r="E8372" s="3">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21.294</v>
      </c>
    </row>
    <row r="8373" spans="1:22" x14ac:dyDescent="0.3">
      <c r="A8373">
        <v>8372</v>
      </c>
      <c r="B8373" t="s">
        <v>9985</v>
      </c>
      <c r="C8373">
        <v>2011</v>
      </c>
      <c r="D8373" s="3">
        <v>40904</v>
      </c>
      <c r="E8373" s="3">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4.984</v>
      </c>
      <c r="T8373">
        <v>1</v>
      </c>
      <c r="U8373">
        <v>0.8</v>
      </c>
      <c r="V8373">
        <v>-8.4727999999999994</v>
      </c>
    </row>
    <row r="8374" spans="1:22" x14ac:dyDescent="0.3">
      <c r="A8374">
        <v>8373</v>
      </c>
      <c r="B8374" t="s">
        <v>9986</v>
      </c>
      <c r="C8374">
        <v>2013</v>
      </c>
      <c r="D8374" s="3">
        <v>41603</v>
      </c>
      <c r="E8374" s="3">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33.726599999999998</v>
      </c>
    </row>
    <row r="8375" spans="1:22" x14ac:dyDescent="0.3">
      <c r="A8375">
        <v>8374</v>
      </c>
      <c r="B8375" t="s">
        <v>9987</v>
      </c>
      <c r="C8375">
        <v>2013</v>
      </c>
      <c r="D8375" s="3">
        <v>41589</v>
      </c>
      <c r="E8375" s="3">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4.4610000000000003</v>
      </c>
    </row>
    <row r="8376" spans="1:22" x14ac:dyDescent="0.3">
      <c r="A8376">
        <v>8375</v>
      </c>
      <c r="B8376" t="s">
        <v>9988</v>
      </c>
      <c r="C8376">
        <v>2012</v>
      </c>
      <c r="D8376" s="3">
        <v>40913</v>
      </c>
      <c r="E8376" s="3">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23.587199999999999</v>
      </c>
    </row>
    <row r="8377" spans="1:22" x14ac:dyDescent="0.3">
      <c r="A8377">
        <v>8376</v>
      </c>
      <c r="B8377" t="s">
        <v>9988</v>
      </c>
      <c r="C8377">
        <v>2012</v>
      </c>
      <c r="D8377" s="3">
        <v>40913</v>
      </c>
      <c r="E8377" s="3">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17.55</v>
      </c>
    </row>
    <row r="8378" spans="1:22" x14ac:dyDescent="0.3">
      <c r="A8378">
        <v>8377</v>
      </c>
      <c r="B8378" t="s">
        <v>9989</v>
      </c>
      <c r="C8378">
        <v>2014</v>
      </c>
      <c r="D8378" s="3">
        <v>41720</v>
      </c>
      <c r="E8378" s="3">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8.048</v>
      </c>
    </row>
    <row r="8379" spans="1:22" x14ac:dyDescent="0.3">
      <c r="A8379">
        <v>8378</v>
      </c>
      <c r="B8379" t="s">
        <v>9990</v>
      </c>
      <c r="C8379">
        <v>2012</v>
      </c>
      <c r="D8379" s="3">
        <v>41225</v>
      </c>
      <c r="E8379" s="3">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-14.5764</v>
      </c>
    </row>
    <row r="8380" spans="1:22" x14ac:dyDescent="0.3">
      <c r="A8380">
        <v>8379</v>
      </c>
      <c r="B8380" t="s">
        <v>9990</v>
      </c>
      <c r="C8380">
        <v>2012</v>
      </c>
      <c r="D8380" s="3">
        <v>41225</v>
      </c>
      <c r="E8380" s="3">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v>
      </c>
      <c r="T8380">
        <v>3</v>
      </c>
      <c r="U8380">
        <v>0.2</v>
      </c>
      <c r="V8380">
        <v>5.6375999999999999</v>
      </c>
    </row>
    <row r="8381" spans="1:22" x14ac:dyDescent="0.3">
      <c r="A8381">
        <v>8380</v>
      </c>
      <c r="B8381" t="s">
        <v>9990</v>
      </c>
      <c r="C8381">
        <v>2012</v>
      </c>
      <c r="D8381" s="3">
        <v>41225</v>
      </c>
      <c r="E8381" s="3">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223.88800000000001</v>
      </c>
      <c r="T8381">
        <v>7</v>
      </c>
      <c r="U8381">
        <v>0.2</v>
      </c>
      <c r="V8381">
        <v>69.965000000000003</v>
      </c>
    </row>
    <row r="8382" spans="1:22" x14ac:dyDescent="0.3">
      <c r="A8382">
        <v>8381</v>
      </c>
      <c r="B8382" t="s">
        <v>9991</v>
      </c>
      <c r="C8382">
        <v>2011</v>
      </c>
      <c r="D8382" s="3">
        <v>40795</v>
      </c>
      <c r="E8382" s="3">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3.4049999999999998</v>
      </c>
    </row>
    <row r="8383" spans="1:22" x14ac:dyDescent="0.3">
      <c r="A8383">
        <v>8382</v>
      </c>
      <c r="B8383" t="s">
        <v>9992</v>
      </c>
      <c r="C8383">
        <v>2013</v>
      </c>
      <c r="D8383" s="3">
        <v>41351</v>
      </c>
      <c r="E8383" s="3">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-20.136199999999999</v>
      </c>
    </row>
    <row r="8384" spans="1:22" x14ac:dyDescent="0.3">
      <c r="A8384">
        <v>8383</v>
      </c>
      <c r="B8384" t="s">
        <v>9993</v>
      </c>
      <c r="C8384">
        <v>2013</v>
      </c>
      <c r="D8384" s="3">
        <v>41313</v>
      </c>
      <c r="E8384" s="3">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241.5</v>
      </c>
      <c r="T8384">
        <v>4</v>
      </c>
      <c r="U8384">
        <v>0.3</v>
      </c>
      <c r="V8384">
        <v>0</v>
      </c>
    </row>
    <row r="8385" spans="1:22" x14ac:dyDescent="0.3">
      <c r="A8385">
        <v>8384</v>
      </c>
      <c r="B8385" t="s">
        <v>9994</v>
      </c>
      <c r="C8385">
        <v>2013</v>
      </c>
      <c r="D8385" s="3">
        <v>41605</v>
      </c>
      <c r="E8385" s="3">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14.9925</v>
      </c>
    </row>
    <row r="8386" spans="1:22" x14ac:dyDescent="0.3">
      <c r="A8386">
        <v>8385</v>
      </c>
      <c r="B8386" t="s">
        <v>9994</v>
      </c>
      <c r="C8386">
        <v>2013</v>
      </c>
      <c r="D8386" s="3">
        <v>41605</v>
      </c>
      <c r="E8386" s="3">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
      <c r="A8387">
        <v>8386</v>
      </c>
      <c r="B8387" t="s">
        <v>9996</v>
      </c>
      <c r="C8387">
        <v>2014</v>
      </c>
      <c r="D8387" s="3">
        <v>41887</v>
      </c>
      <c r="E8387" s="3">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9997</v>
      </c>
      <c r="C8388">
        <v>2012</v>
      </c>
      <c r="D8388" s="3">
        <v>41057</v>
      </c>
      <c r="E8388" s="3">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9997</v>
      </c>
      <c r="C8389">
        <v>2012</v>
      </c>
      <c r="D8389" s="3">
        <v>41057</v>
      </c>
      <c r="E8389" s="3">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21.713999999999999</v>
      </c>
    </row>
    <row r="8390" spans="1:22" x14ac:dyDescent="0.3">
      <c r="A8390">
        <v>8389</v>
      </c>
      <c r="B8390" t="s">
        <v>9998</v>
      </c>
      <c r="C8390">
        <v>2011</v>
      </c>
      <c r="D8390" s="3">
        <v>40848</v>
      </c>
      <c r="E8390" s="3">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22.0748</v>
      </c>
    </row>
    <row r="8391" spans="1:22" x14ac:dyDescent="0.3">
      <c r="A8391">
        <v>8390</v>
      </c>
      <c r="B8391" t="s">
        <v>9999</v>
      </c>
      <c r="C8391">
        <v>2013</v>
      </c>
      <c r="D8391" s="3">
        <v>41636</v>
      </c>
      <c r="E8391" s="3">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10000</v>
      </c>
      <c r="C8392">
        <v>2014</v>
      </c>
      <c r="D8392" s="3">
        <v>41978</v>
      </c>
      <c r="E8392" s="3">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5.7624000000000004</v>
      </c>
    </row>
    <row r="8393" spans="1:22" x14ac:dyDescent="0.3">
      <c r="A8393">
        <v>8392</v>
      </c>
      <c r="B8393" t="s">
        <v>10001</v>
      </c>
      <c r="C8393">
        <v>2014</v>
      </c>
      <c r="D8393" s="3">
        <v>41997</v>
      </c>
      <c r="E8393" s="3">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10003</v>
      </c>
      <c r="C8394">
        <v>2013</v>
      </c>
      <c r="D8394" s="3">
        <v>41610</v>
      </c>
      <c r="E8394" s="3">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35.864400000000003</v>
      </c>
    </row>
    <row r="8395" spans="1:22" x14ac:dyDescent="0.3">
      <c r="A8395">
        <v>8394</v>
      </c>
      <c r="B8395" t="s">
        <v>10003</v>
      </c>
      <c r="C8395">
        <v>2013</v>
      </c>
      <c r="D8395" s="3">
        <v>41610</v>
      </c>
      <c r="E8395" s="3">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48.905999999999999</v>
      </c>
    </row>
    <row r="8396" spans="1:22" x14ac:dyDescent="0.3">
      <c r="A8396">
        <v>8395</v>
      </c>
      <c r="B8396" t="s">
        <v>10003</v>
      </c>
      <c r="C8396">
        <v>2013</v>
      </c>
      <c r="D8396" s="3">
        <v>41610</v>
      </c>
      <c r="E8396" s="3">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901.95</v>
      </c>
      <c r="T8396">
        <v>3</v>
      </c>
      <c r="U8396">
        <v>0</v>
      </c>
      <c r="V8396">
        <v>297.64350000000002</v>
      </c>
    </row>
    <row r="8397" spans="1:22" x14ac:dyDescent="0.3">
      <c r="A8397">
        <v>8396</v>
      </c>
      <c r="B8397" t="s">
        <v>10003</v>
      </c>
      <c r="C8397">
        <v>2013</v>
      </c>
      <c r="D8397" s="3">
        <v>41610</v>
      </c>
      <c r="E8397" s="3">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366.00900000000001</v>
      </c>
      <c r="T8397">
        <v>3</v>
      </c>
      <c r="U8397">
        <v>0.3</v>
      </c>
      <c r="V8397">
        <v>-47.058300000000003</v>
      </c>
    </row>
    <row r="8398" spans="1:22" x14ac:dyDescent="0.3">
      <c r="A8398">
        <v>8397</v>
      </c>
      <c r="B8398" t="s">
        <v>10004</v>
      </c>
      <c r="C8398">
        <v>2011</v>
      </c>
      <c r="D8398" s="3">
        <v>40724</v>
      </c>
      <c r="E8398" s="3">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108.74079999999999</v>
      </c>
    </row>
    <row r="8399" spans="1:22" x14ac:dyDescent="0.3">
      <c r="A8399">
        <v>8398</v>
      </c>
      <c r="B8399" t="s">
        <v>10005</v>
      </c>
      <c r="C8399">
        <v>2011</v>
      </c>
      <c r="D8399" s="3">
        <v>40789</v>
      </c>
      <c r="E8399" s="3">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7.68</v>
      </c>
      <c r="T8399">
        <v>5</v>
      </c>
      <c r="U8399">
        <v>0.8</v>
      </c>
      <c r="V8399">
        <v>-11.52</v>
      </c>
    </row>
    <row r="8400" spans="1:22" x14ac:dyDescent="0.3">
      <c r="A8400">
        <v>8399</v>
      </c>
      <c r="B8400" t="s">
        <v>10006</v>
      </c>
      <c r="C8400">
        <v>2014</v>
      </c>
      <c r="D8400" s="3">
        <v>41946</v>
      </c>
      <c r="E8400" s="3">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155.37200000000001</v>
      </c>
      <c r="T8400">
        <v>2</v>
      </c>
      <c r="U8400">
        <v>0.3</v>
      </c>
      <c r="V8400">
        <v>-35.513599999999997</v>
      </c>
    </row>
    <row r="8401" spans="1:22" x14ac:dyDescent="0.3">
      <c r="A8401">
        <v>8400</v>
      </c>
      <c r="B8401" t="s">
        <v>10007</v>
      </c>
      <c r="C8401">
        <v>2012</v>
      </c>
      <c r="D8401" s="3">
        <v>41012</v>
      </c>
      <c r="E8401" s="3">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0.80579999999999996</v>
      </c>
    </row>
    <row r="8402" spans="1:22" x14ac:dyDescent="0.3">
      <c r="A8402">
        <v>8401</v>
      </c>
      <c r="B8402" t="s">
        <v>10008</v>
      </c>
      <c r="C8402">
        <v>2012</v>
      </c>
      <c r="D8402" s="3">
        <v>41248</v>
      </c>
      <c r="E8402" s="3">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v>
      </c>
      <c r="T8402">
        <v>5</v>
      </c>
      <c r="U8402">
        <v>0.2</v>
      </c>
      <c r="V8402">
        <v>78.435000000000002</v>
      </c>
    </row>
    <row r="8403" spans="1:22" x14ac:dyDescent="0.3">
      <c r="A8403">
        <v>8402</v>
      </c>
      <c r="B8403" t="s">
        <v>10008</v>
      </c>
      <c r="C8403">
        <v>2012</v>
      </c>
      <c r="D8403" s="3">
        <v>41248</v>
      </c>
      <c r="E8403" s="3">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12.8058</v>
      </c>
    </row>
    <row r="8404" spans="1:22" x14ac:dyDescent="0.3">
      <c r="A8404">
        <v>8403</v>
      </c>
      <c r="B8404" t="s">
        <v>10008</v>
      </c>
      <c r="C8404">
        <v>2012</v>
      </c>
      <c r="D8404" s="3">
        <v>41248</v>
      </c>
      <c r="E8404" s="3">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11.113200000000001</v>
      </c>
    </row>
    <row r="8405" spans="1:22" x14ac:dyDescent="0.3">
      <c r="A8405">
        <v>8404</v>
      </c>
      <c r="B8405" t="s">
        <v>10009</v>
      </c>
      <c r="C8405">
        <v>2013</v>
      </c>
      <c r="D8405" s="3">
        <v>41306</v>
      </c>
      <c r="E8405" s="3">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48.539200000000001</v>
      </c>
    </row>
    <row r="8406" spans="1:22" x14ac:dyDescent="0.3">
      <c r="A8406">
        <v>8405</v>
      </c>
      <c r="B8406" t="s">
        <v>10010</v>
      </c>
      <c r="C8406">
        <v>2014</v>
      </c>
      <c r="D8406" s="3">
        <v>41829</v>
      </c>
      <c r="E8406" s="3">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5.8743999999999996</v>
      </c>
    </row>
    <row r="8407" spans="1:22" x14ac:dyDescent="0.3">
      <c r="A8407">
        <v>8406</v>
      </c>
      <c r="B8407" t="s">
        <v>10010</v>
      </c>
      <c r="C8407">
        <v>2014</v>
      </c>
      <c r="D8407" s="3">
        <v>41829</v>
      </c>
      <c r="E8407" s="3">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10010</v>
      </c>
      <c r="C8408">
        <v>2014</v>
      </c>
      <c r="D8408" s="3">
        <v>41829</v>
      </c>
      <c r="E8408" s="3">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
      <c r="A8409">
        <v>8408</v>
      </c>
      <c r="B8409" t="s">
        <v>10010</v>
      </c>
      <c r="C8409">
        <v>2014</v>
      </c>
      <c r="D8409" s="3">
        <v>41829</v>
      </c>
      <c r="E8409" s="3">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8.673</v>
      </c>
    </row>
    <row r="8410" spans="1:22" x14ac:dyDescent="0.3">
      <c r="A8410">
        <v>8409</v>
      </c>
      <c r="B8410" t="s">
        <v>10010</v>
      </c>
      <c r="C8410">
        <v>2014</v>
      </c>
      <c r="D8410" s="3">
        <v>41829</v>
      </c>
      <c r="E8410" s="3">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v>
      </c>
      <c r="T8410">
        <v>5</v>
      </c>
      <c r="U8410">
        <v>0</v>
      </c>
      <c r="V8410">
        <v>45.487000000000002</v>
      </c>
    </row>
    <row r="8411" spans="1:22" x14ac:dyDescent="0.3">
      <c r="A8411">
        <v>8410</v>
      </c>
      <c r="B8411" t="s">
        <v>10011</v>
      </c>
      <c r="C8411">
        <v>2012</v>
      </c>
      <c r="D8411" s="3">
        <v>41254</v>
      </c>
      <c r="E8411" s="3">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38.684800000000003</v>
      </c>
    </row>
    <row r="8412" spans="1:22" x14ac:dyDescent="0.3">
      <c r="A8412">
        <v>8411</v>
      </c>
      <c r="B8412" t="s">
        <v>10012</v>
      </c>
      <c r="C8412">
        <v>2013</v>
      </c>
      <c r="D8412" s="3">
        <v>41594</v>
      </c>
      <c r="E8412" s="3">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v>
      </c>
    </row>
    <row r="8413" spans="1:22" x14ac:dyDescent="0.3">
      <c r="A8413">
        <v>8412</v>
      </c>
      <c r="B8413" t="s">
        <v>10013</v>
      </c>
      <c r="C8413">
        <v>2013</v>
      </c>
      <c r="D8413" s="3">
        <v>41404</v>
      </c>
      <c r="E8413" s="3">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9.1937999999999995</v>
      </c>
    </row>
    <row r="8414" spans="1:22" x14ac:dyDescent="0.3">
      <c r="A8414">
        <v>8413</v>
      </c>
      <c r="B8414" t="s">
        <v>10014</v>
      </c>
      <c r="C8414">
        <v>2014</v>
      </c>
      <c r="D8414" s="3">
        <v>41709</v>
      </c>
      <c r="E8414" s="3">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10015</v>
      </c>
      <c r="C8415">
        <v>2013</v>
      </c>
      <c r="D8415" s="3">
        <v>41626</v>
      </c>
      <c r="E8415" s="3">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v>
      </c>
      <c r="T8415">
        <v>10</v>
      </c>
      <c r="U8415">
        <v>0.2</v>
      </c>
      <c r="V8415">
        <v>18.143999999999998</v>
      </c>
    </row>
    <row r="8416" spans="1:22" x14ac:dyDescent="0.3">
      <c r="A8416">
        <v>8415</v>
      </c>
      <c r="B8416" t="s">
        <v>10015</v>
      </c>
      <c r="C8416">
        <v>2013</v>
      </c>
      <c r="D8416" s="3">
        <v>41626</v>
      </c>
      <c r="E8416" s="3">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v>
      </c>
      <c r="T8416">
        <v>3</v>
      </c>
      <c r="U8416">
        <v>0.2</v>
      </c>
      <c r="V8416">
        <v>-6.21</v>
      </c>
    </row>
    <row r="8417" spans="1:22" x14ac:dyDescent="0.3">
      <c r="A8417">
        <v>8416</v>
      </c>
      <c r="B8417" t="s">
        <v>10016</v>
      </c>
      <c r="C8417">
        <v>2014</v>
      </c>
      <c r="D8417" s="3">
        <v>41736</v>
      </c>
      <c r="E8417" s="3">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49.970399999999998</v>
      </c>
    </row>
    <row r="8418" spans="1:22" x14ac:dyDescent="0.3">
      <c r="A8418">
        <v>8417</v>
      </c>
      <c r="B8418" t="s">
        <v>10017</v>
      </c>
      <c r="C8418">
        <v>2014</v>
      </c>
      <c r="D8418" s="3">
        <v>41769</v>
      </c>
      <c r="E8418" s="3">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46.225000000000001</v>
      </c>
    </row>
    <row r="8419" spans="1:22" x14ac:dyDescent="0.3">
      <c r="A8419">
        <v>8418</v>
      </c>
      <c r="B8419" t="s">
        <v>10017</v>
      </c>
      <c r="C8419">
        <v>2014</v>
      </c>
      <c r="D8419" s="3">
        <v>41769</v>
      </c>
      <c r="E8419" s="3">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26.07</v>
      </c>
    </row>
    <row r="8420" spans="1:22" x14ac:dyDescent="0.3">
      <c r="A8420">
        <v>8419</v>
      </c>
      <c r="B8420" t="s">
        <v>10017</v>
      </c>
      <c r="C8420">
        <v>2014</v>
      </c>
      <c r="D8420" s="3">
        <v>41769</v>
      </c>
      <c r="E8420" s="3">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10017</v>
      </c>
      <c r="C8421">
        <v>2014</v>
      </c>
      <c r="D8421" s="3">
        <v>41769</v>
      </c>
      <c r="E8421" s="3">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2.6783999999999999</v>
      </c>
    </row>
    <row r="8422" spans="1:22" x14ac:dyDescent="0.3">
      <c r="A8422">
        <v>8421</v>
      </c>
      <c r="B8422" t="s">
        <v>10017</v>
      </c>
      <c r="C8422">
        <v>2014</v>
      </c>
      <c r="D8422" s="3">
        <v>41769</v>
      </c>
      <c r="E8422" s="3">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
      <c r="A8423">
        <v>8422</v>
      </c>
      <c r="B8423" t="s">
        <v>10018</v>
      </c>
      <c r="C8423">
        <v>2014</v>
      </c>
      <c r="D8423" s="3">
        <v>41925</v>
      </c>
      <c r="E8423" s="3">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v>
      </c>
    </row>
    <row r="8424" spans="1:22" x14ac:dyDescent="0.3">
      <c r="A8424">
        <v>8423</v>
      </c>
      <c r="B8424" t="s">
        <v>10018</v>
      </c>
      <c r="C8424">
        <v>2014</v>
      </c>
      <c r="D8424" s="3">
        <v>41925</v>
      </c>
      <c r="E8424" s="3">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10018</v>
      </c>
      <c r="C8425">
        <v>2014</v>
      </c>
      <c r="D8425" s="3">
        <v>41925</v>
      </c>
      <c r="E8425" s="3">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
      <c r="A8426">
        <v>8425</v>
      </c>
      <c r="B8426" t="s">
        <v>10018</v>
      </c>
      <c r="C8426">
        <v>2014</v>
      </c>
      <c r="D8426" s="3">
        <v>41925</v>
      </c>
      <c r="E8426" s="3">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129.29400000000001</v>
      </c>
    </row>
    <row r="8427" spans="1:22" x14ac:dyDescent="0.3">
      <c r="A8427">
        <v>8426</v>
      </c>
      <c r="B8427" t="s">
        <v>10019</v>
      </c>
      <c r="C8427">
        <v>2013</v>
      </c>
      <c r="D8427" s="3">
        <v>41515</v>
      </c>
      <c r="E8427" s="3">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18.431999999999999</v>
      </c>
      <c r="T8427">
        <v>8</v>
      </c>
      <c r="U8427">
        <v>0.7</v>
      </c>
      <c r="V8427">
        <v>-12.288</v>
      </c>
    </row>
    <row r="8428" spans="1:22" x14ac:dyDescent="0.3">
      <c r="A8428">
        <v>8427</v>
      </c>
      <c r="B8428" t="s">
        <v>10020</v>
      </c>
      <c r="C8428">
        <v>2012</v>
      </c>
      <c r="D8428" s="3">
        <v>41184</v>
      </c>
      <c r="E8428" s="3">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0.95760000000000001</v>
      </c>
    </row>
    <row r="8429" spans="1:22" x14ac:dyDescent="0.3">
      <c r="A8429">
        <v>8428</v>
      </c>
      <c r="B8429" t="s">
        <v>10021</v>
      </c>
      <c r="C8429">
        <v>2014</v>
      </c>
      <c r="D8429" s="3">
        <v>41967</v>
      </c>
      <c r="E8429" s="3">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0.1744</v>
      </c>
    </row>
    <row r="8430" spans="1:22" x14ac:dyDescent="0.3">
      <c r="A8430">
        <v>8429</v>
      </c>
      <c r="B8430" t="s">
        <v>10022</v>
      </c>
      <c r="C8430">
        <v>2014</v>
      </c>
      <c r="D8430" s="3">
        <v>41956</v>
      </c>
      <c r="E8430" s="3">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62.351999999999997</v>
      </c>
      <c r="T8430">
        <v>6</v>
      </c>
      <c r="U8430">
        <v>0.2</v>
      </c>
      <c r="V8430">
        <v>-10.9116</v>
      </c>
    </row>
    <row r="8431" spans="1:22" x14ac:dyDescent="0.3">
      <c r="A8431">
        <v>8430</v>
      </c>
      <c r="B8431" t="s">
        <v>10023</v>
      </c>
      <c r="C8431">
        <v>2013</v>
      </c>
      <c r="D8431" s="3">
        <v>41628</v>
      </c>
      <c r="E8431" s="3">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-30.391999999999999</v>
      </c>
    </row>
    <row r="8432" spans="1:22" x14ac:dyDescent="0.3">
      <c r="A8432">
        <v>8431</v>
      </c>
      <c r="B8432" t="s">
        <v>10024</v>
      </c>
      <c r="C8432">
        <v>2011</v>
      </c>
      <c r="D8432" s="3">
        <v>40632</v>
      </c>
      <c r="E8432" s="3">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6.4649999999999999</v>
      </c>
    </row>
    <row r="8433" spans="1:22" x14ac:dyDescent="0.3">
      <c r="A8433">
        <v>8432</v>
      </c>
      <c r="B8433" t="s">
        <v>10025</v>
      </c>
      <c r="C8433">
        <v>2014</v>
      </c>
      <c r="D8433" s="3">
        <v>41952</v>
      </c>
      <c r="E8433" s="3">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v>
      </c>
      <c r="T8433">
        <v>10</v>
      </c>
      <c r="U8433">
        <v>0</v>
      </c>
      <c r="V8433">
        <v>112.422</v>
      </c>
    </row>
    <row r="8434" spans="1:22" x14ac:dyDescent="0.3">
      <c r="A8434">
        <v>8433</v>
      </c>
      <c r="B8434" t="s">
        <v>10026</v>
      </c>
      <c r="C8434">
        <v>2011</v>
      </c>
      <c r="D8434" s="3">
        <v>40800</v>
      </c>
      <c r="E8434" s="3">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-1.3608</v>
      </c>
    </row>
    <row r="8435" spans="1:22" x14ac:dyDescent="0.3">
      <c r="A8435">
        <v>8434</v>
      </c>
      <c r="B8435" t="s">
        <v>10026</v>
      </c>
      <c r="C8435">
        <v>2011</v>
      </c>
      <c r="D8435" s="3">
        <v>40800</v>
      </c>
      <c r="E8435" s="3">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6.8479999999999999</v>
      </c>
      <c r="T8435">
        <v>2</v>
      </c>
      <c r="U8435">
        <v>0.2</v>
      </c>
      <c r="V8435">
        <v>2.14</v>
      </c>
    </row>
    <row r="8436" spans="1:22" x14ac:dyDescent="0.3">
      <c r="A8436">
        <v>8435</v>
      </c>
      <c r="B8436" t="s">
        <v>10026</v>
      </c>
      <c r="C8436">
        <v>2011</v>
      </c>
      <c r="D8436" s="3">
        <v>40800</v>
      </c>
      <c r="E8436" s="3">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-6.7229999999999999</v>
      </c>
    </row>
    <row r="8437" spans="1:22" x14ac:dyDescent="0.3">
      <c r="A8437">
        <v>8436</v>
      </c>
      <c r="B8437" t="s">
        <v>10026</v>
      </c>
      <c r="C8437">
        <v>2011</v>
      </c>
      <c r="D8437" s="3">
        <v>40800</v>
      </c>
      <c r="E8437" s="3">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8.5519999999999996</v>
      </c>
      <c r="T8437">
        <v>2</v>
      </c>
      <c r="U8437">
        <v>0.8</v>
      </c>
      <c r="V8437">
        <v>-13.683199999999999</v>
      </c>
    </row>
    <row r="8438" spans="1:22" x14ac:dyDescent="0.3">
      <c r="A8438">
        <v>8437</v>
      </c>
      <c r="B8438" t="s">
        <v>10027</v>
      </c>
      <c r="C8438">
        <v>2012</v>
      </c>
      <c r="D8438" s="3">
        <v>41172</v>
      </c>
      <c r="E8438" s="3">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16.5242</v>
      </c>
    </row>
    <row r="8439" spans="1:22" x14ac:dyDescent="0.3">
      <c r="A8439">
        <v>8438</v>
      </c>
      <c r="B8439" t="s">
        <v>10028</v>
      </c>
      <c r="C8439">
        <v>2012</v>
      </c>
      <c r="D8439" s="3">
        <v>41253</v>
      </c>
      <c r="E8439" s="3">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
      <c r="A8440">
        <v>8439</v>
      </c>
      <c r="B8440" t="s">
        <v>10029</v>
      </c>
      <c r="C8440">
        <v>2011</v>
      </c>
      <c r="D8440" s="3">
        <v>40691</v>
      </c>
      <c r="E8440" s="3">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51.36</v>
      </c>
    </row>
    <row r="8441" spans="1:22" x14ac:dyDescent="0.3">
      <c r="A8441">
        <v>8440</v>
      </c>
      <c r="B8441" t="s">
        <v>10030</v>
      </c>
      <c r="C8441">
        <v>2014</v>
      </c>
      <c r="D8441" s="3">
        <v>41713</v>
      </c>
      <c r="E8441" s="3">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v>
      </c>
      <c r="T8441">
        <v>2</v>
      </c>
      <c r="U8441">
        <v>0.2</v>
      </c>
      <c r="V8441">
        <v>4.9615999999999998</v>
      </c>
    </row>
    <row r="8442" spans="1:22" x14ac:dyDescent="0.3">
      <c r="A8442">
        <v>8441</v>
      </c>
      <c r="B8442" t="s">
        <v>10031</v>
      </c>
      <c r="C8442">
        <v>2013</v>
      </c>
      <c r="D8442" s="3">
        <v>41617</v>
      </c>
      <c r="E8442" s="3">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v>
      </c>
      <c r="T8442">
        <v>3</v>
      </c>
      <c r="U8442">
        <v>0.2</v>
      </c>
      <c r="V8442">
        <v>3.4398</v>
      </c>
    </row>
    <row r="8443" spans="1:22" x14ac:dyDescent="0.3">
      <c r="A8443">
        <v>8442</v>
      </c>
      <c r="B8443" t="s">
        <v>10032</v>
      </c>
      <c r="C8443">
        <v>2014</v>
      </c>
      <c r="D8443" s="3">
        <v>41766</v>
      </c>
      <c r="E8443" s="3">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27.435199999999998</v>
      </c>
    </row>
    <row r="8444" spans="1:22" x14ac:dyDescent="0.3">
      <c r="A8444">
        <v>8443</v>
      </c>
      <c r="B8444" t="s">
        <v>10033</v>
      </c>
      <c r="C8444">
        <v>2013</v>
      </c>
      <c r="D8444" s="3">
        <v>41340</v>
      </c>
      <c r="E8444" s="3">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-71.989999999999995</v>
      </c>
    </row>
    <row r="8445" spans="1:22" x14ac:dyDescent="0.3">
      <c r="A8445">
        <v>8444</v>
      </c>
      <c r="B8445" t="s">
        <v>10033</v>
      </c>
      <c r="C8445">
        <v>2013</v>
      </c>
      <c r="D8445" s="3">
        <v>41340</v>
      </c>
      <c r="E8445" s="3">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-1.4982</v>
      </c>
    </row>
    <row r="8446" spans="1:22" x14ac:dyDescent="0.3">
      <c r="A8446">
        <v>8445</v>
      </c>
      <c r="B8446" t="s">
        <v>10033</v>
      </c>
      <c r="C8446">
        <v>2013</v>
      </c>
      <c r="D8446" s="3">
        <v>41340</v>
      </c>
      <c r="E8446" s="3">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-12.510300000000001</v>
      </c>
    </row>
    <row r="8447" spans="1:22" x14ac:dyDescent="0.3">
      <c r="A8447">
        <v>8446</v>
      </c>
      <c r="B8447" t="s">
        <v>10034</v>
      </c>
      <c r="C8447">
        <v>2014</v>
      </c>
      <c r="D8447" s="3">
        <v>41936</v>
      </c>
      <c r="E8447" s="3">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-13.7568</v>
      </c>
    </row>
    <row r="8448" spans="1:22" x14ac:dyDescent="0.3">
      <c r="A8448">
        <v>8447</v>
      </c>
      <c r="B8448" t="s">
        <v>10034</v>
      </c>
      <c r="C8448">
        <v>2014</v>
      </c>
      <c r="D8448" s="3">
        <v>41936</v>
      </c>
      <c r="E8448" s="3">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v>
      </c>
    </row>
    <row r="8449" spans="1:22" x14ac:dyDescent="0.3">
      <c r="A8449">
        <v>8448</v>
      </c>
      <c r="B8449" t="s">
        <v>10034</v>
      </c>
      <c r="C8449">
        <v>2014</v>
      </c>
      <c r="D8449" s="3">
        <v>41936</v>
      </c>
      <c r="E8449" s="3">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50.563200000000002</v>
      </c>
    </row>
    <row r="8450" spans="1:22" x14ac:dyDescent="0.3">
      <c r="A8450">
        <v>8449</v>
      </c>
      <c r="B8450" t="s">
        <v>10034</v>
      </c>
      <c r="C8450">
        <v>2014</v>
      </c>
      <c r="D8450" s="3">
        <v>41936</v>
      </c>
      <c r="E8450" s="3">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-127.5792</v>
      </c>
    </row>
    <row r="8451" spans="1:22" x14ac:dyDescent="0.3">
      <c r="A8451">
        <v>8450</v>
      </c>
      <c r="B8451" t="s">
        <v>10034</v>
      </c>
      <c r="C8451">
        <v>2014</v>
      </c>
      <c r="D8451" s="3">
        <v>41936</v>
      </c>
      <c r="E8451" s="3">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10034</v>
      </c>
      <c r="C8452">
        <v>2014</v>
      </c>
      <c r="D8452" s="3">
        <v>41936</v>
      </c>
      <c r="E8452" s="3">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0.66600000000000004</v>
      </c>
    </row>
    <row r="8453" spans="1:22" x14ac:dyDescent="0.3">
      <c r="A8453">
        <v>8452</v>
      </c>
      <c r="B8453" t="s">
        <v>10035</v>
      </c>
      <c r="C8453">
        <v>2011</v>
      </c>
      <c r="D8453" s="3">
        <v>40661</v>
      </c>
      <c r="E8453" s="3">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v>
      </c>
    </row>
    <row r="8454" spans="1:22" x14ac:dyDescent="0.3">
      <c r="A8454">
        <v>8453</v>
      </c>
      <c r="B8454" t="s">
        <v>10036</v>
      </c>
      <c r="C8454">
        <v>2013</v>
      </c>
      <c r="D8454" s="3">
        <v>41383</v>
      </c>
      <c r="E8454" s="3">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344.37200000000001</v>
      </c>
      <c r="T8454">
        <v>4</v>
      </c>
      <c r="U8454">
        <v>0.3</v>
      </c>
      <c r="V8454">
        <v>-93.472399999999993</v>
      </c>
    </row>
    <row r="8455" spans="1:22" x14ac:dyDescent="0.3">
      <c r="A8455">
        <v>8454</v>
      </c>
      <c r="B8455" t="s">
        <v>10036</v>
      </c>
      <c r="C8455">
        <v>2013</v>
      </c>
      <c r="D8455" s="3">
        <v>41383</v>
      </c>
      <c r="E8455" s="3">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1554.9359999999999</v>
      </c>
      <c r="T8455">
        <v>3</v>
      </c>
      <c r="U8455">
        <v>0.2</v>
      </c>
      <c r="V8455">
        <v>77.746799999999993</v>
      </c>
    </row>
    <row r="8456" spans="1:22" x14ac:dyDescent="0.3">
      <c r="A8456">
        <v>8455</v>
      </c>
      <c r="B8456" t="s">
        <v>10036</v>
      </c>
      <c r="C8456">
        <v>2013</v>
      </c>
      <c r="D8456" s="3">
        <v>41383</v>
      </c>
      <c r="E8456" s="3">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10037</v>
      </c>
      <c r="C8457">
        <v>2013</v>
      </c>
      <c r="D8457" s="3">
        <v>41417</v>
      </c>
      <c r="E8457" s="3">
        <v>41424</v>
      </c>
      <c r="F8457" t="s">
        <v>50</v>
      </c>
      <c r="G8457" t="s">
        <v>4507</v>
      </c>
      <c r="H8457" t="s">
        <v>4508</v>
      </c>
      <c r="I8457" t="s">
        <v>41</v>
      </c>
      <c r="J8457" t="s">
        <v>27</v>
      </c>
      <c r="K8457" t="s">
        <v>42</v>
      </c>
      <c r="L8457" t="s">
        <v>43</v>
      </c>
      <c r="M8457">
        <v>90049</v>
      </c>
      <c r="N8457" t="s">
        <v>44</v>
      </c>
      <c r="O8457" t="s">
        <v>827</v>
      </c>
      <c r="P8457" t="s">
        <v>71</v>
      </c>
      <c r="Q8457" t="s">
        <v>72</v>
      </c>
      <c r="R8457" t="s">
        <v>828</v>
      </c>
      <c r="S8457">
        <v>222.38399999999999</v>
      </c>
      <c r="T8457">
        <v>2</v>
      </c>
      <c r="U8457">
        <v>0.2</v>
      </c>
      <c r="V8457">
        <v>22.238399999999999</v>
      </c>
    </row>
    <row r="8458" spans="1:22" x14ac:dyDescent="0.3">
      <c r="A8458">
        <v>8457</v>
      </c>
      <c r="B8458" t="s">
        <v>10038</v>
      </c>
      <c r="C8458">
        <v>2014</v>
      </c>
      <c r="D8458" s="3">
        <v>41788</v>
      </c>
      <c r="E8458" s="3">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-29.007300000000001</v>
      </c>
    </row>
    <row r="8459" spans="1:22" x14ac:dyDescent="0.3">
      <c r="A8459">
        <v>8458</v>
      </c>
      <c r="B8459" t="s">
        <v>10038</v>
      </c>
      <c r="C8459">
        <v>2014</v>
      </c>
      <c r="D8459" s="3">
        <v>41788</v>
      </c>
      <c r="E8459" s="3">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3.5640000000000001</v>
      </c>
      <c r="T8459">
        <v>3</v>
      </c>
      <c r="U8459">
        <v>0.8</v>
      </c>
      <c r="V8459">
        <v>-6.2370000000000001</v>
      </c>
    </row>
    <row r="8460" spans="1:22" x14ac:dyDescent="0.3">
      <c r="A8460">
        <v>8459</v>
      </c>
      <c r="B8460" t="s">
        <v>10039</v>
      </c>
      <c r="C8460">
        <v>2011</v>
      </c>
      <c r="D8460" s="3">
        <v>40780</v>
      </c>
      <c r="E8460" s="3">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25.68</v>
      </c>
      <c r="T8460">
        <v>3</v>
      </c>
      <c r="U8460">
        <v>0.8</v>
      </c>
      <c r="V8460">
        <v>-39.804000000000002</v>
      </c>
    </row>
    <row r="8461" spans="1:22" x14ac:dyDescent="0.3">
      <c r="A8461">
        <v>8460</v>
      </c>
      <c r="B8461" t="s">
        <v>10039</v>
      </c>
      <c r="C8461">
        <v>2011</v>
      </c>
      <c r="D8461" s="3">
        <v>40780</v>
      </c>
      <c r="E8461" s="3">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12.384</v>
      </c>
      <c r="T8461">
        <v>3</v>
      </c>
      <c r="U8461">
        <v>0.8</v>
      </c>
      <c r="V8461">
        <v>-19.814399999999999</v>
      </c>
    </row>
    <row r="8462" spans="1:22" x14ac:dyDescent="0.3">
      <c r="A8462">
        <v>8461</v>
      </c>
      <c r="B8462" t="s">
        <v>10040</v>
      </c>
      <c r="C8462">
        <v>2011</v>
      </c>
      <c r="D8462" s="3">
        <v>40785</v>
      </c>
      <c r="E8462" s="3">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25.3</v>
      </c>
      <c r="T8462">
        <v>5</v>
      </c>
      <c r="U8462">
        <v>0</v>
      </c>
      <c r="V8462">
        <v>11.891</v>
      </c>
    </row>
    <row r="8463" spans="1:22" x14ac:dyDescent="0.3">
      <c r="A8463">
        <v>8462</v>
      </c>
      <c r="B8463" t="s">
        <v>10040</v>
      </c>
      <c r="C8463">
        <v>2011</v>
      </c>
      <c r="D8463" s="3">
        <v>40785</v>
      </c>
      <c r="E8463" s="3">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9.5939999999999994</v>
      </c>
    </row>
    <row r="8464" spans="1:22" x14ac:dyDescent="0.3">
      <c r="A8464">
        <v>8463</v>
      </c>
      <c r="B8464" t="s">
        <v>10041</v>
      </c>
      <c r="C8464">
        <v>2012</v>
      </c>
      <c r="D8464" s="3">
        <v>41155</v>
      </c>
      <c r="E8464" s="3">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3.6</v>
      </c>
    </row>
    <row r="8465" spans="1:22" x14ac:dyDescent="0.3">
      <c r="A8465">
        <v>8464</v>
      </c>
      <c r="B8465" t="s">
        <v>10042</v>
      </c>
      <c r="C8465">
        <v>2011</v>
      </c>
      <c r="D8465" s="3">
        <v>40630</v>
      </c>
      <c r="E8465" s="3">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v>
      </c>
    </row>
    <row r="8466" spans="1:22" x14ac:dyDescent="0.3">
      <c r="A8466">
        <v>8465</v>
      </c>
      <c r="B8466" t="s">
        <v>10043</v>
      </c>
      <c r="C8466">
        <v>2012</v>
      </c>
      <c r="D8466" s="3">
        <v>41039</v>
      </c>
      <c r="E8466" s="3">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-2.9180000000000001</v>
      </c>
    </row>
    <row r="8467" spans="1:22" x14ac:dyDescent="0.3">
      <c r="A8467">
        <v>8466</v>
      </c>
      <c r="B8467" t="s">
        <v>10044</v>
      </c>
      <c r="C8467">
        <v>2012</v>
      </c>
      <c r="D8467" s="3">
        <v>41008</v>
      </c>
      <c r="E8467" s="3">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3.0497999999999998</v>
      </c>
    </row>
    <row r="8468" spans="1:22" x14ac:dyDescent="0.3">
      <c r="A8468">
        <v>8467</v>
      </c>
      <c r="B8468" t="s">
        <v>10045</v>
      </c>
      <c r="C8468">
        <v>2012</v>
      </c>
      <c r="D8468" s="3">
        <v>41008</v>
      </c>
      <c r="E8468" s="3">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10046</v>
      </c>
      <c r="C8469">
        <v>2013</v>
      </c>
      <c r="D8469" s="3">
        <v>41537</v>
      </c>
      <c r="E8469" s="3">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3.1248</v>
      </c>
    </row>
    <row r="8470" spans="1:22" x14ac:dyDescent="0.3">
      <c r="A8470">
        <v>8469</v>
      </c>
      <c r="B8470" t="s">
        <v>10047</v>
      </c>
      <c r="C8470">
        <v>2013</v>
      </c>
      <c r="D8470" s="3">
        <v>41590</v>
      </c>
      <c r="E8470" s="3">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
      <c r="A8471">
        <v>8470</v>
      </c>
      <c r="B8471" t="s">
        <v>10048</v>
      </c>
      <c r="C8471">
        <v>2014</v>
      </c>
      <c r="D8471" s="3">
        <v>41753</v>
      </c>
      <c r="E8471" s="3">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v>
      </c>
    </row>
    <row r="8472" spans="1:22" x14ac:dyDescent="0.3">
      <c r="A8472">
        <v>8471</v>
      </c>
      <c r="B8472" t="s">
        <v>10048</v>
      </c>
      <c r="C8472">
        <v>2014</v>
      </c>
      <c r="D8472" s="3">
        <v>41753</v>
      </c>
      <c r="E8472" s="3">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11.919600000000001</v>
      </c>
    </row>
    <row r="8473" spans="1:22" x14ac:dyDescent="0.3">
      <c r="A8473">
        <v>8472</v>
      </c>
      <c r="B8473" t="s">
        <v>10048</v>
      </c>
      <c r="C8473">
        <v>2014</v>
      </c>
      <c r="D8473" s="3">
        <v>41753</v>
      </c>
      <c r="E8473" s="3">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v>
      </c>
    </row>
    <row r="8474" spans="1:22" x14ac:dyDescent="0.3">
      <c r="A8474">
        <v>8473</v>
      </c>
      <c r="B8474" t="s">
        <v>10048</v>
      </c>
      <c r="C8474">
        <v>2014</v>
      </c>
      <c r="D8474" s="3">
        <v>41753</v>
      </c>
      <c r="E8474" s="3">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1.05</v>
      </c>
    </row>
    <row r="8475" spans="1:22" x14ac:dyDescent="0.3">
      <c r="A8475">
        <v>8474</v>
      </c>
      <c r="B8475" t="s">
        <v>10049</v>
      </c>
      <c r="C8475">
        <v>2012</v>
      </c>
      <c r="D8475" s="3">
        <v>41204</v>
      </c>
      <c r="E8475" s="3">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0.99519999999999997</v>
      </c>
    </row>
    <row r="8476" spans="1:22" x14ac:dyDescent="0.3">
      <c r="A8476">
        <v>8475</v>
      </c>
      <c r="B8476" t="s">
        <v>10050</v>
      </c>
      <c r="C8476">
        <v>2014</v>
      </c>
      <c r="D8476" s="3">
        <v>41739</v>
      </c>
      <c r="E8476" s="3">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-29.053599999999999</v>
      </c>
    </row>
    <row r="8477" spans="1:22" x14ac:dyDescent="0.3">
      <c r="A8477">
        <v>8476</v>
      </c>
      <c r="B8477" t="s">
        <v>10050</v>
      </c>
      <c r="C8477">
        <v>2014</v>
      </c>
      <c r="D8477" s="3">
        <v>41739</v>
      </c>
      <c r="E8477" s="3">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
      <c r="A8478">
        <v>8477</v>
      </c>
      <c r="B8478" t="s">
        <v>10051</v>
      </c>
      <c r="C8478">
        <v>2014</v>
      </c>
      <c r="D8478" s="3">
        <v>41940</v>
      </c>
      <c r="E8478" s="3">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
      <c r="A8479">
        <v>8478</v>
      </c>
      <c r="B8479" t="s">
        <v>10052</v>
      </c>
      <c r="C8479">
        <v>2012</v>
      </c>
      <c r="D8479" s="3">
        <v>41212</v>
      </c>
      <c r="E8479" s="3">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
      <c r="A8480">
        <v>8479</v>
      </c>
      <c r="B8480" t="s">
        <v>10055</v>
      </c>
      <c r="C8480">
        <v>2014</v>
      </c>
      <c r="D8480" s="3">
        <v>41992</v>
      </c>
      <c r="E8480" s="3">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1.6704000000000001</v>
      </c>
    </row>
    <row r="8481" spans="1:22" x14ac:dyDescent="0.3">
      <c r="A8481">
        <v>8480</v>
      </c>
      <c r="B8481" t="s">
        <v>10056</v>
      </c>
      <c r="C8481">
        <v>2013</v>
      </c>
      <c r="D8481" s="3">
        <v>41346</v>
      </c>
      <c r="E8481" s="3">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
      <c r="A8482">
        <v>8481</v>
      </c>
      <c r="B8482" t="s">
        <v>10057</v>
      </c>
      <c r="C8482">
        <v>2011</v>
      </c>
      <c r="D8482" s="3">
        <v>40745</v>
      </c>
      <c r="E8482" s="3">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
      <c r="A8483">
        <v>8482</v>
      </c>
      <c r="B8483" t="s">
        <v>10058</v>
      </c>
      <c r="C8483">
        <v>2013</v>
      </c>
      <c r="D8483" s="3">
        <v>41419</v>
      </c>
      <c r="E8483" s="3">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16.655999999999999</v>
      </c>
      <c r="T8483">
        <v>3</v>
      </c>
      <c r="U8483">
        <v>0.2</v>
      </c>
      <c r="V8483">
        <v>3.3311999999999999</v>
      </c>
    </row>
    <row r="8484" spans="1:22" x14ac:dyDescent="0.3">
      <c r="A8484">
        <v>8483</v>
      </c>
      <c r="B8484" t="s">
        <v>10059</v>
      </c>
      <c r="C8484">
        <v>2014</v>
      </c>
      <c r="D8484" s="3">
        <v>41682</v>
      </c>
      <c r="E8484" s="3">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10060</v>
      </c>
      <c r="C8485">
        <v>2013</v>
      </c>
      <c r="D8485" s="3">
        <v>41538</v>
      </c>
      <c r="E8485" s="3">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83.7</v>
      </c>
      <c r="T8485">
        <v>5</v>
      </c>
      <c r="U8485">
        <v>0</v>
      </c>
      <c r="V8485">
        <v>41.012999999999998</v>
      </c>
    </row>
    <row r="8486" spans="1:22" x14ac:dyDescent="0.3">
      <c r="A8486">
        <v>8485</v>
      </c>
      <c r="B8486" t="s">
        <v>10061</v>
      </c>
      <c r="C8486">
        <v>2014</v>
      </c>
      <c r="D8486" s="3">
        <v>41907</v>
      </c>
      <c r="E8486" s="3">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10062</v>
      </c>
      <c r="C8487">
        <v>2014</v>
      </c>
      <c r="D8487" s="3">
        <v>41726</v>
      </c>
      <c r="E8487" s="3">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10062</v>
      </c>
      <c r="C8488">
        <v>2014</v>
      </c>
      <c r="D8488" s="3">
        <v>41726</v>
      </c>
      <c r="E8488" s="3">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53.260800000000003</v>
      </c>
    </row>
    <row r="8489" spans="1:22" x14ac:dyDescent="0.3">
      <c r="A8489">
        <v>8488</v>
      </c>
      <c r="B8489" t="s">
        <v>10062</v>
      </c>
      <c r="C8489">
        <v>2014</v>
      </c>
      <c r="D8489" s="3">
        <v>41726</v>
      </c>
      <c r="E8489" s="3">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
      <c r="A8490">
        <v>8489</v>
      </c>
      <c r="B8490" t="s">
        <v>10065</v>
      </c>
      <c r="C8490">
        <v>2013</v>
      </c>
      <c r="D8490" s="3">
        <v>41307</v>
      </c>
      <c r="E8490" s="3">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2799.9839999999999</v>
      </c>
    </row>
    <row r="8491" spans="1:22" x14ac:dyDescent="0.3">
      <c r="A8491">
        <v>8490</v>
      </c>
      <c r="B8491" t="s">
        <v>10065</v>
      </c>
      <c r="C8491">
        <v>2013</v>
      </c>
      <c r="D8491" s="3">
        <v>41307</v>
      </c>
      <c r="E8491" s="3">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10065</v>
      </c>
      <c r="C8492">
        <v>2013</v>
      </c>
      <c r="D8492" s="3">
        <v>41307</v>
      </c>
      <c r="E8492" s="3">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18.690000000000001</v>
      </c>
      <c r="T8492">
        <v>7</v>
      </c>
      <c r="U8492">
        <v>0</v>
      </c>
      <c r="V8492">
        <v>7.1021999999999998</v>
      </c>
    </row>
    <row r="8493" spans="1:22" x14ac:dyDescent="0.3">
      <c r="A8493">
        <v>8492</v>
      </c>
      <c r="B8493" t="s">
        <v>10066</v>
      </c>
      <c r="C8493">
        <v>2014</v>
      </c>
      <c r="D8493" s="3">
        <v>41828</v>
      </c>
      <c r="E8493" s="3">
        <v>41832</v>
      </c>
      <c r="F8493" t="s">
        <v>50</v>
      </c>
      <c r="G8493" t="s">
        <v>2072</v>
      </c>
      <c r="H8493" t="s">
        <v>2073</v>
      </c>
      <c r="I8493" t="s">
        <v>26</v>
      </c>
      <c r="J8493" t="s">
        <v>27</v>
      </c>
      <c r="K8493" t="s">
        <v>42</v>
      </c>
      <c r="L8493" t="s">
        <v>43</v>
      </c>
      <c r="M8493">
        <v>90049</v>
      </c>
      <c r="N8493" t="s">
        <v>44</v>
      </c>
      <c r="O8493" t="s">
        <v>4296</v>
      </c>
      <c r="P8493" t="s">
        <v>46</v>
      </c>
      <c r="Q8493" t="s">
        <v>269</v>
      </c>
      <c r="R8493" t="s">
        <v>4297</v>
      </c>
      <c r="S8493">
        <v>5.94</v>
      </c>
      <c r="T8493">
        <v>3</v>
      </c>
      <c r="U8493">
        <v>0</v>
      </c>
      <c r="V8493">
        <v>0.1188</v>
      </c>
    </row>
    <row r="8494" spans="1:22" x14ac:dyDescent="0.3">
      <c r="A8494">
        <v>8493</v>
      </c>
      <c r="B8494" t="s">
        <v>10067</v>
      </c>
      <c r="C8494">
        <v>2012</v>
      </c>
      <c r="D8494" s="3">
        <v>41205</v>
      </c>
      <c r="E8494" s="3">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60.735999999999997</v>
      </c>
      <c r="T8494">
        <v>8</v>
      </c>
      <c r="U8494">
        <v>0.2</v>
      </c>
      <c r="V8494">
        <v>20.4984</v>
      </c>
    </row>
    <row r="8495" spans="1:22" x14ac:dyDescent="0.3">
      <c r="A8495">
        <v>8494</v>
      </c>
      <c r="B8495" t="s">
        <v>10067</v>
      </c>
      <c r="C8495">
        <v>2012</v>
      </c>
      <c r="D8495" s="3">
        <v>41205</v>
      </c>
      <c r="E8495" s="3">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v>
      </c>
      <c r="T8495">
        <v>3</v>
      </c>
      <c r="U8495">
        <v>0.2</v>
      </c>
      <c r="V8495">
        <v>161.99189999999999</v>
      </c>
    </row>
    <row r="8496" spans="1:22" x14ac:dyDescent="0.3">
      <c r="A8496">
        <v>8495</v>
      </c>
      <c r="B8496" t="s">
        <v>10067</v>
      </c>
      <c r="C8496">
        <v>2012</v>
      </c>
      <c r="D8496" s="3">
        <v>41205</v>
      </c>
      <c r="E8496" s="3">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6.08</v>
      </c>
      <c r="T8496">
        <v>1</v>
      </c>
      <c r="U8496">
        <v>0.8</v>
      </c>
      <c r="V8496">
        <v>-10.336</v>
      </c>
    </row>
    <row r="8497" spans="1:22" x14ac:dyDescent="0.3">
      <c r="A8497">
        <v>8496</v>
      </c>
      <c r="B8497" t="s">
        <v>10068</v>
      </c>
      <c r="C8497">
        <v>2013</v>
      </c>
      <c r="D8497" s="3">
        <v>41611</v>
      </c>
      <c r="E8497" s="3">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v>
      </c>
      <c r="T8497">
        <v>3</v>
      </c>
      <c r="U8497">
        <v>0.2</v>
      </c>
      <c r="V8497">
        <v>-6.21</v>
      </c>
    </row>
    <row r="8498" spans="1:22" x14ac:dyDescent="0.3">
      <c r="A8498">
        <v>8497</v>
      </c>
      <c r="B8498" t="s">
        <v>10069</v>
      </c>
      <c r="C8498">
        <v>2011</v>
      </c>
      <c r="D8498" s="3">
        <v>40607</v>
      </c>
      <c r="E8498" s="3">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59.52</v>
      </c>
      <c r="T8498">
        <v>3</v>
      </c>
      <c r="U8498">
        <v>0</v>
      </c>
      <c r="V8498">
        <v>15.475199999999999</v>
      </c>
    </row>
    <row r="8499" spans="1:22" x14ac:dyDescent="0.3">
      <c r="A8499">
        <v>8498</v>
      </c>
      <c r="B8499" t="s">
        <v>10069</v>
      </c>
      <c r="C8499">
        <v>2011</v>
      </c>
      <c r="D8499" s="3">
        <v>40607</v>
      </c>
      <c r="E8499" s="3">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v>
      </c>
    </row>
    <row r="8500" spans="1:22" x14ac:dyDescent="0.3">
      <c r="A8500">
        <v>8499</v>
      </c>
      <c r="B8500" t="s">
        <v>10069</v>
      </c>
      <c r="C8500">
        <v>2011</v>
      </c>
      <c r="D8500" s="3">
        <v>40607</v>
      </c>
      <c r="E8500" s="3">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5.3997999999999999</v>
      </c>
    </row>
    <row r="8501" spans="1:22" x14ac:dyDescent="0.3">
      <c r="A8501">
        <v>8500</v>
      </c>
      <c r="B8501" t="s">
        <v>10069</v>
      </c>
      <c r="C8501">
        <v>2011</v>
      </c>
      <c r="D8501" s="3">
        <v>40607</v>
      </c>
      <c r="E8501" s="3">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49.631999999999998</v>
      </c>
      <c r="T8501">
        <v>6</v>
      </c>
      <c r="U8501">
        <v>0.2</v>
      </c>
      <c r="V8501">
        <v>16.750800000000002</v>
      </c>
    </row>
    <row r="8502" spans="1:22" x14ac:dyDescent="0.3">
      <c r="A8502">
        <v>8501</v>
      </c>
      <c r="B8502" t="s">
        <v>10069</v>
      </c>
      <c r="C8502">
        <v>2011</v>
      </c>
      <c r="D8502" s="3">
        <v>40607</v>
      </c>
      <c r="E8502" s="3">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45.9754</v>
      </c>
    </row>
    <row r="8503" spans="1:22" x14ac:dyDescent="0.3">
      <c r="A8503">
        <v>8502</v>
      </c>
      <c r="B8503" t="s">
        <v>10070</v>
      </c>
      <c r="C8503">
        <v>2012</v>
      </c>
      <c r="D8503" s="3">
        <v>40968</v>
      </c>
      <c r="E8503" s="3">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v>
      </c>
      <c r="T8503">
        <v>2</v>
      </c>
      <c r="U8503">
        <v>0.2</v>
      </c>
      <c r="V8503">
        <v>1.1988000000000001</v>
      </c>
    </row>
    <row r="8504" spans="1:22" x14ac:dyDescent="0.3">
      <c r="A8504">
        <v>8503</v>
      </c>
      <c r="B8504" t="s">
        <v>10070</v>
      </c>
      <c r="C8504">
        <v>2012</v>
      </c>
      <c r="D8504" s="3">
        <v>40968</v>
      </c>
      <c r="E8504" s="3">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-20.784600000000001</v>
      </c>
    </row>
    <row r="8505" spans="1:22" x14ac:dyDescent="0.3">
      <c r="A8505">
        <v>8504</v>
      </c>
      <c r="B8505" t="s">
        <v>10071</v>
      </c>
      <c r="C8505">
        <v>2011</v>
      </c>
      <c r="D8505" s="3">
        <v>40595</v>
      </c>
      <c r="E8505" s="3">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6.2207999999999997</v>
      </c>
    </row>
    <row r="8506" spans="1:22" x14ac:dyDescent="0.3">
      <c r="A8506">
        <v>8505</v>
      </c>
      <c r="B8506" t="s">
        <v>10072</v>
      </c>
      <c r="C8506">
        <v>2013</v>
      </c>
      <c r="D8506" s="3">
        <v>41397</v>
      </c>
      <c r="E8506" s="3">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366.74400000000003</v>
      </c>
      <c r="T8506">
        <v>4</v>
      </c>
      <c r="U8506">
        <v>0.3</v>
      </c>
      <c r="V8506">
        <v>-110.0232</v>
      </c>
    </row>
    <row r="8507" spans="1:22" x14ac:dyDescent="0.3">
      <c r="A8507">
        <v>8506</v>
      </c>
      <c r="B8507" t="s">
        <v>10073</v>
      </c>
      <c r="C8507">
        <v>2013</v>
      </c>
      <c r="D8507" s="3">
        <v>41342</v>
      </c>
      <c r="E8507" s="3">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8.8559999999999999</v>
      </c>
      <c r="T8507">
        <v>9</v>
      </c>
      <c r="U8507">
        <v>0.8</v>
      </c>
      <c r="V8507">
        <v>-14.169600000000001</v>
      </c>
    </row>
    <row r="8508" spans="1:22" x14ac:dyDescent="0.3">
      <c r="A8508">
        <v>8507</v>
      </c>
      <c r="B8508" t="s">
        <v>10073</v>
      </c>
      <c r="C8508">
        <v>2013</v>
      </c>
      <c r="D8508" s="3">
        <v>41342</v>
      </c>
      <c r="E8508" s="3">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8.3879999999999999</v>
      </c>
    </row>
    <row r="8509" spans="1:22" x14ac:dyDescent="0.3">
      <c r="A8509">
        <v>8508</v>
      </c>
      <c r="B8509" t="s">
        <v>10073</v>
      </c>
      <c r="C8509">
        <v>2013</v>
      </c>
      <c r="D8509" s="3">
        <v>41342</v>
      </c>
      <c r="E8509" s="3">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49.393799999999999</v>
      </c>
    </row>
    <row r="8510" spans="1:22" x14ac:dyDescent="0.3">
      <c r="A8510">
        <v>8509</v>
      </c>
      <c r="B8510" t="s">
        <v>10074</v>
      </c>
      <c r="C8510">
        <v>2012</v>
      </c>
      <c r="D8510" s="3">
        <v>41254</v>
      </c>
      <c r="E8510" s="3">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10074</v>
      </c>
      <c r="C8511">
        <v>2012</v>
      </c>
      <c r="D8511" s="3">
        <v>41254</v>
      </c>
      <c r="E8511" s="3">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31.497499999999999</v>
      </c>
    </row>
    <row r="8512" spans="1:22" x14ac:dyDescent="0.3">
      <c r="A8512">
        <v>8511</v>
      </c>
      <c r="B8512" t="s">
        <v>10074</v>
      </c>
      <c r="C8512">
        <v>2012</v>
      </c>
      <c r="D8512" s="3">
        <v>41254</v>
      </c>
      <c r="E8512" s="3">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10075</v>
      </c>
      <c r="C8513">
        <v>2013</v>
      </c>
      <c r="D8513" s="3">
        <v>41631</v>
      </c>
      <c r="E8513" s="3">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v>
      </c>
      <c r="T8513">
        <v>2</v>
      </c>
      <c r="U8513">
        <v>0.2</v>
      </c>
      <c r="V8513">
        <v>8.9543999999999997</v>
      </c>
    </row>
    <row r="8514" spans="1:22" x14ac:dyDescent="0.3">
      <c r="A8514">
        <v>8513</v>
      </c>
      <c r="B8514" t="s">
        <v>10076</v>
      </c>
      <c r="C8514">
        <v>2013</v>
      </c>
      <c r="D8514" s="3">
        <v>41307</v>
      </c>
      <c r="E8514" s="3">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10077</v>
      </c>
      <c r="C8515">
        <v>2014</v>
      </c>
      <c r="D8515" s="3">
        <v>41796</v>
      </c>
      <c r="E8515" s="3">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20.736000000000001</v>
      </c>
      <c r="T8515">
        <v>4</v>
      </c>
      <c r="U8515">
        <v>0.2</v>
      </c>
      <c r="V8515">
        <v>7.2576000000000001</v>
      </c>
    </row>
    <row r="8516" spans="1:22" x14ac:dyDescent="0.3">
      <c r="A8516">
        <v>8515</v>
      </c>
      <c r="B8516" t="s">
        <v>10078</v>
      </c>
      <c r="C8516">
        <v>2012</v>
      </c>
      <c r="D8516" s="3">
        <v>41142</v>
      </c>
      <c r="E8516" s="3">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8.2344000000000008</v>
      </c>
    </row>
    <row r="8517" spans="1:22" x14ac:dyDescent="0.3">
      <c r="A8517">
        <v>8516</v>
      </c>
      <c r="B8517" t="s">
        <v>10078</v>
      </c>
      <c r="C8517">
        <v>2012</v>
      </c>
      <c r="D8517" s="3">
        <v>41142</v>
      </c>
      <c r="E8517" s="3">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10079</v>
      </c>
      <c r="C8518">
        <v>2013</v>
      </c>
      <c r="D8518" s="3">
        <v>41372</v>
      </c>
      <c r="E8518" s="3">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0.98280000000000001</v>
      </c>
    </row>
    <row r="8519" spans="1:22" x14ac:dyDescent="0.3">
      <c r="A8519">
        <v>8518</v>
      </c>
      <c r="B8519" t="s">
        <v>10080</v>
      </c>
      <c r="C8519">
        <v>2014</v>
      </c>
      <c r="D8519" s="3">
        <v>41795</v>
      </c>
      <c r="E8519" s="3">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30.335999999999999</v>
      </c>
      <c r="T8519">
        <v>6</v>
      </c>
      <c r="U8519">
        <v>0.6</v>
      </c>
      <c r="V8519">
        <v>-17.443200000000001</v>
      </c>
    </row>
    <row r="8520" spans="1:22" x14ac:dyDescent="0.3">
      <c r="A8520">
        <v>8519</v>
      </c>
      <c r="B8520" t="s">
        <v>10081</v>
      </c>
      <c r="C8520">
        <v>2014</v>
      </c>
      <c r="D8520" s="3">
        <v>41978</v>
      </c>
      <c r="E8520" s="3">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1.5588</v>
      </c>
    </row>
    <row r="8521" spans="1:22" x14ac:dyDescent="0.3">
      <c r="A8521">
        <v>8520</v>
      </c>
      <c r="B8521" t="s">
        <v>10081</v>
      </c>
      <c r="C8521">
        <v>2014</v>
      </c>
      <c r="D8521" s="3">
        <v>41978</v>
      </c>
      <c r="E8521" s="3">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v>
      </c>
    </row>
    <row r="8522" spans="1:22" x14ac:dyDescent="0.3">
      <c r="A8522">
        <v>8521</v>
      </c>
      <c r="B8522" t="s">
        <v>10081</v>
      </c>
      <c r="C8522">
        <v>2014</v>
      </c>
      <c r="D8522" s="3">
        <v>41978</v>
      </c>
      <c r="E8522" s="3">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18.176400000000001</v>
      </c>
    </row>
    <row r="8523" spans="1:22" x14ac:dyDescent="0.3">
      <c r="A8523">
        <v>8522</v>
      </c>
      <c r="B8523" t="s">
        <v>10082</v>
      </c>
      <c r="C8523">
        <v>2013</v>
      </c>
      <c r="D8523" s="3">
        <v>41285</v>
      </c>
      <c r="E8523" s="3">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54.991999999999997</v>
      </c>
      <c r="T8523">
        <v>14</v>
      </c>
      <c r="U8523">
        <v>0.2</v>
      </c>
      <c r="V8523">
        <v>8.9361999999999995</v>
      </c>
    </row>
    <row r="8524" spans="1:22" x14ac:dyDescent="0.3">
      <c r="A8524">
        <v>8523</v>
      </c>
      <c r="B8524" t="s">
        <v>10083</v>
      </c>
      <c r="C8524">
        <v>2013</v>
      </c>
      <c r="D8524" s="3">
        <v>41366</v>
      </c>
      <c r="E8524" s="3">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0.25979999999999998</v>
      </c>
    </row>
    <row r="8525" spans="1:22" x14ac:dyDescent="0.3">
      <c r="A8525">
        <v>8524</v>
      </c>
      <c r="B8525" t="s">
        <v>10084</v>
      </c>
      <c r="C8525">
        <v>2014</v>
      </c>
      <c r="D8525" s="3">
        <v>41904</v>
      </c>
      <c r="E8525" s="3">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10085</v>
      </c>
      <c r="C8526">
        <v>2014</v>
      </c>
      <c r="D8526" s="3">
        <v>41715</v>
      </c>
      <c r="E8526" s="3">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-7.3959999999999999</v>
      </c>
    </row>
    <row r="8527" spans="1:22" x14ac:dyDescent="0.3">
      <c r="A8527">
        <v>8526</v>
      </c>
      <c r="B8527" t="s">
        <v>10085</v>
      </c>
      <c r="C8527">
        <v>2014</v>
      </c>
      <c r="D8527" s="3">
        <v>41715</v>
      </c>
      <c r="E8527" s="3">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7.6896000000000004</v>
      </c>
    </row>
    <row r="8528" spans="1:22" x14ac:dyDescent="0.3">
      <c r="A8528">
        <v>8527</v>
      </c>
      <c r="B8528" t="s">
        <v>10085</v>
      </c>
      <c r="C8528">
        <v>2014</v>
      </c>
      <c r="D8528" s="3">
        <v>41715</v>
      </c>
      <c r="E8528" s="3">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5.1929999999999996</v>
      </c>
      <c r="T8528">
        <v>3</v>
      </c>
      <c r="U8528">
        <v>0.7</v>
      </c>
      <c r="V8528">
        <v>-3.4620000000000002</v>
      </c>
    </row>
    <row r="8529" spans="1:22" x14ac:dyDescent="0.3">
      <c r="A8529">
        <v>8528</v>
      </c>
      <c r="B8529" t="s">
        <v>10085</v>
      </c>
      <c r="C8529">
        <v>2014</v>
      </c>
      <c r="D8529" s="3">
        <v>41715</v>
      </c>
      <c r="E8529" s="3">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10085</v>
      </c>
      <c r="C8530">
        <v>2014</v>
      </c>
      <c r="D8530" s="3">
        <v>41715</v>
      </c>
      <c r="E8530" s="3">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54.223999999999997</v>
      </c>
      <c r="T8530">
        <v>2</v>
      </c>
      <c r="U8530">
        <v>0.2</v>
      </c>
      <c r="V8530">
        <v>3.3889999999999998</v>
      </c>
    </row>
    <row r="8531" spans="1:22" x14ac:dyDescent="0.3">
      <c r="A8531">
        <v>8530</v>
      </c>
      <c r="B8531" t="s">
        <v>10086</v>
      </c>
      <c r="C8531">
        <v>2014</v>
      </c>
      <c r="D8531" s="3">
        <v>41954</v>
      </c>
      <c r="E8531" s="3">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241.42400000000001</v>
      </c>
      <c r="T8531">
        <v>2</v>
      </c>
      <c r="U8531">
        <v>0.2</v>
      </c>
      <c r="V8531">
        <v>-36.2136</v>
      </c>
    </row>
    <row r="8532" spans="1:22" x14ac:dyDescent="0.3">
      <c r="A8532">
        <v>8531</v>
      </c>
      <c r="B8532" t="s">
        <v>10087</v>
      </c>
      <c r="C8532">
        <v>2013</v>
      </c>
      <c r="D8532" s="3">
        <v>41609</v>
      </c>
      <c r="E8532" s="3">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
      <c r="A8533">
        <v>8532</v>
      </c>
      <c r="B8533" t="s">
        <v>10087</v>
      </c>
      <c r="C8533">
        <v>2013</v>
      </c>
      <c r="D8533" s="3">
        <v>41609</v>
      </c>
      <c r="E8533" s="3">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6.3296000000000001</v>
      </c>
    </row>
    <row r="8534" spans="1:22" x14ac:dyDescent="0.3">
      <c r="A8534">
        <v>8533</v>
      </c>
      <c r="B8534" t="s">
        <v>10087</v>
      </c>
      <c r="C8534">
        <v>2013</v>
      </c>
      <c r="D8534" s="3">
        <v>41609</v>
      </c>
      <c r="E8534" s="3">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24.843</v>
      </c>
    </row>
    <row r="8535" spans="1:22" x14ac:dyDescent="0.3">
      <c r="A8535">
        <v>8534</v>
      </c>
      <c r="B8535" t="s">
        <v>10087</v>
      </c>
      <c r="C8535">
        <v>2013</v>
      </c>
      <c r="D8535" s="3">
        <v>41609</v>
      </c>
      <c r="E8535" s="3">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35.097299999999997</v>
      </c>
    </row>
    <row r="8536" spans="1:22" x14ac:dyDescent="0.3">
      <c r="A8536">
        <v>8535</v>
      </c>
      <c r="B8536" t="s">
        <v>10088</v>
      </c>
      <c r="C8536">
        <v>2012</v>
      </c>
      <c r="D8536" s="3">
        <v>40921</v>
      </c>
      <c r="E8536" s="3">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10089</v>
      </c>
      <c r="C8537">
        <v>2011</v>
      </c>
      <c r="D8537" s="3">
        <v>40679</v>
      </c>
      <c r="E8537" s="3">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v>
      </c>
      <c r="T8537">
        <v>3</v>
      </c>
      <c r="U8537">
        <v>0</v>
      </c>
      <c r="V8537">
        <v>3.3839999999999999</v>
      </c>
    </row>
    <row r="8538" spans="1:22" x14ac:dyDescent="0.3">
      <c r="A8538">
        <v>8537</v>
      </c>
      <c r="B8538" t="s">
        <v>10090</v>
      </c>
      <c r="C8538">
        <v>2012</v>
      </c>
      <c r="D8538" s="3">
        <v>41067</v>
      </c>
      <c r="E8538" s="3">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-12.208</v>
      </c>
    </row>
    <row r="8539" spans="1:22" x14ac:dyDescent="0.3">
      <c r="A8539">
        <v>8538</v>
      </c>
      <c r="B8539" t="s">
        <v>10090</v>
      </c>
      <c r="C8539">
        <v>2012</v>
      </c>
      <c r="D8539" s="3">
        <v>41067</v>
      </c>
      <c r="E8539" s="3">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v>
      </c>
      <c r="T8539">
        <v>5</v>
      </c>
      <c r="U8539">
        <v>0.2</v>
      </c>
      <c r="V8539">
        <v>9.0719999999999992</v>
      </c>
    </row>
    <row r="8540" spans="1:22" x14ac:dyDescent="0.3">
      <c r="A8540">
        <v>8539</v>
      </c>
      <c r="B8540" t="s">
        <v>10090</v>
      </c>
      <c r="C8540">
        <v>2012</v>
      </c>
      <c r="D8540" s="3">
        <v>41067</v>
      </c>
      <c r="E8540" s="3">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1.002</v>
      </c>
    </row>
    <row r="8541" spans="1:22" x14ac:dyDescent="0.3">
      <c r="A8541">
        <v>8540</v>
      </c>
      <c r="B8541" t="s">
        <v>10093</v>
      </c>
      <c r="C8541">
        <v>2014</v>
      </c>
      <c r="D8541" s="3">
        <v>41708</v>
      </c>
      <c r="E8541" s="3">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479.98399999999998</v>
      </c>
      <c r="T8541">
        <v>2</v>
      </c>
      <c r="U8541">
        <v>0.2</v>
      </c>
      <c r="V8541">
        <v>59.997999999999998</v>
      </c>
    </row>
    <row r="8542" spans="1:22" x14ac:dyDescent="0.3">
      <c r="A8542">
        <v>8541</v>
      </c>
      <c r="B8542" t="s">
        <v>10093</v>
      </c>
      <c r="C8542">
        <v>2014</v>
      </c>
      <c r="D8542" s="3">
        <v>41708</v>
      </c>
      <c r="E8542" s="3">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10094</v>
      </c>
      <c r="C8543">
        <v>2012</v>
      </c>
      <c r="D8543" s="3">
        <v>41265</v>
      </c>
      <c r="E8543" s="3">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33.567999999999998</v>
      </c>
      <c r="T8543">
        <v>2</v>
      </c>
      <c r="U8543">
        <v>0.2</v>
      </c>
      <c r="V8543">
        <v>1.6783999999999999</v>
      </c>
    </row>
    <row r="8544" spans="1:22" x14ac:dyDescent="0.3">
      <c r="A8544">
        <v>8543</v>
      </c>
      <c r="B8544" t="s">
        <v>10094</v>
      </c>
      <c r="C8544">
        <v>2012</v>
      </c>
      <c r="D8544" s="3">
        <v>41265</v>
      </c>
      <c r="E8544" s="3">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422.625</v>
      </c>
      <c r="T8544">
        <v>7</v>
      </c>
      <c r="U8544">
        <v>0.3</v>
      </c>
      <c r="V8544">
        <v>0</v>
      </c>
    </row>
    <row r="8545" spans="1:22" x14ac:dyDescent="0.3">
      <c r="A8545">
        <v>8544</v>
      </c>
      <c r="B8545" t="s">
        <v>10095</v>
      </c>
      <c r="C8545">
        <v>2011</v>
      </c>
      <c r="D8545" s="3">
        <v>40761</v>
      </c>
      <c r="E8545" s="3">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10096</v>
      </c>
      <c r="C8546">
        <v>2013</v>
      </c>
      <c r="D8546" s="3">
        <v>41361</v>
      </c>
      <c r="E8546" s="3">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
      <c r="A8547">
        <v>8546</v>
      </c>
      <c r="B8547" t="s">
        <v>10096</v>
      </c>
      <c r="C8547">
        <v>2013</v>
      </c>
      <c r="D8547" s="3">
        <v>41361</v>
      </c>
      <c r="E8547" s="3">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v>
      </c>
    </row>
    <row r="8548" spans="1:22" x14ac:dyDescent="0.3">
      <c r="A8548">
        <v>8547</v>
      </c>
      <c r="B8548" t="s">
        <v>10096</v>
      </c>
      <c r="C8548">
        <v>2013</v>
      </c>
      <c r="D8548" s="3">
        <v>41361</v>
      </c>
      <c r="E8548" s="3">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15.944599999999999</v>
      </c>
    </row>
    <row r="8549" spans="1:22" x14ac:dyDescent="0.3">
      <c r="A8549">
        <v>8548</v>
      </c>
      <c r="B8549" t="s">
        <v>10097</v>
      </c>
      <c r="C8549">
        <v>2012</v>
      </c>
      <c r="D8549" s="3">
        <v>41248</v>
      </c>
      <c r="E8549" s="3">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17.55</v>
      </c>
    </row>
    <row r="8550" spans="1:22" x14ac:dyDescent="0.3">
      <c r="A8550">
        <v>8549</v>
      </c>
      <c r="B8550" t="s">
        <v>10097</v>
      </c>
      <c r="C8550">
        <v>2012</v>
      </c>
      <c r="D8550" s="3">
        <v>41248</v>
      </c>
      <c r="E8550" s="3">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10098</v>
      </c>
      <c r="C8551">
        <v>2012</v>
      </c>
      <c r="D8551" s="3">
        <v>41163</v>
      </c>
      <c r="E8551" s="3">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4.0039999999999996</v>
      </c>
    </row>
    <row r="8552" spans="1:22" x14ac:dyDescent="0.3">
      <c r="A8552">
        <v>8551</v>
      </c>
      <c r="B8552" t="s">
        <v>10099</v>
      </c>
      <c r="C8552">
        <v>2012</v>
      </c>
      <c r="D8552" s="3">
        <v>41107</v>
      </c>
      <c r="E8552" s="3">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
      <c r="A8553">
        <v>8552</v>
      </c>
      <c r="B8553" t="s">
        <v>10099</v>
      </c>
      <c r="C8553">
        <v>2012</v>
      </c>
      <c r="D8553" s="3">
        <v>41107</v>
      </c>
      <c r="E8553" s="3">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v>
      </c>
    </row>
    <row r="8554" spans="1:22" x14ac:dyDescent="0.3">
      <c r="A8554">
        <v>8553</v>
      </c>
      <c r="B8554" t="s">
        <v>10100</v>
      </c>
      <c r="C8554">
        <v>2011</v>
      </c>
      <c r="D8554" s="3">
        <v>40693</v>
      </c>
      <c r="E8554" s="3">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v>
      </c>
      <c r="T8554">
        <v>3</v>
      </c>
      <c r="U8554">
        <v>0.2</v>
      </c>
      <c r="V8554">
        <v>134.99549999999999</v>
      </c>
    </row>
    <row r="8555" spans="1:22" x14ac:dyDescent="0.3">
      <c r="A8555">
        <v>8554</v>
      </c>
      <c r="B8555" t="s">
        <v>10101</v>
      </c>
      <c r="C8555">
        <v>2014</v>
      </c>
      <c r="D8555" s="3">
        <v>41957</v>
      </c>
      <c r="E8555" s="3">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23.992000000000001</v>
      </c>
    </row>
    <row r="8556" spans="1:22" x14ac:dyDescent="0.3">
      <c r="A8556">
        <v>8555</v>
      </c>
      <c r="B8556" t="s">
        <v>10102</v>
      </c>
      <c r="C8556">
        <v>2013</v>
      </c>
      <c r="D8556" s="3">
        <v>41618</v>
      </c>
      <c r="E8556" s="3">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158.529</v>
      </c>
    </row>
    <row r="8557" spans="1:22" x14ac:dyDescent="0.3">
      <c r="A8557">
        <v>8556</v>
      </c>
      <c r="B8557" t="s">
        <v>10103</v>
      </c>
      <c r="C8557">
        <v>2012</v>
      </c>
      <c r="D8557" s="3">
        <v>40990</v>
      </c>
      <c r="E8557" s="3">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447.94400000000002</v>
      </c>
      <c r="T8557">
        <v>7</v>
      </c>
      <c r="U8557">
        <v>0.2</v>
      </c>
      <c r="V8557">
        <v>89.588800000000006</v>
      </c>
    </row>
    <row r="8558" spans="1:22" x14ac:dyDescent="0.3">
      <c r="A8558">
        <v>8557</v>
      </c>
      <c r="B8558" t="s">
        <v>10103</v>
      </c>
      <c r="C8558">
        <v>2012</v>
      </c>
      <c r="D8558" s="3">
        <v>40990</v>
      </c>
      <c r="E8558" s="3">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
      <c r="A8559">
        <v>8558</v>
      </c>
      <c r="B8559" t="s">
        <v>10104</v>
      </c>
      <c r="C8559">
        <v>2013</v>
      </c>
      <c r="D8559" s="3">
        <v>41632</v>
      </c>
      <c r="E8559" s="3">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39.687899999999999</v>
      </c>
    </row>
    <row r="8560" spans="1:22" x14ac:dyDescent="0.3">
      <c r="A8560">
        <v>8559</v>
      </c>
      <c r="B8560" t="s">
        <v>10104</v>
      </c>
      <c r="C8560">
        <v>2013</v>
      </c>
      <c r="D8560" s="3">
        <v>41632</v>
      </c>
      <c r="E8560" s="3">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14.742000000000001</v>
      </c>
    </row>
    <row r="8561" spans="1:22" x14ac:dyDescent="0.3">
      <c r="A8561">
        <v>8560</v>
      </c>
      <c r="B8561" t="s">
        <v>10104</v>
      </c>
      <c r="C8561">
        <v>2013</v>
      </c>
      <c r="D8561" s="3">
        <v>41632</v>
      </c>
      <c r="E8561" s="3">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10104</v>
      </c>
      <c r="C8562">
        <v>2013</v>
      </c>
      <c r="D8562" s="3">
        <v>41632</v>
      </c>
      <c r="E8562" s="3">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v>
      </c>
      <c r="T8562">
        <v>3</v>
      </c>
      <c r="U8562">
        <v>0.2</v>
      </c>
      <c r="V8562">
        <v>14.836499999999999</v>
      </c>
    </row>
    <row r="8563" spans="1:22" x14ac:dyDescent="0.3">
      <c r="A8563">
        <v>8562</v>
      </c>
      <c r="B8563" t="s">
        <v>10104</v>
      </c>
      <c r="C8563">
        <v>2013</v>
      </c>
      <c r="D8563" s="3">
        <v>41632</v>
      </c>
      <c r="E8563" s="3">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2.3279999999999998</v>
      </c>
      <c r="T8563">
        <v>2</v>
      </c>
      <c r="U8563">
        <v>0.6</v>
      </c>
      <c r="V8563">
        <v>-0.75660000000000005</v>
      </c>
    </row>
    <row r="8564" spans="1:22" x14ac:dyDescent="0.3">
      <c r="A8564">
        <v>8563</v>
      </c>
      <c r="B8564" t="s">
        <v>10105</v>
      </c>
      <c r="C8564">
        <v>2013</v>
      </c>
      <c r="D8564" s="3">
        <v>41367</v>
      </c>
      <c r="E8564" s="3">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10106</v>
      </c>
      <c r="C8565">
        <v>2014</v>
      </c>
      <c r="D8565" s="3">
        <v>41760</v>
      </c>
      <c r="E8565" s="3">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4.8419999999999996</v>
      </c>
      <c r="T8565">
        <v>3</v>
      </c>
      <c r="U8565">
        <v>0.7</v>
      </c>
      <c r="V8565">
        <v>-3.5508000000000002</v>
      </c>
    </row>
    <row r="8566" spans="1:22" x14ac:dyDescent="0.3">
      <c r="A8566">
        <v>8565</v>
      </c>
      <c r="B8566" t="s">
        <v>10106</v>
      </c>
      <c r="C8566">
        <v>2014</v>
      </c>
      <c r="D8566" s="3">
        <v>41760</v>
      </c>
      <c r="E8566" s="3">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-8.2764000000000006</v>
      </c>
    </row>
    <row r="8567" spans="1:22" x14ac:dyDescent="0.3">
      <c r="A8567">
        <v>8566</v>
      </c>
      <c r="B8567" t="s">
        <v>10108</v>
      </c>
      <c r="C8567">
        <v>2013</v>
      </c>
      <c r="D8567" s="3">
        <v>41596</v>
      </c>
      <c r="E8567" s="3">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6.7176</v>
      </c>
    </row>
    <row r="8568" spans="1:22" x14ac:dyDescent="0.3">
      <c r="A8568">
        <v>8567</v>
      </c>
      <c r="B8568" t="s">
        <v>10108</v>
      </c>
      <c r="C8568">
        <v>2013</v>
      </c>
      <c r="D8568" s="3">
        <v>41596</v>
      </c>
      <c r="E8568" s="3">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5.5216000000000003</v>
      </c>
    </row>
    <row r="8569" spans="1:22" x14ac:dyDescent="0.3">
      <c r="A8569">
        <v>8568</v>
      </c>
      <c r="B8569" t="s">
        <v>10109</v>
      </c>
      <c r="C8569">
        <v>2013</v>
      </c>
      <c r="D8569" s="3">
        <v>41589</v>
      </c>
      <c r="E8569" s="3">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31.103999999999999</v>
      </c>
      <c r="T8569">
        <v>6</v>
      </c>
      <c r="U8569">
        <v>0.2</v>
      </c>
      <c r="V8569">
        <v>10.8864</v>
      </c>
    </row>
    <row r="8570" spans="1:22" x14ac:dyDescent="0.3">
      <c r="A8570">
        <v>8569</v>
      </c>
      <c r="B8570" t="s">
        <v>10110</v>
      </c>
      <c r="C8570">
        <v>2013</v>
      </c>
      <c r="D8570" s="3">
        <v>41615</v>
      </c>
      <c r="E8570" s="3">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968.74400000000003</v>
      </c>
      <c r="T8570">
        <v>7</v>
      </c>
      <c r="U8570">
        <v>0.2</v>
      </c>
      <c r="V8570">
        <v>314.84179999999998</v>
      </c>
    </row>
    <row r="8571" spans="1:22" x14ac:dyDescent="0.3">
      <c r="A8571">
        <v>8570</v>
      </c>
      <c r="B8571" t="s">
        <v>10110</v>
      </c>
      <c r="C8571">
        <v>2013</v>
      </c>
      <c r="D8571" s="3">
        <v>41615</v>
      </c>
      <c r="E8571" s="3">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222.352</v>
      </c>
      <c r="T8571">
        <v>13</v>
      </c>
      <c r="U8571">
        <v>0.2</v>
      </c>
      <c r="V8571">
        <v>77.8232</v>
      </c>
    </row>
    <row r="8572" spans="1:22" x14ac:dyDescent="0.3">
      <c r="A8572">
        <v>8571</v>
      </c>
      <c r="B8572" t="s">
        <v>10110</v>
      </c>
      <c r="C8572">
        <v>2013</v>
      </c>
      <c r="D8572" s="3">
        <v>41615</v>
      </c>
      <c r="E8572" s="3">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479.98399999999998</v>
      </c>
      <c r="T8572">
        <v>2</v>
      </c>
      <c r="U8572">
        <v>0.2</v>
      </c>
      <c r="V8572">
        <v>89.997</v>
      </c>
    </row>
    <row r="8573" spans="1:22" x14ac:dyDescent="0.3">
      <c r="A8573">
        <v>8572</v>
      </c>
      <c r="B8573" t="s">
        <v>10111</v>
      </c>
      <c r="C8573">
        <v>2013</v>
      </c>
      <c r="D8573" s="3">
        <v>41368</v>
      </c>
      <c r="E8573" s="3">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v>
      </c>
      <c r="T8573">
        <v>3</v>
      </c>
      <c r="U8573">
        <v>0.2</v>
      </c>
      <c r="V8573">
        <v>3.21</v>
      </c>
    </row>
    <row r="8574" spans="1:22" x14ac:dyDescent="0.3">
      <c r="A8574">
        <v>8573</v>
      </c>
      <c r="B8574" t="s">
        <v>10112</v>
      </c>
      <c r="C8574">
        <v>2011</v>
      </c>
      <c r="D8574" s="3">
        <v>40875</v>
      </c>
      <c r="E8574" s="3">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998.85</v>
      </c>
      <c r="T8574">
        <v>5</v>
      </c>
      <c r="U8574">
        <v>0.4</v>
      </c>
      <c r="V8574">
        <v>-199.77</v>
      </c>
    </row>
    <row r="8575" spans="1:22" x14ac:dyDescent="0.3">
      <c r="A8575">
        <v>8574</v>
      </c>
      <c r="B8575" t="s">
        <v>10113</v>
      </c>
      <c r="C8575">
        <v>2012</v>
      </c>
      <c r="D8575" s="3">
        <v>41202</v>
      </c>
      <c r="E8575" s="3">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11.543200000000001</v>
      </c>
    </row>
    <row r="8576" spans="1:22" x14ac:dyDescent="0.3">
      <c r="A8576">
        <v>8575</v>
      </c>
      <c r="B8576" t="s">
        <v>10114</v>
      </c>
      <c r="C8576">
        <v>2011</v>
      </c>
      <c r="D8576" s="3">
        <v>40805</v>
      </c>
      <c r="E8576" s="3">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v>
      </c>
    </row>
    <row r="8577" spans="1:22" x14ac:dyDescent="0.3">
      <c r="A8577">
        <v>8576</v>
      </c>
      <c r="B8577" t="s">
        <v>10115</v>
      </c>
      <c r="C8577">
        <v>2014</v>
      </c>
      <c r="D8577" s="3">
        <v>41879</v>
      </c>
      <c r="E8577" s="3">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v>
      </c>
      <c r="T8577">
        <v>4</v>
      </c>
      <c r="U8577">
        <v>0.2</v>
      </c>
      <c r="V8577">
        <v>0.89600000000000002</v>
      </c>
    </row>
    <row r="8578" spans="1:22" x14ac:dyDescent="0.3">
      <c r="A8578">
        <v>8577</v>
      </c>
      <c r="B8578" t="s">
        <v>10116</v>
      </c>
      <c r="C8578">
        <v>2014</v>
      </c>
      <c r="D8578" s="3">
        <v>41824</v>
      </c>
      <c r="E8578" s="3">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10117</v>
      </c>
      <c r="C8579">
        <v>2014</v>
      </c>
      <c r="D8579" s="3">
        <v>41996</v>
      </c>
      <c r="E8579" s="3">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97.203199999999995</v>
      </c>
    </row>
    <row r="8580" spans="1:22" x14ac:dyDescent="0.3">
      <c r="A8580">
        <v>8579</v>
      </c>
      <c r="B8580" t="s">
        <v>10117</v>
      </c>
      <c r="C8580">
        <v>2014</v>
      </c>
      <c r="D8580" s="3">
        <v>41996</v>
      </c>
      <c r="E8580" s="3">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7.79</v>
      </c>
    </row>
    <row r="8581" spans="1:22" x14ac:dyDescent="0.3">
      <c r="A8581">
        <v>8580</v>
      </c>
      <c r="B8581" t="s">
        <v>10118</v>
      </c>
      <c r="C8581">
        <v>2013</v>
      </c>
      <c r="D8581" s="3">
        <v>41636</v>
      </c>
      <c r="E8581" s="3">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
      <c r="A8582">
        <v>8581</v>
      </c>
      <c r="B8582" t="s">
        <v>10119</v>
      </c>
      <c r="C8582">
        <v>2011</v>
      </c>
      <c r="D8582" s="3">
        <v>40683</v>
      </c>
      <c r="E8582" s="3">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-5.9409000000000001</v>
      </c>
    </row>
    <row r="8583" spans="1:22" x14ac:dyDescent="0.3">
      <c r="A8583">
        <v>8582</v>
      </c>
      <c r="B8583" t="s">
        <v>10119</v>
      </c>
      <c r="C8583">
        <v>2011</v>
      </c>
      <c r="D8583" s="3">
        <v>40683</v>
      </c>
      <c r="E8583" s="3">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v>
      </c>
      <c r="T8583">
        <v>2</v>
      </c>
      <c r="U8583">
        <v>0.2</v>
      </c>
      <c r="V8583">
        <v>3.6288</v>
      </c>
    </row>
    <row r="8584" spans="1:22" x14ac:dyDescent="0.3">
      <c r="A8584">
        <v>8583</v>
      </c>
      <c r="B8584" t="s">
        <v>10119</v>
      </c>
      <c r="C8584">
        <v>2011</v>
      </c>
      <c r="D8584" s="3">
        <v>40683</v>
      </c>
      <c r="E8584" s="3">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20.783999999999999</v>
      </c>
      <c r="T8584">
        <v>2</v>
      </c>
      <c r="U8584">
        <v>0.2</v>
      </c>
      <c r="V8584">
        <v>-3.6372</v>
      </c>
    </row>
    <row r="8585" spans="1:22" x14ac:dyDescent="0.3">
      <c r="A8585">
        <v>8584</v>
      </c>
      <c r="B8585" t="s">
        <v>10119</v>
      </c>
      <c r="C8585">
        <v>2011</v>
      </c>
      <c r="D8585" s="3">
        <v>40683</v>
      </c>
      <c r="E8585" s="3">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-13.391999999999999</v>
      </c>
    </row>
    <row r="8586" spans="1:22" x14ac:dyDescent="0.3">
      <c r="A8586">
        <v>8585</v>
      </c>
      <c r="B8586" t="s">
        <v>10121</v>
      </c>
      <c r="C8586">
        <v>2011</v>
      </c>
      <c r="D8586" s="3">
        <v>40579</v>
      </c>
      <c r="E8586" s="3">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6.0368000000000004</v>
      </c>
    </row>
    <row r="8587" spans="1:22" x14ac:dyDescent="0.3">
      <c r="A8587">
        <v>8586</v>
      </c>
      <c r="B8587" t="s">
        <v>10122</v>
      </c>
      <c r="C8587">
        <v>2014</v>
      </c>
      <c r="D8587" s="3">
        <v>41983</v>
      </c>
      <c r="E8587" s="3">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11.087999999999999</v>
      </c>
      <c r="T8587">
        <v>7</v>
      </c>
      <c r="U8587">
        <v>0.7</v>
      </c>
      <c r="V8587">
        <v>-8.1311999999999998</v>
      </c>
    </row>
    <row r="8588" spans="1:22" x14ac:dyDescent="0.3">
      <c r="A8588">
        <v>8587</v>
      </c>
      <c r="B8588" t="s">
        <v>10123</v>
      </c>
      <c r="C8588">
        <v>2014</v>
      </c>
      <c r="D8588" s="3">
        <v>41832</v>
      </c>
      <c r="E8588" s="3">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244.6155</v>
      </c>
    </row>
    <row r="8589" spans="1:22" x14ac:dyDescent="0.3">
      <c r="A8589">
        <v>8588</v>
      </c>
      <c r="B8589" t="s">
        <v>10123</v>
      </c>
      <c r="C8589">
        <v>2014</v>
      </c>
      <c r="D8589" s="3">
        <v>41832</v>
      </c>
      <c r="E8589" s="3">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43.706000000000003</v>
      </c>
    </row>
    <row r="8590" spans="1:22" x14ac:dyDescent="0.3">
      <c r="A8590">
        <v>8589</v>
      </c>
      <c r="B8590" t="s">
        <v>10124</v>
      </c>
      <c r="C8590">
        <v>2012</v>
      </c>
      <c r="D8590" s="3">
        <v>41044</v>
      </c>
      <c r="E8590" s="3">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51.968000000000004</v>
      </c>
      <c r="T8590">
        <v>2</v>
      </c>
      <c r="U8590">
        <v>0.2</v>
      </c>
      <c r="V8590">
        <v>-10.393599999999999</v>
      </c>
    </row>
    <row r="8591" spans="1:22" x14ac:dyDescent="0.3">
      <c r="A8591">
        <v>8590</v>
      </c>
      <c r="B8591" t="s">
        <v>10125</v>
      </c>
      <c r="C8591">
        <v>2014</v>
      </c>
      <c r="D8591" s="3">
        <v>41669</v>
      </c>
      <c r="E8591" s="3">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v>
      </c>
    </row>
    <row r="8592" spans="1:22" x14ac:dyDescent="0.3">
      <c r="A8592">
        <v>8591</v>
      </c>
      <c r="B8592" t="s">
        <v>10126</v>
      </c>
      <c r="C8592">
        <v>2014</v>
      </c>
      <c r="D8592" s="3">
        <v>41912</v>
      </c>
      <c r="E8592" s="3">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3.9102000000000001</v>
      </c>
    </row>
    <row r="8593" spans="1:22" x14ac:dyDescent="0.3">
      <c r="A8593">
        <v>8592</v>
      </c>
      <c r="B8593" t="s">
        <v>10127</v>
      </c>
      <c r="C8593">
        <v>2014</v>
      </c>
      <c r="D8593" s="3">
        <v>41753</v>
      </c>
      <c r="E8593" s="3">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10127</v>
      </c>
      <c r="C8594">
        <v>2014</v>
      </c>
      <c r="D8594" s="3">
        <v>41753</v>
      </c>
      <c r="E8594" s="3">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v>
      </c>
      <c r="T8594">
        <v>3</v>
      </c>
      <c r="U8594">
        <v>0.2</v>
      </c>
      <c r="V8594">
        <v>3.3534000000000002</v>
      </c>
    </row>
    <row r="8595" spans="1:22" x14ac:dyDescent="0.3">
      <c r="A8595">
        <v>8594</v>
      </c>
      <c r="B8595" t="s">
        <v>10129</v>
      </c>
      <c r="C8595">
        <v>2014</v>
      </c>
      <c r="D8595" s="3">
        <v>41953</v>
      </c>
      <c r="E8595" s="3">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38.395200000000003</v>
      </c>
    </row>
    <row r="8596" spans="1:22" x14ac:dyDescent="0.3">
      <c r="A8596">
        <v>8595</v>
      </c>
      <c r="B8596" t="s">
        <v>10129</v>
      </c>
      <c r="C8596">
        <v>2014</v>
      </c>
      <c r="D8596" s="3">
        <v>41953</v>
      </c>
      <c r="E8596" s="3">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499.16800000000001</v>
      </c>
      <c r="T8596">
        <v>4</v>
      </c>
      <c r="U8596">
        <v>0.2</v>
      </c>
      <c r="V8596">
        <v>31.198</v>
      </c>
    </row>
    <row r="8597" spans="1:22" x14ac:dyDescent="0.3">
      <c r="A8597">
        <v>8596</v>
      </c>
      <c r="B8597" t="s">
        <v>10130</v>
      </c>
      <c r="C8597">
        <v>2011</v>
      </c>
      <c r="D8597" s="3">
        <v>40668</v>
      </c>
      <c r="E8597" s="3">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10130</v>
      </c>
      <c r="C8598">
        <v>2011</v>
      </c>
      <c r="D8598" s="3">
        <v>40668</v>
      </c>
      <c r="E8598" s="3">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16.6568</v>
      </c>
    </row>
    <row r="8599" spans="1:22" x14ac:dyDescent="0.3">
      <c r="A8599">
        <v>8598</v>
      </c>
      <c r="B8599" t="s">
        <v>10131</v>
      </c>
      <c r="C8599">
        <v>2013</v>
      </c>
      <c r="D8599" s="3">
        <v>41575</v>
      </c>
      <c r="E8599" s="3">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67.135999999999996</v>
      </c>
      <c r="T8599">
        <v>4</v>
      </c>
      <c r="U8599">
        <v>0.2</v>
      </c>
      <c r="V8599">
        <v>25.175999999999998</v>
      </c>
    </row>
    <row r="8600" spans="1:22" x14ac:dyDescent="0.3">
      <c r="A8600">
        <v>8599</v>
      </c>
      <c r="B8600" t="s">
        <v>10132</v>
      </c>
      <c r="C8600">
        <v>2011</v>
      </c>
      <c r="D8600" s="3">
        <v>40873</v>
      </c>
      <c r="E8600" s="3">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10132</v>
      </c>
      <c r="C8601">
        <v>2011</v>
      </c>
      <c r="D8601" s="3">
        <v>40873</v>
      </c>
      <c r="E8601" s="3">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v>
      </c>
      <c r="T8601">
        <v>3</v>
      </c>
      <c r="U8601">
        <v>0</v>
      </c>
      <c r="V8601">
        <v>7.0217999999999998</v>
      </c>
    </row>
    <row r="8602" spans="1:22" x14ac:dyDescent="0.3">
      <c r="A8602">
        <v>8601</v>
      </c>
      <c r="B8602" t="s">
        <v>10132</v>
      </c>
      <c r="C8602">
        <v>2011</v>
      </c>
      <c r="D8602" s="3">
        <v>40873</v>
      </c>
      <c r="E8602" s="3">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v>
      </c>
    </row>
    <row r="8603" spans="1:22" x14ac:dyDescent="0.3">
      <c r="A8603">
        <v>8602</v>
      </c>
      <c r="B8603" t="s">
        <v>10132</v>
      </c>
      <c r="C8603">
        <v>2011</v>
      </c>
      <c r="D8603" s="3">
        <v>40873</v>
      </c>
      <c r="E8603" s="3">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7.3120000000000003</v>
      </c>
      <c r="T8603">
        <v>1</v>
      </c>
      <c r="U8603">
        <v>0.2</v>
      </c>
      <c r="V8603">
        <v>2.5592000000000001</v>
      </c>
    </row>
    <row r="8604" spans="1:22" x14ac:dyDescent="0.3">
      <c r="A8604">
        <v>8603</v>
      </c>
      <c r="B8604" t="s">
        <v>10133</v>
      </c>
      <c r="C8604">
        <v>2011</v>
      </c>
      <c r="D8604" s="3">
        <v>40908</v>
      </c>
      <c r="E8604" s="3">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59.493000000000002</v>
      </c>
    </row>
    <row r="8605" spans="1:22" x14ac:dyDescent="0.3">
      <c r="A8605">
        <v>8604</v>
      </c>
      <c r="B8605" t="s">
        <v>10134</v>
      </c>
      <c r="C8605">
        <v>2013</v>
      </c>
      <c r="D8605" s="3">
        <v>41277</v>
      </c>
      <c r="E8605" s="3">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v>
      </c>
      <c r="T8605">
        <v>2</v>
      </c>
      <c r="U8605">
        <v>0.2</v>
      </c>
      <c r="V8605">
        <v>-5.2640000000000002</v>
      </c>
    </row>
    <row r="8606" spans="1:22" x14ac:dyDescent="0.3">
      <c r="A8606">
        <v>8605</v>
      </c>
      <c r="B8606" t="s">
        <v>10134</v>
      </c>
      <c r="C8606">
        <v>2013</v>
      </c>
      <c r="D8606" s="3">
        <v>41277</v>
      </c>
      <c r="E8606" s="3">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v>
      </c>
      <c r="T8606">
        <v>3</v>
      </c>
      <c r="U8606">
        <v>0.2</v>
      </c>
      <c r="V8606">
        <v>-6.21</v>
      </c>
    </row>
    <row r="8607" spans="1:22" x14ac:dyDescent="0.3">
      <c r="A8607">
        <v>8606</v>
      </c>
      <c r="B8607" t="s">
        <v>10134</v>
      </c>
      <c r="C8607">
        <v>2013</v>
      </c>
      <c r="D8607" s="3">
        <v>41277</v>
      </c>
      <c r="E8607" s="3">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13.571999999999999</v>
      </c>
    </row>
    <row r="8608" spans="1:22" x14ac:dyDescent="0.3">
      <c r="A8608">
        <v>8607</v>
      </c>
      <c r="B8608" t="s">
        <v>10135</v>
      </c>
      <c r="C8608">
        <v>2014</v>
      </c>
      <c r="D8608" s="3">
        <v>41870</v>
      </c>
      <c r="E8608" s="3">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7.6494</v>
      </c>
    </row>
    <row r="8609" spans="1:22" x14ac:dyDescent="0.3">
      <c r="A8609">
        <v>8608</v>
      </c>
      <c r="B8609" t="s">
        <v>10136</v>
      </c>
      <c r="C8609">
        <v>2011</v>
      </c>
      <c r="D8609" s="3">
        <v>40698</v>
      </c>
      <c r="E8609" s="3">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21.075199999999999</v>
      </c>
    </row>
    <row r="8610" spans="1:22" x14ac:dyDescent="0.3">
      <c r="A8610">
        <v>8609</v>
      </c>
      <c r="B8610" t="s">
        <v>10136</v>
      </c>
      <c r="C8610">
        <v>2011</v>
      </c>
      <c r="D8610" s="3">
        <v>40698</v>
      </c>
      <c r="E8610" s="3">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10136</v>
      </c>
      <c r="C8611">
        <v>2011</v>
      </c>
      <c r="D8611" s="3">
        <v>40698</v>
      </c>
      <c r="E8611" s="3">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-44.195999999999998</v>
      </c>
    </row>
    <row r="8612" spans="1:22" x14ac:dyDescent="0.3">
      <c r="A8612">
        <v>8611</v>
      </c>
      <c r="B8612" t="s">
        <v>10136</v>
      </c>
      <c r="C8612">
        <v>2011</v>
      </c>
      <c r="D8612" s="3">
        <v>40698</v>
      </c>
      <c r="E8612" s="3">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10137</v>
      </c>
      <c r="C8613">
        <v>2014</v>
      </c>
      <c r="D8613" s="3">
        <v>41957</v>
      </c>
      <c r="E8613" s="3">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
      <c r="A8614">
        <v>8613</v>
      </c>
      <c r="B8614" t="s">
        <v>10138</v>
      </c>
      <c r="C8614">
        <v>2013</v>
      </c>
      <c r="D8614" s="3">
        <v>41302</v>
      </c>
      <c r="E8614" s="3">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10139</v>
      </c>
      <c r="C8615">
        <v>2013</v>
      </c>
      <c r="D8615" s="3">
        <v>41588</v>
      </c>
      <c r="E8615" s="3">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v>
      </c>
    </row>
    <row r="8616" spans="1:22" x14ac:dyDescent="0.3">
      <c r="A8616">
        <v>8615</v>
      </c>
      <c r="B8616" t="s">
        <v>10140</v>
      </c>
      <c r="C8616">
        <v>2013</v>
      </c>
      <c r="D8616" s="3">
        <v>41528</v>
      </c>
      <c r="E8616" s="3">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
      <c r="A8617">
        <v>8616</v>
      </c>
      <c r="B8617" t="s">
        <v>10140</v>
      </c>
      <c r="C8617">
        <v>2013</v>
      </c>
      <c r="D8617" s="3">
        <v>41528</v>
      </c>
      <c r="E8617" s="3">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v>
      </c>
      <c r="T8617">
        <v>3</v>
      </c>
      <c r="U8617">
        <v>0.2</v>
      </c>
      <c r="V8617">
        <v>4.4550000000000001</v>
      </c>
    </row>
    <row r="8618" spans="1:22" x14ac:dyDescent="0.3">
      <c r="A8618">
        <v>8617</v>
      </c>
      <c r="B8618" t="s">
        <v>10140</v>
      </c>
      <c r="C8618">
        <v>2013</v>
      </c>
      <c r="D8618" s="3">
        <v>41528</v>
      </c>
      <c r="E8618" s="3">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10140</v>
      </c>
      <c r="C8619">
        <v>2013</v>
      </c>
      <c r="D8619" s="3">
        <v>41528</v>
      </c>
      <c r="E8619" s="3">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39.624000000000002</v>
      </c>
      <c r="T8619">
        <v>3</v>
      </c>
      <c r="U8619">
        <v>0.2</v>
      </c>
      <c r="V8619">
        <v>13.868399999999999</v>
      </c>
    </row>
    <row r="8620" spans="1:22" x14ac:dyDescent="0.3">
      <c r="A8620">
        <v>8619</v>
      </c>
      <c r="B8620" t="s">
        <v>10141</v>
      </c>
      <c r="C8620">
        <v>2014</v>
      </c>
      <c r="D8620" s="3">
        <v>41702</v>
      </c>
      <c r="E8620" s="3">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v>
      </c>
    </row>
    <row r="8621" spans="1:22" x14ac:dyDescent="0.3">
      <c r="A8621">
        <v>8620</v>
      </c>
      <c r="B8621" t="s">
        <v>10142</v>
      </c>
      <c r="C8621">
        <v>2014</v>
      </c>
      <c r="D8621" s="3">
        <v>41891</v>
      </c>
      <c r="E8621" s="3">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v>
      </c>
    </row>
    <row r="8622" spans="1:22" x14ac:dyDescent="0.3">
      <c r="A8622">
        <v>8621</v>
      </c>
      <c r="B8622" t="s">
        <v>10143</v>
      </c>
      <c r="C8622">
        <v>2014</v>
      </c>
      <c r="D8622" s="3">
        <v>41950</v>
      </c>
      <c r="E8622" s="3">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v>
      </c>
      <c r="T8622">
        <v>5</v>
      </c>
      <c r="U8622">
        <v>0.6</v>
      </c>
      <c r="V8622">
        <v>-19.864000000000001</v>
      </c>
    </row>
    <row r="8623" spans="1:22" x14ac:dyDescent="0.3">
      <c r="A8623">
        <v>8622</v>
      </c>
      <c r="B8623" t="s">
        <v>10144</v>
      </c>
      <c r="C8623">
        <v>2014</v>
      </c>
      <c r="D8623" s="3">
        <v>41773</v>
      </c>
      <c r="E8623" s="3">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2.3363999999999998</v>
      </c>
    </row>
    <row r="8624" spans="1:22" x14ac:dyDescent="0.3">
      <c r="A8624">
        <v>8623</v>
      </c>
      <c r="B8624" t="s">
        <v>10145</v>
      </c>
      <c r="C8624">
        <v>2013</v>
      </c>
      <c r="D8624" s="3">
        <v>41606</v>
      </c>
      <c r="E8624" s="3">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3.9807999999999999</v>
      </c>
    </row>
    <row r="8625" spans="1:22" x14ac:dyDescent="0.3">
      <c r="A8625">
        <v>8624</v>
      </c>
      <c r="B8625" t="s">
        <v>10146</v>
      </c>
      <c r="C8625">
        <v>2012</v>
      </c>
      <c r="D8625" s="3">
        <v>41226</v>
      </c>
      <c r="E8625" s="3">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v>
      </c>
      <c r="T8625">
        <v>6</v>
      </c>
      <c r="U8625">
        <v>0.7</v>
      </c>
      <c r="V8625">
        <v>-100.92</v>
      </c>
    </row>
    <row r="8626" spans="1:22" x14ac:dyDescent="0.3">
      <c r="A8626">
        <v>8625</v>
      </c>
      <c r="B8626" t="s">
        <v>10146</v>
      </c>
      <c r="C8626">
        <v>2012</v>
      </c>
      <c r="D8626" s="3">
        <v>41226</v>
      </c>
      <c r="E8626" s="3">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v>
      </c>
    </row>
    <row r="8627" spans="1:22" x14ac:dyDescent="0.3">
      <c r="A8627">
        <v>8626</v>
      </c>
      <c r="B8627" t="s">
        <v>10147</v>
      </c>
      <c r="C8627">
        <v>2012</v>
      </c>
      <c r="D8627" s="3">
        <v>41251</v>
      </c>
      <c r="E8627" s="3">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v>
      </c>
      <c r="T8627">
        <v>3</v>
      </c>
      <c r="U8627">
        <v>0.2</v>
      </c>
      <c r="V8627">
        <v>5.1012000000000004</v>
      </c>
    </row>
    <row r="8628" spans="1:22" x14ac:dyDescent="0.3">
      <c r="A8628">
        <v>8627</v>
      </c>
      <c r="B8628" t="s">
        <v>10148</v>
      </c>
      <c r="C8628">
        <v>2012</v>
      </c>
      <c r="D8628" s="3">
        <v>41159</v>
      </c>
      <c r="E8628" s="3">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10148</v>
      </c>
      <c r="C8629">
        <v>2012</v>
      </c>
      <c r="D8629" s="3">
        <v>41159</v>
      </c>
      <c r="E8629" s="3">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16.2</v>
      </c>
    </row>
    <row r="8630" spans="1:22" x14ac:dyDescent="0.3">
      <c r="A8630">
        <v>8629</v>
      </c>
      <c r="B8630" t="s">
        <v>10148</v>
      </c>
      <c r="C8630">
        <v>2012</v>
      </c>
      <c r="D8630" s="3">
        <v>41159</v>
      </c>
      <c r="E8630" s="3">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2.0573999999999999</v>
      </c>
    </row>
    <row r="8631" spans="1:22" x14ac:dyDescent="0.3">
      <c r="A8631">
        <v>8630</v>
      </c>
      <c r="B8631" t="s">
        <v>10148</v>
      </c>
      <c r="C8631">
        <v>2012</v>
      </c>
      <c r="D8631" s="3">
        <v>41159</v>
      </c>
      <c r="E8631" s="3">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v>
      </c>
    </row>
    <row r="8632" spans="1:22" x14ac:dyDescent="0.3">
      <c r="A8632">
        <v>8631</v>
      </c>
      <c r="B8632" t="s">
        <v>10148</v>
      </c>
      <c r="C8632">
        <v>2012</v>
      </c>
      <c r="D8632" s="3">
        <v>41159</v>
      </c>
      <c r="E8632" s="3">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2.3892000000000002</v>
      </c>
    </row>
    <row r="8633" spans="1:22" x14ac:dyDescent="0.3">
      <c r="A8633">
        <v>8632</v>
      </c>
      <c r="B8633" t="s">
        <v>10149</v>
      </c>
      <c r="C8633">
        <v>2013</v>
      </c>
      <c r="D8633" s="3">
        <v>41484</v>
      </c>
      <c r="E8633" s="3">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v>
      </c>
      <c r="T8633">
        <v>5</v>
      </c>
      <c r="U8633">
        <v>0.5</v>
      </c>
      <c r="V8633">
        <v>-78.078000000000003</v>
      </c>
    </row>
    <row r="8634" spans="1:22" x14ac:dyDescent="0.3">
      <c r="A8634">
        <v>8633</v>
      </c>
      <c r="B8634" t="s">
        <v>10149</v>
      </c>
      <c r="C8634">
        <v>2013</v>
      </c>
      <c r="D8634" s="3">
        <v>41484</v>
      </c>
      <c r="E8634" s="3">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1369.7639999999999</v>
      </c>
      <c r="T8634">
        <v>6</v>
      </c>
      <c r="U8634">
        <v>0.7</v>
      </c>
      <c r="V8634">
        <v>-913.17600000000004</v>
      </c>
    </row>
    <row r="8635" spans="1:22" x14ac:dyDescent="0.3">
      <c r="A8635">
        <v>8634</v>
      </c>
      <c r="B8635" t="s">
        <v>10149</v>
      </c>
      <c r="C8635">
        <v>2013</v>
      </c>
      <c r="D8635" s="3">
        <v>41484</v>
      </c>
      <c r="E8635" s="3">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0.71099999999999997</v>
      </c>
    </row>
    <row r="8636" spans="1:22" x14ac:dyDescent="0.3">
      <c r="A8636">
        <v>8635</v>
      </c>
      <c r="B8636" t="s">
        <v>10150</v>
      </c>
      <c r="C8636">
        <v>2014</v>
      </c>
      <c r="D8636" s="3">
        <v>41877</v>
      </c>
      <c r="E8636" s="3">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-89.066400000000002</v>
      </c>
    </row>
    <row r="8637" spans="1:22" x14ac:dyDescent="0.3">
      <c r="A8637">
        <v>8636</v>
      </c>
      <c r="B8637" t="s">
        <v>10151</v>
      </c>
      <c r="C8637">
        <v>2011</v>
      </c>
      <c r="D8637" s="3">
        <v>40663</v>
      </c>
      <c r="E8637" s="3">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v>
      </c>
      <c r="T8637">
        <v>5</v>
      </c>
      <c r="U8637">
        <v>0</v>
      </c>
      <c r="V8637">
        <v>45.487000000000002</v>
      </c>
    </row>
    <row r="8638" spans="1:22" x14ac:dyDescent="0.3">
      <c r="A8638">
        <v>8637</v>
      </c>
      <c r="B8638" t="s">
        <v>10151</v>
      </c>
      <c r="C8638">
        <v>2011</v>
      </c>
      <c r="D8638" s="3">
        <v>40663</v>
      </c>
      <c r="E8638" s="3">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10152</v>
      </c>
      <c r="C8639">
        <v>2014</v>
      </c>
      <c r="D8639" s="3">
        <v>41757</v>
      </c>
      <c r="E8639" s="3">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v>
      </c>
    </row>
    <row r="8640" spans="1:22" x14ac:dyDescent="0.3">
      <c r="A8640">
        <v>8639</v>
      </c>
      <c r="B8640" t="s">
        <v>10153</v>
      </c>
      <c r="C8640">
        <v>2014</v>
      </c>
      <c r="D8640" s="3">
        <v>41844</v>
      </c>
      <c r="E8640" s="3">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10154</v>
      </c>
      <c r="C8641">
        <v>2011</v>
      </c>
      <c r="D8641" s="3">
        <v>40890</v>
      </c>
      <c r="E8641" s="3">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10155</v>
      </c>
      <c r="C8642">
        <v>2014</v>
      </c>
      <c r="D8642" s="3">
        <v>41652</v>
      </c>
      <c r="E8642" s="3">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760.98</v>
      </c>
      <c r="T8642">
        <v>5</v>
      </c>
      <c r="U8642">
        <v>0.8</v>
      </c>
      <c r="V8642">
        <v>-1141.47</v>
      </c>
    </row>
    <row r="8643" spans="1:22" x14ac:dyDescent="0.3">
      <c r="A8643">
        <v>8642</v>
      </c>
      <c r="B8643" t="s">
        <v>10156</v>
      </c>
      <c r="C8643">
        <v>2014</v>
      </c>
      <c r="D8643" s="3">
        <v>41976</v>
      </c>
      <c r="E8643" s="3">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v>
      </c>
      <c r="T8643">
        <v>6</v>
      </c>
      <c r="U8643">
        <v>0.7</v>
      </c>
      <c r="V8643">
        <v>-45.24</v>
      </c>
    </row>
    <row r="8644" spans="1:22" x14ac:dyDescent="0.3">
      <c r="A8644">
        <v>8643</v>
      </c>
      <c r="B8644" t="s">
        <v>10157</v>
      </c>
      <c r="C8644">
        <v>2012</v>
      </c>
      <c r="D8644" s="3">
        <v>41221</v>
      </c>
      <c r="E8644" s="3">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31.504000000000001</v>
      </c>
      <c r="T8644">
        <v>11</v>
      </c>
      <c r="U8644">
        <v>0.2</v>
      </c>
      <c r="V8644">
        <v>11.814</v>
      </c>
    </row>
    <row r="8645" spans="1:22" x14ac:dyDescent="0.3">
      <c r="A8645">
        <v>8644</v>
      </c>
      <c r="B8645" t="s">
        <v>10157</v>
      </c>
      <c r="C8645">
        <v>2012</v>
      </c>
      <c r="D8645" s="3">
        <v>41221</v>
      </c>
      <c r="E8645" s="3">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1.6379999999999999</v>
      </c>
    </row>
    <row r="8646" spans="1:22" x14ac:dyDescent="0.3">
      <c r="A8646">
        <v>8645</v>
      </c>
      <c r="B8646" t="s">
        <v>10157</v>
      </c>
      <c r="C8646">
        <v>2012</v>
      </c>
      <c r="D8646" s="3">
        <v>41221</v>
      </c>
      <c r="E8646" s="3">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-29.244599999999998</v>
      </c>
    </row>
    <row r="8647" spans="1:22" x14ac:dyDescent="0.3">
      <c r="A8647">
        <v>8646</v>
      </c>
      <c r="B8647" t="s">
        <v>10157</v>
      </c>
      <c r="C8647">
        <v>2012</v>
      </c>
      <c r="D8647" s="3">
        <v>41221</v>
      </c>
      <c r="E8647" s="3">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v>
      </c>
    </row>
    <row r="8648" spans="1:22" x14ac:dyDescent="0.3">
      <c r="A8648">
        <v>8647</v>
      </c>
      <c r="B8648" t="s">
        <v>10158</v>
      </c>
      <c r="C8648">
        <v>2013</v>
      </c>
      <c r="D8648" s="3">
        <v>41604</v>
      </c>
      <c r="E8648" s="3">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v>
      </c>
      <c r="T8648">
        <v>3</v>
      </c>
      <c r="U8648">
        <v>0.2</v>
      </c>
      <c r="V8648">
        <v>19.435199999999998</v>
      </c>
    </row>
    <row r="8649" spans="1:22" x14ac:dyDescent="0.3">
      <c r="A8649">
        <v>8648</v>
      </c>
      <c r="B8649" t="s">
        <v>10159</v>
      </c>
      <c r="C8649">
        <v>2012</v>
      </c>
      <c r="D8649" s="3">
        <v>41248</v>
      </c>
      <c r="E8649" s="3">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10.9602</v>
      </c>
    </row>
    <row r="8650" spans="1:22" x14ac:dyDescent="0.3">
      <c r="A8650">
        <v>8649</v>
      </c>
      <c r="B8650" t="s">
        <v>10160</v>
      </c>
      <c r="C8650">
        <v>2013</v>
      </c>
      <c r="D8650" s="3">
        <v>41485</v>
      </c>
      <c r="E8650" s="3">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26.4285</v>
      </c>
    </row>
    <row r="8651" spans="1:22" x14ac:dyDescent="0.3">
      <c r="A8651">
        <v>8650</v>
      </c>
      <c r="B8651" t="s">
        <v>10160</v>
      </c>
      <c r="C8651">
        <v>2013</v>
      </c>
      <c r="D8651" s="3">
        <v>41485</v>
      </c>
      <c r="E8651" s="3">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27.396000000000001</v>
      </c>
      <c r="T8651">
        <v>3</v>
      </c>
      <c r="U8651">
        <v>0.7</v>
      </c>
      <c r="V8651">
        <v>-20.090399999999999</v>
      </c>
    </row>
    <row r="8652" spans="1:22" x14ac:dyDescent="0.3">
      <c r="A8652">
        <v>8651</v>
      </c>
      <c r="B8652" t="s">
        <v>10161</v>
      </c>
      <c r="C8652">
        <v>2011</v>
      </c>
      <c r="D8652" s="3">
        <v>40799</v>
      </c>
      <c r="E8652" s="3">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5.7</v>
      </c>
      <c r="T8652">
        <v>5</v>
      </c>
      <c r="U8652">
        <v>0</v>
      </c>
      <c r="V8652">
        <v>2.6789999999999998</v>
      </c>
    </row>
    <row r="8653" spans="1:22" x14ac:dyDescent="0.3">
      <c r="A8653">
        <v>8652</v>
      </c>
      <c r="B8653" t="s">
        <v>10161</v>
      </c>
      <c r="C8653">
        <v>2011</v>
      </c>
      <c r="D8653" s="3">
        <v>40799</v>
      </c>
      <c r="E8653" s="3">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v>
      </c>
      <c r="T8653">
        <v>3</v>
      </c>
      <c r="U8653">
        <v>0</v>
      </c>
      <c r="V8653">
        <v>5.5340999999999996</v>
      </c>
    </row>
    <row r="8654" spans="1:22" x14ac:dyDescent="0.3">
      <c r="A8654">
        <v>8653</v>
      </c>
      <c r="B8654" t="s">
        <v>10161</v>
      </c>
      <c r="C8654">
        <v>2011</v>
      </c>
      <c r="D8654" s="3">
        <v>40799</v>
      </c>
      <c r="E8654" s="3">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2.19</v>
      </c>
    </row>
    <row r="8655" spans="1:22" x14ac:dyDescent="0.3">
      <c r="A8655">
        <v>8654</v>
      </c>
      <c r="B8655" t="s">
        <v>10161</v>
      </c>
      <c r="C8655">
        <v>2011</v>
      </c>
      <c r="D8655" s="3">
        <v>40799</v>
      </c>
      <c r="E8655" s="3">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10161</v>
      </c>
      <c r="C8656">
        <v>2011</v>
      </c>
      <c r="D8656" s="3">
        <v>40799</v>
      </c>
      <c r="E8656" s="3">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
      <c r="A8657">
        <v>8656</v>
      </c>
      <c r="B8657" t="s">
        <v>10161</v>
      </c>
      <c r="C8657">
        <v>2011</v>
      </c>
      <c r="D8657" s="3">
        <v>40799</v>
      </c>
      <c r="E8657" s="3">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20.059999999999999</v>
      </c>
    </row>
    <row r="8658" spans="1:22" x14ac:dyDescent="0.3">
      <c r="A8658">
        <v>8657</v>
      </c>
      <c r="B8658" t="s">
        <v>10161</v>
      </c>
      <c r="C8658">
        <v>2011</v>
      </c>
      <c r="D8658" s="3">
        <v>40799</v>
      </c>
      <c r="E8658" s="3">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
      <c r="A8659">
        <v>8658</v>
      </c>
      <c r="B8659" t="s">
        <v>10161</v>
      </c>
      <c r="C8659">
        <v>2011</v>
      </c>
      <c r="D8659" s="3">
        <v>40799</v>
      </c>
      <c r="E8659" s="3">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9.7438000000000002</v>
      </c>
    </row>
    <row r="8660" spans="1:22" x14ac:dyDescent="0.3">
      <c r="A8660">
        <v>8659</v>
      </c>
      <c r="B8660" t="s">
        <v>10162</v>
      </c>
      <c r="C8660">
        <v>2013</v>
      </c>
      <c r="D8660" s="3">
        <v>41447</v>
      </c>
      <c r="E8660" s="3">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0.83599999999999997</v>
      </c>
      <c r="T8660">
        <v>1</v>
      </c>
      <c r="U8660">
        <v>0.8</v>
      </c>
      <c r="V8660">
        <v>-1.3375999999999999</v>
      </c>
    </row>
    <row r="8661" spans="1:22" x14ac:dyDescent="0.3">
      <c r="A8661">
        <v>8660</v>
      </c>
      <c r="B8661" t="s">
        <v>10163</v>
      </c>
      <c r="C8661">
        <v>2013</v>
      </c>
      <c r="D8661" s="3">
        <v>41521</v>
      </c>
      <c r="E8661" s="3">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
      <c r="A8662">
        <v>8661</v>
      </c>
      <c r="B8662" t="s">
        <v>10164</v>
      </c>
      <c r="C8662">
        <v>2014</v>
      </c>
      <c r="D8662" s="3">
        <v>41969</v>
      </c>
      <c r="E8662" s="3">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-81.441000000000003</v>
      </c>
    </row>
    <row r="8663" spans="1:22" x14ac:dyDescent="0.3">
      <c r="A8663">
        <v>8662</v>
      </c>
      <c r="B8663" t="s">
        <v>10165</v>
      </c>
      <c r="C8663">
        <v>2012</v>
      </c>
      <c r="D8663" s="3">
        <v>41041</v>
      </c>
      <c r="E8663" s="3">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v>
      </c>
      <c r="T8663">
        <v>4</v>
      </c>
      <c r="U8663">
        <v>0.6</v>
      </c>
      <c r="V8663">
        <v>-15.9268</v>
      </c>
    </row>
    <row r="8664" spans="1:22" x14ac:dyDescent="0.3">
      <c r="A8664">
        <v>8663</v>
      </c>
      <c r="B8664" t="s">
        <v>10165</v>
      </c>
      <c r="C8664">
        <v>2012</v>
      </c>
      <c r="D8664" s="3">
        <v>41041</v>
      </c>
      <c r="E8664" s="3">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69.654600000000002</v>
      </c>
    </row>
    <row r="8665" spans="1:22" x14ac:dyDescent="0.3">
      <c r="A8665">
        <v>8664</v>
      </c>
      <c r="B8665" t="s">
        <v>10165</v>
      </c>
      <c r="C8665">
        <v>2012</v>
      </c>
      <c r="D8665" s="3">
        <v>41041</v>
      </c>
      <c r="E8665" s="3">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v>
      </c>
      <c r="T8665">
        <v>7</v>
      </c>
      <c r="U8665">
        <v>0.2</v>
      </c>
      <c r="V8665">
        <v>41.568800000000003</v>
      </c>
    </row>
    <row r="8666" spans="1:22" x14ac:dyDescent="0.3">
      <c r="A8666">
        <v>8665</v>
      </c>
      <c r="B8666" t="s">
        <v>10166</v>
      </c>
      <c r="C8666">
        <v>2014</v>
      </c>
      <c r="D8666" s="3">
        <v>41729</v>
      </c>
      <c r="E8666" s="3">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v>
      </c>
    </row>
    <row r="8667" spans="1:22" x14ac:dyDescent="0.3">
      <c r="A8667">
        <v>8666</v>
      </c>
      <c r="B8667" t="s">
        <v>10167</v>
      </c>
      <c r="C8667">
        <v>2013</v>
      </c>
      <c r="D8667" s="3">
        <v>41596</v>
      </c>
      <c r="E8667" s="3">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10168</v>
      </c>
      <c r="C8668">
        <v>2013</v>
      </c>
      <c r="D8668" s="3">
        <v>41639</v>
      </c>
      <c r="E8668" s="3">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v>
      </c>
      <c r="T8668">
        <v>5</v>
      </c>
      <c r="U8668">
        <v>0.2</v>
      </c>
      <c r="V8668">
        <v>1.6519999999999999</v>
      </c>
    </row>
    <row r="8669" spans="1:22" x14ac:dyDescent="0.3">
      <c r="A8669">
        <v>8668</v>
      </c>
      <c r="B8669" t="s">
        <v>10171</v>
      </c>
      <c r="C8669">
        <v>2013</v>
      </c>
      <c r="D8669" s="3">
        <v>41631</v>
      </c>
      <c r="E8669" s="3">
        <v>41633</v>
      </c>
      <c r="F8669" t="s">
        <v>23</v>
      </c>
      <c r="G8669" t="s">
        <v>4443</v>
      </c>
      <c r="H8669" t="s">
        <v>4444</v>
      </c>
      <c r="I8669" t="s">
        <v>102</v>
      </c>
      <c r="J8669" t="s">
        <v>27</v>
      </c>
      <c r="K8669" t="s">
        <v>95</v>
      </c>
      <c r="L8669" t="s">
        <v>96</v>
      </c>
      <c r="M8669">
        <v>98115</v>
      </c>
      <c r="N8669" t="s">
        <v>44</v>
      </c>
      <c r="O8669" t="s">
        <v>673</v>
      </c>
      <c r="P8669" t="s">
        <v>46</v>
      </c>
      <c r="Q8669" t="s">
        <v>75</v>
      </c>
      <c r="R8669" t="s">
        <v>674</v>
      </c>
      <c r="S8669">
        <v>55.36</v>
      </c>
      <c r="T8669">
        <v>4</v>
      </c>
      <c r="U8669">
        <v>0.2</v>
      </c>
      <c r="V8669">
        <v>19.376000000000001</v>
      </c>
    </row>
    <row r="8670" spans="1:22" x14ac:dyDescent="0.3">
      <c r="A8670">
        <v>8669</v>
      </c>
      <c r="B8670" t="s">
        <v>10171</v>
      </c>
      <c r="C8670">
        <v>2013</v>
      </c>
      <c r="D8670" s="3">
        <v>41631</v>
      </c>
      <c r="E8670" s="3">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3.7570000000000001</v>
      </c>
    </row>
    <row r="8671" spans="1:22" x14ac:dyDescent="0.3">
      <c r="A8671">
        <v>8670</v>
      </c>
      <c r="B8671" t="s">
        <v>10172</v>
      </c>
      <c r="C8671">
        <v>2012</v>
      </c>
      <c r="D8671" s="3">
        <v>41263</v>
      </c>
      <c r="E8671" s="3">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7.7039999999999997</v>
      </c>
    </row>
    <row r="8672" spans="1:22" x14ac:dyDescent="0.3">
      <c r="A8672">
        <v>8671</v>
      </c>
      <c r="B8672" t="s">
        <v>10173</v>
      </c>
      <c r="C8672">
        <v>2011</v>
      </c>
      <c r="D8672" s="3">
        <v>40904</v>
      </c>
      <c r="E8672" s="3">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v>
      </c>
      <c r="T8672">
        <v>3</v>
      </c>
      <c r="U8672">
        <v>0.2</v>
      </c>
      <c r="V8672">
        <v>-18.235199999999999</v>
      </c>
    </row>
    <row r="8673" spans="1:22" x14ac:dyDescent="0.3">
      <c r="A8673">
        <v>8672</v>
      </c>
      <c r="B8673" t="s">
        <v>10173</v>
      </c>
      <c r="C8673">
        <v>2011</v>
      </c>
      <c r="D8673" s="3">
        <v>40904</v>
      </c>
      <c r="E8673" s="3">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-25.109000000000002</v>
      </c>
    </row>
    <row r="8674" spans="1:22" x14ac:dyDescent="0.3">
      <c r="A8674">
        <v>8673</v>
      </c>
      <c r="B8674" t="s">
        <v>10174</v>
      </c>
      <c r="C8674">
        <v>2014</v>
      </c>
      <c r="D8674" s="3">
        <v>41687</v>
      </c>
      <c r="E8674" s="3">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18.367999999999999</v>
      </c>
      <c r="T8674">
        <v>2</v>
      </c>
      <c r="U8674">
        <v>0.2</v>
      </c>
      <c r="V8674">
        <v>6.1992000000000003</v>
      </c>
    </row>
    <row r="8675" spans="1:22" x14ac:dyDescent="0.3">
      <c r="A8675">
        <v>8674</v>
      </c>
      <c r="B8675" t="s">
        <v>10174</v>
      </c>
      <c r="C8675">
        <v>2014</v>
      </c>
      <c r="D8675" s="3">
        <v>41687</v>
      </c>
      <c r="E8675" s="3">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-8.5793999999999997</v>
      </c>
    </row>
    <row r="8676" spans="1:22" x14ac:dyDescent="0.3">
      <c r="A8676">
        <v>8675</v>
      </c>
      <c r="B8676" t="s">
        <v>10174</v>
      </c>
      <c r="C8676">
        <v>2014</v>
      </c>
      <c r="D8676" s="3">
        <v>41687</v>
      </c>
      <c r="E8676" s="3">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50.351999999999997</v>
      </c>
      <c r="T8676">
        <v>3</v>
      </c>
      <c r="U8676">
        <v>0.2</v>
      </c>
      <c r="V8676">
        <v>-8.1821999999999999</v>
      </c>
    </row>
    <row r="8677" spans="1:22" x14ac:dyDescent="0.3">
      <c r="A8677">
        <v>8676</v>
      </c>
      <c r="B8677" t="s">
        <v>10174</v>
      </c>
      <c r="C8677">
        <v>2014</v>
      </c>
      <c r="D8677" s="3">
        <v>41687</v>
      </c>
      <c r="E8677" s="3">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28.032</v>
      </c>
      <c r="T8677">
        <v>6</v>
      </c>
      <c r="U8677">
        <v>0.2</v>
      </c>
      <c r="V8677">
        <v>3.504</v>
      </c>
    </row>
    <row r="8678" spans="1:22" x14ac:dyDescent="0.3">
      <c r="A8678">
        <v>8677</v>
      </c>
      <c r="B8678" t="s">
        <v>10174</v>
      </c>
      <c r="C8678">
        <v>2014</v>
      </c>
      <c r="D8678" s="3">
        <v>41687</v>
      </c>
      <c r="E8678" s="3">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-3.6537000000000002</v>
      </c>
    </row>
    <row r="8679" spans="1:22" x14ac:dyDescent="0.3">
      <c r="A8679">
        <v>8678</v>
      </c>
      <c r="B8679" t="s">
        <v>10175</v>
      </c>
      <c r="C8679">
        <v>2014</v>
      </c>
      <c r="D8679" s="3">
        <v>41937</v>
      </c>
      <c r="E8679" s="3">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517.40499999999997</v>
      </c>
      <c r="T8679">
        <v>5</v>
      </c>
      <c r="U8679">
        <v>0.3</v>
      </c>
      <c r="V8679">
        <v>-81.3065</v>
      </c>
    </row>
    <row r="8680" spans="1:22" x14ac:dyDescent="0.3">
      <c r="A8680">
        <v>8679</v>
      </c>
      <c r="B8680" t="s">
        <v>10177</v>
      </c>
      <c r="C8680">
        <v>2013</v>
      </c>
      <c r="D8680" s="3">
        <v>41520</v>
      </c>
      <c r="E8680" s="3">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8.6080000000000005</v>
      </c>
      <c r="T8680">
        <v>8</v>
      </c>
      <c r="U8680">
        <v>0.8</v>
      </c>
      <c r="V8680">
        <v>-13.3424</v>
      </c>
    </row>
    <row r="8681" spans="1:22" x14ac:dyDescent="0.3">
      <c r="A8681">
        <v>8680</v>
      </c>
      <c r="B8681" t="s">
        <v>10177</v>
      </c>
      <c r="C8681">
        <v>2013</v>
      </c>
      <c r="D8681" s="3">
        <v>41520</v>
      </c>
      <c r="E8681" s="3">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33.906500000000001</v>
      </c>
    </row>
    <row r="8682" spans="1:22" x14ac:dyDescent="0.3">
      <c r="A8682">
        <v>8681</v>
      </c>
      <c r="B8682" t="s">
        <v>10178</v>
      </c>
      <c r="C8682">
        <v>2013</v>
      </c>
      <c r="D8682" s="3">
        <v>41610</v>
      </c>
      <c r="E8682" s="3">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2104.5500000000002</v>
      </c>
      <c r="T8682">
        <v>7</v>
      </c>
      <c r="U8682">
        <v>0</v>
      </c>
      <c r="V8682">
        <v>694.50149999999996</v>
      </c>
    </row>
    <row r="8683" spans="1:22" x14ac:dyDescent="0.3">
      <c r="A8683">
        <v>8682</v>
      </c>
      <c r="B8683" t="s">
        <v>10178</v>
      </c>
      <c r="C8683">
        <v>2013</v>
      </c>
      <c r="D8683" s="3">
        <v>41610</v>
      </c>
      <c r="E8683" s="3">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11.803000000000001</v>
      </c>
    </row>
    <row r="8684" spans="1:22" x14ac:dyDescent="0.3">
      <c r="A8684">
        <v>8683</v>
      </c>
      <c r="B8684" t="s">
        <v>10179</v>
      </c>
      <c r="C8684">
        <v>2011</v>
      </c>
      <c r="D8684" s="3">
        <v>40852</v>
      </c>
      <c r="E8684" s="3">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
      <c r="A8685">
        <v>8684</v>
      </c>
      <c r="B8685" t="s">
        <v>10180</v>
      </c>
      <c r="C8685">
        <v>2014</v>
      </c>
      <c r="D8685" s="3">
        <v>41969</v>
      </c>
      <c r="E8685" s="3">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1.3415999999999999</v>
      </c>
    </row>
    <row r="8686" spans="1:22" x14ac:dyDescent="0.3">
      <c r="A8686">
        <v>8685</v>
      </c>
      <c r="B8686" t="s">
        <v>10181</v>
      </c>
      <c r="C8686">
        <v>2013</v>
      </c>
      <c r="D8686" s="3">
        <v>41625</v>
      </c>
      <c r="E8686" s="3">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21.21</v>
      </c>
      <c r="T8686">
        <v>7</v>
      </c>
      <c r="U8686">
        <v>0</v>
      </c>
      <c r="V8686">
        <v>4.4541000000000004</v>
      </c>
    </row>
    <row r="8687" spans="1:22" x14ac:dyDescent="0.3">
      <c r="A8687">
        <v>8686</v>
      </c>
      <c r="B8687" t="s">
        <v>10182</v>
      </c>
      <c r="C8687">
        <v>2014</v>
      </c>
      <c r="D8687" s="3">
        <v>41958</v>
      </c>
      <c r="E8687" s="3">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96.36</v>
      </c>
      <c r="T8687">
        <v>6</v>
      </c>
      <c r="U8687">
        <v>0</v>
      </c>
      <c r="V8687">
        <v>25.053599999999999</v>
      </c>
    </row>
    <row r="8688" spans="1:22" x14ac:dyDescent="0.3">
      <c r="A8688">
        <v>8687</v>
      </c>
      <c r="B8688" t="s">
        <v>10183</v>
      </c>
      <c r="C8688">
        <v>2013</v>
      </c>
      <c r="D8688" s="3">
        <v>41452</v>
      </c>
      <c r="E8688" s="3">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11.586</v>
      </c>
    </row>
    <row r="8689" spans="1:22" x14ac:dyDescent="0.3">
      <c r="A8689">
        <v>8688</v>
      </c>
      <c r="B8689" t="s">
        <v>10183</v>
      </c>
      <c r="C8689">
        <v>2013</v>
      </c>
      <c r="D8689" s="3">
        <v>41452</v>
      </c>
      <c r="E8689" s="3">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10183</v>
      </c>
      <c r="C8690">
        <v>2013</v>
      </c>
      <c r="D8690" s="3">
        <v>41452</v>
      </c>
      <c r="E8690" s="3">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10184</v>
      </c>
      <c r="C8691">
        <v>2011</v>
      </c>
      <c r="D8691" s="3">
        <v>40903</v>
      </c>
      <c r="E8691" s="3">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1.1022000000000001</v>
      </c>
    </row>
    <row r="8692" spans="1:22" x14ac:dyDescent="0.3">
      <c r="A8692">
        <v>8691</v>
      </c>
      <c r="B8692" t="s">
        <v>10185</v>
      </c>
      <c r="C8692">
        <v>2013</v>
      </c>
      <c r="D8692" s="3">
        <v>41501</v>
      </c>
      <c r="E8692" s="3">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-56.3108</v>
      </c>
    </row>
    <row r="8693" spans="1:22" x14ac:dyDescent="0.3">
      <c r="A8693">
        <v>8692</v>
      </c>
      <c r="B8693" t="s">
        <v>10185</v>
      </c>
      <c r="C8693">
        <v>2013</v>
      </c>
      <c r="D8693" s="3">
        <v>41501</v>
      </c>
      <c r="E8693" s="3">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-49.437600000000003</v>
      </c>
    </row>
    <row r="8694" spans="1:22" x14ac:dyDescent="0.3">
      <c r="A8694">
        <v>8693</v>
      </c>
      <c r="B8694" t="s">
        <v>10185</v>
      </c>
      <c r="C8694">
        <v>2013</v>
      </c>
      <c r="D8694" s="3">
        <v>41501</v>
      </c>
      <c r="E8694" s="3">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48.993000000000002</v>
      </c>
    </row>
    <row r="8695" spans="1:22" x14ac:dyDescent="0.3">
      <c r="A8695">
        <v>8694</v>
      </c>
      <c r="B8695" t="s">
        <v>10186</v>
      </c>
      <c r="C8695">
        <v>2013</v>
      </c>
      <c r="D8695" s="3">
        <v>41572</v>
      </c>
      <c r="E8695" s="3">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10187</v>
      </c>
      <c r="C8696">
        <v>2011</v>
      </c>
      <c r="D8696" s="3">
        <v>40778</v>
      </c>
      <c r="E8696" s="3">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10188</v>
      </c>
      <c r="C8697">
        <v>2014</v>
      </c>
      <c r="D8697" s="3">
        <v>41898</v>
      </c>
      <c r="E8697" s="3">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11.283899999999999</v>
      </c>
    </row>
    <row r="8698" spans="1:22" x14ac:dyDescent="0.3">
      <c r="A8698">
        <v>8697</v>
      </c>
      <c r="B8698" t="s">
        <v>10189</v>
      </c>
      <c r="C8698">
        <v>2014</v>
      </c>
      <c r="D8698" s="3">
        <v>41806</v>
      </c>
      <c r="E8698" s="3">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26.997299999999999</v>
      </c>
    </row>
    <row r="8699" spans="1:22" x14ac:dyDescent="0.3">
      <c r="A8699">
        <v>8698</v>
      </c>
      <c r="B8699" t="s">
        <v>10189</v>
      </c>
      <c r="C8699">
        <v>2014</v>
      </c>
      <c r="D8699" s="3">
        <v>41806</v>
      </c>
      <c r="E8699" s="3">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31.167999999999999</v>
      </c>
      <c r="T8699">
        <v>4</v>
      </c>
      <c r="U8699">
        <v>0.2</v>
      </c>
      <c r="V8699">
        <v>9.3504000000000005</v>
      </c>
    </row>
    <row r="8700" spans="1:22" x14ac:dyDescent="0.3">
      <c r="A8700">
        <v>8699</v>
      </c>
      <c r="B8700" t="s">
        <v>10189</v>
      </c>
      <c r="C8700">
        <v>2014</v>
      </c>
      <c r="D8700" s="3">
        <v>41806</v>
      </c>
      <c r="E8700" s="3">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v>
      </c>
    </row>
    <row r="8701" spans="1:22" x14ac:dyDescent="0.3">
      <c r="A8701">
        <v>8700</v>
      </c>
      <c r="B8701" t="s">
        <v>10189</v>
      </c>
      <c r="C8701">
        <v>2014</v>
      </c>
      <c r="D8701" s="3">
        <v>41806</v>
      </c>
      <c r="E8701" s="3">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223.99359999999999</v>
      </c>
    </row>
    <row r="8702" spans="1:22" x14ac:dyDescent="0.3">
      <c r="A8702">
        <v>8701</v>
      </c>
      <c r="B8702" t="s">
        <v>10189</v>
      </c>
      <c r="C8702">
        <v>2014</v>
      </c>
      <c r="D8702" s="3">
        <v>41806</v>
      </c>
      <c r="E8702" s="3">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6.7031999999999998</v>
      </c>
    </row>
    <row r="8703" spans="1:22" x14ac:dyDescent="0.3">
      <c r="A8703">
        <v>8702</v>
      </c>
      <c r="B8703" t="s">
        <v>10189</v>
      </c>
      <c r="C8703">
        <v>2014</v>
      </c>
      <c r="D8703" s="3">
        <v>41806</v>
      </c>
      <c r="E8703" s="3">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17.847000000000001</v>
      </c>
    </row>
    <row r="8704" spans="1:22" x14ac:dyDescent="0.3">
      <c r="A8704">
        <v>8703</v>
      </c>
      <c r="B8704" t="s">
        <v>10189</v>
      </c>
      <c r="C8704">
        <v>2014</v>
      </c>
      <c r="D8704" s="3">
        <v>41806</v>
      </c>
      <c r="E8704" s="3">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v>
      </c>
      <c r="T8704">
        <v>5</v>
      </c>
      <c r="U8704">
        <v>0.2</v>
      </c>
      <c r="V8704">
        <v>29.692</v>
      </c>
    </row>
    <row r="8705" spans="1:22" x14ac:dyDescent="0.3">
      <c r="A8705">
        <v>8704</v>
      </c>
      <c r="B8705" t="s">
        <v>10192</v>
      </c>
      <c r="C8705">
        <v>2012</v>
      </c>
      <c r="D8705" s="3">
        <v>40969</v>
      </c>
      <c r="E8705" s="3">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v>
      </c>
      <c r="T8705">
        <v>2</v>
      </c>
      <c r="U8705">
        <v>0.2</v>
      </c>
      <c r="V8705">
        <v>0.44400000000000001</v>
      </c>
    </row>
    <row r="8706" spans="1:22" x14ac:dyDescent="0.3">
      <c r="A8706">
        <v>8705</v>
      </c>
      <c r="B8706" t="s">
        <v>10193</v>
      </c>
      <c r="C8706">
        <v>2013</v>
      </c>
      <c r="D8706" s="3">
        <v>41479</v>
      </c>
      <c r="E8706" s="3">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v>
      </c>
    </row>
    <row r="8707" spans="1:22" x14ac:dyDescent="0.3">
      <c r="A8707">
        <v>8706</v>
      </c>
      <c r="B8707" t="s">
        <v>10194</v>
      </c>
      <c r="C8707">
        <v>2011</v>
      </c>
      <c r="D8707" s="3">
        <v>40817</v>
      </c>
      <c r="E8707" s="3">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
      <c r="A8708">
        <v>8707</v>
      </c>
      <c r="B8708" t="s">
        <v>10195</v>
      </c>
      <c r="C8708">
        <v>2011</v>
      </c>
      <c r="D8708" s="3">
        <v>40794</v>
      </c>
      <c r="E8708" s="3">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13.437200000000001</v>
      </c>
    </row>
    <row r="8709" spans="1:22" x14ac:dyDescent="0.3">
      <c r="A8709">
        <v>8708</v>
      </c>
      <c r="B8709" t="s">
        <v>10195</v>
      </c>
      <c r="C8709">
        <v>2011</v>
      </c>
      <c r="D8709" s="3">
        <v>40794</v>
      </c>
      <c r="E8709" s="3">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10196</v>
      </c>
      <c r="C8710">
        <v>2011</v>
      </c>
      <c r="D8710" s="3">
        <v>40863</v>
      </c>
      <c r="E8710" s="3">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10196</v>
      </c>
      <c r="C8711">
        <v>2011</v>
      </c>
      <c r="D8711" s="3">
        <v>40863</v>
      </c>
      <c r="E8711" s="3">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25.197900000000001</v>
      </c>
    </row>
    <row r="8712" spans="1:22" x14ac:dyDescent="0.3">
      <c r="A8712">
        <v>8711</v>
      </c>
      <c r="B8712" t="s">
        <v>10196</v>
      </c>
      <c r="C8712">
        <v>2011</v>
      </c>
      <c r="D8712" s="3">
        <v>40863</v>
      </c>
      <c r="E8712" s="3">
        <v>40865</v>
      </c>
      <c r="F8712" t="s">
        <v>188</v>
      </c>
      <c r="G8712" t="s">
        <v>2109</v>
      </c>
      <c r="H8712" t="s">
        <v>2110</v>
      </c>
      <c r="I8712" t="s">
        <v>41</v>
      </c>
      <c r="J8712" t="s">
        <v>27</v>
      </c>
      <c r="K8712" t="s">
        <v>42</v>
      </c>
      <c r="L8712" t="s">
        <v>43</v>
      </c>
      <c r="M8712">
        <v>90008</v>
      </c>
      <c r="N8712" t="s">
        <v>44</v>
      </c>
      <c r="O8712" t="s">
        <v>684</v>
      </c>
      <c r="P8712" t="s">
        <v>46</v>
      </c>
      <c r="Q8712" t="s">
        <v>59</v>
      </c>
      <c r="R8712" t="s">
        <v>685</v>
      </c>
      <c r="S8712">
        <v>344.91</v>
      </c>
      <c r="T8712">
        <v>3</v>
      </c>
      <c r="U8712">
        <v>0</v>
      </c>
      <c r="V8712">
        <v>10.347300000000001</v>
      </c>
    </row>
    <row r="8713" spans="1:22" x14ac:dyDescent="0.3">
      <c r="A8713">
        <v>8712</v>
      </c>
      <c r="B8713" t="s">
        <v>10197</v>
      </c>
      <c r="C8713">
        <v>2011</v>
      </c>
      <c r="D8713" s="3">
        <v>40605</v>
      </c>
      <c r="E8713" s="3">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626.35199999999998</v>
      </c>
      <c r="T8713">
        <v>3</v>
      </c>
      <c r="U8713">
        <v>0.2</v>
      </c>
      <c r="V8713">
        <v>-23.488199999999999</v>
      </c>
    </row>
    <row r="8714" spans="1:22" x14ac:dyDescent="0.3">
      <c r="A8714">
        <v>8713</v>
      </c>
      <c r="B8714" t="s">
        <v>10198</v>
      </c>
      <c r="C8714">
        <v>2012</v>
      </c>
      <c r="D8714" s="3">
        <v>41246</v>
      </c>
      <c r="E8714" s="3">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359.49900000000002</v>
      </c>
      <c r="T8714">
        <v>3</v>
      </c>
      <c r="U8714">
        <v>0.15</v>
      </c>
      <c r="V8714">
        <v>-29.605799999999999</v>
      </c>
    </row>
    <row r="8715" spans="1:22" x14ac:dyDescent="0.3">
      <c r="A8715">
        <v>8714</v>
      </c>
      <c r="B8715" t="s">
        <v>10199</v>
      </c>
      <c r="C8715">
        <v>2014</v>
      </c>
      <c r="D8715" s="3">
        <v>41832</v>
      </c>
      <c r="E8715" s="3">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5.3963999999999999</v>
      </c>
    </row>
    <row r="8716" spans="1:22" x14ac:dyDescent="0.3">
      <c r="A8716">
        <v>8715</v>
      </c>
      <c r="B8716" t="s">
        <v>10199</v>
      </c>
      <c r="C8716">
        <v>2014</v>
      </c>
      <c r="D8716" s="3">
        <v>41832</v>
      </c>
      <c r="E8716" s="3">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v>
      </c>
      <c r="T8716">
        <v>5</v>
      </c>
      <c r="U8716">
        <v>0.2</v>
      </c>
      <c r="V8716">
        <v>9.3125</v>
      </c>
    </row>
    <row r="8717" spans="1:22" x14ac:dyDescent="0.3">
      <c r="A8717">
        <v>8716</v>
      </c>
      <c r="B8717" t="s">
        <v>10200</v>
      </c>
      <c r="C8717">
        <v>2014</v>
      </c>
      <c r="D8717" s="3">
        <v>41960</v>
      </c>
      <c r="E8717" s="3">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1.8240000000000001</v>
      </c>
      <c r="T8717">
        <v>1</v>
      </c>
      <c r="U8717">
        <v>0.7</v>
      </c>
      <c r="V8717">
        <v>-1.3984000000000001</v>
      </c>
    </row>
    <row r="8718" spans="1:22" x14ac:dyDescent="0.3">
      <c r="A8718">
        <v>8717</v>
      </c>
      <c r="B8718" t="s">
        <v>10202</v>
      </c>
      <c r="C8718">
        <v>2013</v>
      </c>
      <c r="D8718" s="3">
        <v>41438</v>
      </c>
      <c r="E8718" s="3">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64.384</v>
      </c>
      <c r="T8718">
        <v>4</v>
      </c>
      <c r="U8718">
        <v>0.8</v>
      </c>
      <c r="V8718">
        <v>-160.96</v>
      </c>
    </row>
    <row r="8719" spans="1:22" x14ac:dyDescent="0.3">
      <c r="A8719">
        <v>8718</v>
      </c>
      <c r="B8719" t="s">
        <v>10202</v>
      </c>
      <c r="C8719">
        <v>2013</v>
      </c>
      <c r="D8719" s="3">
        <v>41438</v>
      </c>
      <c r="E8719" s="3">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v>
      </c>
      <c r="T8719">
        <v>2</v>
      </c>
      <c r="U8719">
        <v>0.6</v>
      </c>
      <c r="V8719">
        <v>-4.5396000000000001</v>
      </c>
    </row>
    <row r="8720" spans="1:22" x14ac:dyDescent="0.3">
      <c r="A8720">
        <v>8719</v>
      </c>
      <c r="B8720" t="s">
        <v>10202</v>
      </c>
      <c r="C8720">
        <v>2013</v>
      </c>
      <c r="D8720" s="3">
        <v>41438</v>
      </c>
      <c r="E8720" s="3">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11.263999999999999</v>
      </c>
      <c r="T8720">
        <v>8</v>
      </c>
      <c r="U8720">
        <v>0.2</v>
      </c>
      <c r="V8720">
        <v>3.9424000000000001</v>
      </c>
    </row>
    <row r="8721" spans="1:22" x14ac:dyDescent="0.3">
      <c r="A8721">
        <v>8720</v>
      </c>
      <c r="B8721" t="s">
        <v>10202</v>
      </c>
      <c r="C8721">
        <v>2013</v>
      </c>
      <c r="D8721" s="3">
        <v>41438</v>
      </c>
      <c r="E8721" s="3">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v>
      </c>
      <c r="T8721">
        <v>3</v>
      </c>
      <c r="U8721">
        <v>0.2</v>
      </c>
      <c r="V8721">
        <v>5.6375999999999999</v>
      </c>
    </row>
    <row r="8722" spans="1:22" x14ac:dyDescent="0.3">
      <c r="A8722">
        <v>8721</v>
      </c>
      <c r="B8722" t="s">
        <v>10202</v>
      </c>
      <c r="C8722">
        <v>2013</v>
      </c>
      <c r="D8722" s="3">
        <v>41438</v>
      </c>
      <c r="E8722" s="3">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v>
      </c>
    </row>
    <row r="8723" spans="1:22" x14ac:dyDescent="0.3">
      <c r="A8723">
        <v>8722</v>
      </c>
      <c r="B8723" t="s">
        <v>10202</v>
      </c>
      <c r="C8723">
        <v>2013</v>
      </c>
      <c r="D8723" s="3">
        <v>41438</v>
      </c>
      <c r="E8723" s="3">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67.536000000000001</v>
      </c>
      <c r="T8723">
        <v>9</v>
      </c>
      <c r="U8723">
        <v>0.2</v>
      </c>
      <c r="V8723">
        <v>6.7535999999999996</v>
      </c>
    </row>
    <row r="8724" spans="1:22" x14ac:dyDescent="0.3">
      <c r="A8724">
        <v>8723</v>
      </c>
      <c r="B8724" t="s">
        <v>10202</v>
      </c>
      <c r="C8724">
        <v>2013</v>
      </c>
      <c r="D8724" s="3">
        <v>41438</v>
      </c>
      <c r="E8724" s="3">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1.524</v>
      </c>
      <c r="T8724">
        <v>2</v>
      </c>
      <c r="U8724">
        <v>0.8</v>
      </c>
      <c r="V8724">
        <v>-2.6669999999999998</v>
      </c>
    </row>
    <row r="8725" spans="1:22" x14ac:dyDescent="0.3">
      <c r="A8725">
        <v>8724</v>
      </c>
      <c r="B8725" t="s">
        <v>10203</v>
      </c>
      <c r="C8725">
        <v>2013</v>
      </c>
      <c r="D8725" s="3">
        <v>41638</v>
      </c>
      <c r="E8725" s="3">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10203</v>
      </c>
      <c r="C8726">
        <v>2013</v>
      </c>
      <c r="D8726" s="3">
        <v>41638</v>
      </c>
      <c r="E8726" s="3">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8.8704000000000001</v>
      </c>
    </row>
    <row r="8727" spans="1:22" x14ac:dyDescent="0.3">
      <c r="A8727">
        <v>8726</v>
      </c>
      <c r="B8727" t="s">
        <v>10204</v>
      </c>
      <c r="C8727">
        <v>2014</v>
      </c>
      <c r="D8727" s="3">
        <v>41717</v>
      </c>
      <c r="E8727" s="3">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10205</v>
      </c>
      <c r="C8728">
        <v>2012</v>
      </c>
      <c r="D8728" s="3">
        <v>41270</v>
      </c>
      <c r="E8728" s="3">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0.70920000000000005</v>
      </c>
    </row>
    <row r="8729" spans="1:22" x14ac:dyDescent="0.3">
      <c r="A8729">
        <v>8728</v>
      </c>
      <c r="B8729" t="s">
        <v>10205</v>
      </c>
      <c r="C8729">
        <v>2012</v>
      </c>
      <c r="D8729" s="3">
        <v>41270</v>
      </c>
      <c r="E8729" s="3">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53.351999999999997</v>
      </c>
      <c r="T8729">
        <v>3</v>
      </c>
      <c r="U8729">
        <v>0.2</v>
      </c>
      <c r="V8729">
        <v>16.005600000000001</v>
      </c>
    </row>
    <row r="8730" spans="1:22" x14ac:dyDescent="0.3">
      <c r="A8730">
        <v>8729</v>
      </c>
      <c r="B8730" t="s">
        <v>10205</v>
      </c>
      <c r="C8730">
        <v>2012</v>
      </c>
      <c r="D8730" s="3">
        <v>41270</v>
      </c>
      <c r="E8730" s="3">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8.1940000000000008</v>
      </c>
    </row>
    <row r="8731" spans="1:22" x14ac:dyDescent="0.3">
      <c r="A8731">
        <v>8730</v>
      </c>
      <c r="B8731" t="s">
        <v>10205</v>
      </c>
      <c r="C8731">
        <v>2012</v>
      </c>
      <c r="D8731" s="3">
        <v>41270</v>
      </c>
      <c r="E8731" s="3">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v>
      </c>
      <c r="T8731">
        <v>3</v>
      </c>
      <c r="U8731">
        <v>0.2</v>
      </c>
      <c r="V8731">
        <v>2.2511999999999999</v>
      </c>
    </row>
    <row r="8732" spans="1:22" x14ac:dyDescent="0.3">
      <c r="A8732">
        <v>8731</v>
      </c>
      <c r="B8732" t="s">
        <v>10205</v>
      </c>
      <c r="C8732">
        <v>2012</v>
      </c>
      <c r="D8732" s="3">
        <v>41270</v>
      </c>
      <c r="E8732" s="3">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v>
      </c>
      <c r="T8732">
        <v>7</v>
      </c>
      <c r="U8732">
        <v>0.2</v>
      </c>
      <c r="V8732">
        <v>-12.7302</v>
      </c>
    </row>
    <row r="8733" spans="1:22" x14ac:dyDescent="0.3">
      <c r="A8733">
        <v>8732</v>
      </c>
      <c r="B8733" t="s">
        <v>10206</v>
      </c>
      <c r="C8733">
        <v>2012</v>
      </c>
      <c r="D8733" s="3">
        <v>41121</v>
      </c>
      <c r="E8733" s="3">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15.776999999999999</v>
      </c>
    </row>
    <row r="8734" spans="1:22" x14ac:dyDescent="0.3">
      <c r="A8734">
        <v>8733</v>
      </c>
      <c r="B8734" t="s">
        <v>10207</v>
      </c>
      <c r="C8734">
        <v>2014</v>
      </c>
      <c r="D8734" s="3">
        <v>41818</v>
      </c>
      <c r="E8734" s="3">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
      <c r="A8735">
        <v>8734</v>
      </c>
      <c r="B8735" t="s">
        <v>10207</v>
      </c>
      <c r="C8735">
        <v>2014</v>
      </c>
      <c r="D8735" s="3">
        <v>41818</v>
      </c>
      <c r="E8735" s="3">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v>
      </c>
      <c r="T8735">
        <v>3</v>
      </c>
      <c r="U8735">
        <v>0</v>
      </c>
      <c r="V8735">
        <v>40.415999999999997</v>
      </c>
    </row>
    <row r="8736" spans="1:22" x14ac:dyDescent="0.3">
      <c r="A8736">
        <v>8735</v>
      </c>
      <c r="B8736" t="s">
        <v>10207</v>
      </c>
      <c r="C8736">
        <v>2014</v>
      </c>
      <c r="D8736" s="3">
        <v>41818</v>
      </c>
      <c r="E8736" s="3">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244.6155</v>
      </c>
    </row>
    <row r="8737" spans="1:22" x14ac:dyDescent="0.3">
      <c r="A8737">
        <v>8736</v>
      </c>
      <c r="B8737" t="s">
        <v>10208</v>
      </c>
      <c r="C8737">
        <v>2011</v>
      </c>
      <c r="D8737" s="3">
        <v>40582</v>
      </c>
      <c r="E8737" s="3">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10209</v>
      </c>
      <c r="C8738">
        <v>2013</v>
      </c>
      <c r="D8738" s="3">
        <v>41522</v>
      </c>
      <c r="E8738" s="3">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160.62299999999999</v>
      </c>
    </row>
    <row r="8739" spans="1:22" x14ac:dyDescent="0.3">
      <c r="A8739">
        <v>8738</v>
      </c>
      <c r="B8739" t="s">
        <v>10210</v>
      </c>
      <c r="C8739">
        <v>2014</v>
      </c>
      <c r="D8739" s="3">
        <v>41736</v>
      </c>
      <c r="E8739" s="3">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v>
      </c>
      <c r="T8739">
        <v>5</v>
      </c>
      <c r="U8739">
        <v>0.7</v>
      </c>
      <c r="V8739">
        <v>-5.94</v>
      </c>
    </row>
    <row r="8740" spans="1:22" x14ac:dyDescent="0.3">
      <c r="A8740">
        <v>8739</v>
      </c>
      <c r="B8740" t="s">
        <v>10211</v>
      </c>
      <c r="C8740">
        <v>2014</v>
      </c>
      <c r="D8740" s="3">
        <v>41982</v>
      </c>
      <c r="E8740" s="3">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3.6432000000000002</v>
      </c>
    </row>
    <row r="8741" spans="1:22" x14ac:dyDescent="0.3">
      <c r="A8741">
        <v>8740</v>
      </c>
      <c r="B8741" t="s">
        <v>10211</v>
      </c>
      <c r="C8741">
        <v>2014</v>
      </c>
      <c r="D8741" s="3">
        <v>41982</v>
      </c>
      <c r="E8741" s="3">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83.988</v>
      </c>
      <c r="T8741">
        <v>2</v>
      </c>
      <c r="U8741">
        <v>0.4</v>
      </c>
      <c r="V8741">
        <v>-20.997</v>
      </c>
    </row>
    <row r="8742" spans="1:22" x14ac:dyDescent="0.3">
      <c r="A8742">
        <v>8741</v>
      </c>
      <c r="B8742" t="s">
        <v>10212</v>
      </c>
      <c r="C8742">
        <v>2013</v>
      </c>
      <c r="D8742" s="3">
        <v>41480</v>
      </c>
      <c r="E8742" s="3">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21.228000000000002</v>
      </c>
    </row>
    <row r="8743" spans="1:22" x14ac:dyDescent="0.3">
      <c r="A8743">
        <v>8742</v>
      </c>
      <c r="B8743" t="s">
        <v>10213</v>
      </c>
      <c r="C8743">
        <v>2012</v>
      </c>
      <c r="D8743" s="3">
        <v>41222</v>
      </c>
      <c r="E8743" s="3">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10214</v>
      </c>
      <c r="C8744">
        <v>2012</v>
      </c>
      <c r="D8744" s="3">
        <v>41184</v>
      </c>
      <c r="E8744" s="3">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3.0337999999999998</v>
      </c>
    </row>
    <row r="8745" spans="1:22" x14ac:dyDescent="0.3">
      <c r="A8745">
        <v>8744</v>
      </c>
      <c r="B8745" t="s">
        <v>10214</v>
      </c>
      <c r="C8745">
        <v>2012</v>
      </c>
      <c r="D8745" s="3">
        <v>41184</v>
      </c>
      <c r="E8745" s="3">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v>
      </c>
      <c r="T8745">
        <v>3</v>
      </c>
      <c r="U8745">
        <v>0.2</v>
      </c>
      <c r="V8745">
        <v>-4.641</v>
      </c>
    </row>
    <row r="8746" spans="1:22" x14ac:dyDescent="0.3">
      <c r="A8746">
        <v>8745</v>
      </c>
      <c r="B8746" t="s">
        <v>10215</v>
      </c>
      <c r="C8746">
        <v>2012</v>
      </c>
      <c r="D8746" s="3">
        <v>41235</v>
      </c>
      <c r="E8746" s="3">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4.9648000000000003</v>
      </c>
    </row>
    <row r="8747" spans="1:22" x14ac:dyDescent="0.3">
      <c r="A8747">
        <v>8746</v>
      </c>
      <c r="B8747" t="s">
        <v>10215</v>
      </c>
      <c r="C8747">
        <v>2012</v>
      </c>
      <c r="D8747" s="3">
        <v>41235</v>
      </c>
      <c r="E8747" s="3">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28.171800000000001</v>
      </c>
    </row>
    <row r="8748" spans="1:22" x14ac:dyDescent="0.3">
      <c r="A8748">
        <v>8747</v>
      </c>
      <c r="B8748" t="s">
        <v>10216</v>
      </c>
      <c r="C8748">
        <v>2014</v>
      </c>
      <c r="D8748" s="3">
        <v>41673</v>
      </c>
      <c r="E8748" s="3">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12.6348</v>
      </c>
    </row>
    <row r="8749" spans="1:22" x14ac:dyDescent="0.3">
      <c r="A8749">
        <v>8748</v>
      </c>
      <c r="B8749" t="s">
        <v>10216</v>
      </c>
      <c r="C8749">
        <v>2014</v>
      </c>
      <c r="D8749" s="3">
        <v>41673</v>
      </c>
      <c r="E8749" s="3">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v>
      </c>
      <c r="T8749">
        <v>2</v>
      </c>
      <c r="U8749">
        <v>0.2</v>
      </c>
      <c r="V8749">
        <v>10.061999999999999</v>
      </c>
    </row>
    <row r="8750" spans="1:22" x14ac:dyDescent="0.3">
      <c r="A8750">
        <v>8749</v>
      </c>
      <c r="B8750" t="s">
        <v>10216</v>
      </c>
      <c r="C8750">
        <v>2014</v>
      </c>
      <c r="D8750" s="3">
        <v>41673</v>
      </c>
      <c r="E8750" s="3">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239.98400000000001</v>
      </c>
      <c r="T8750">
        <v>2</v>
      </c>
      <c r="U8750">
        <v>0.2</v>
      </c>
      <c r="V8750">
        <v>38.997399999999999</v>
      </c>
    </row>
    <row r="8751" spans="1:22" x14ac:dyDescent="0.3">
      <c r="A8751">
        <v>8750</v>
      </c>
      <c r="B8751" t="s">
        <v>10217</v>
      </c>
      <c r="C8751">
        <v>2012</v>
      </c>
      <c r="D8751" s="3">
        <v>41076</v>
      </c>
      <c r="E8751" s="3">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10217</v>
      </c>
      <c r="C8752">
        <v>2012</v>
      </c>
      <c r="D8752" s="3">
        <v>41076</v>
      </c>
      <c r="E8752" s="3">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33.494999999999997</v>
      </c>
    </row>
    <row r="8753" spans="1:22" x14ac:dyDescent="0.3">
      <c r="A8753">
        <v>8752</v>
      </c>
      <c r="B8753" t="s">
        <v>10218</v>
      </c>
      <c r="C8753">
        <v>2013</v>
      </c>
      <c r="D8753" s="3">
        <v>41400</v>
      </c>
      <c r="E8753" s="3">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
      <c r="A8754">
        <v>8753</v>
      </c>
      <c r="B8754" t="s">
        <v>10218</v>
      </c>
      <c r="C8754">
        <v>2013</v>
      </c>
      <c r="D8754" s="3">
        <v>41400</v>
      </c>
      <c r="E8754" s="3">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v>
      </c>
      <c r="T8754">
        <v>3</v>
      </c>
      <c r="U8754">
        <v>0.2</v>
      </c>
      <c r="V8754">
        <v>19.9665</v>
      </c>
    </row>
    <row r="8755" spans="1:22" x14ac:dyDescent="0.3">
      <c r="A8755">
        <v>8754</v>
      </c>
      <c r="B8755" t="s">
        <v>10221</v>
      </c>
      <c r="C8755">
        <v>2014</v>
      </c>
      <c r="D8755" s="3">
        <v>41892</v>
      </c>
      <c r="E8755" s="3">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5.9778000000000002</v>
      </c>
    </row>
    <row r="8756" spans="1:22" x14ac:dyDescent="0.3">
      <c r="A8756">
        <v>8755</v>
      </c>
      <c r="B8756" t="s">
        <v>10221</v>
      </c>
      <c r="C8756">
        <v>2014</v>
      </c>
      <c r="D8756" s="3">
        <v>41892</v>
      </c>
      <c r="E8756" s="3">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4.8600000000000003</v>
      </c>
      <c r="T8756">
        <v>3</v>
      </c>
      <c r="U8756">
        <v>0.7</v>
      </c>
      <c r="V8756">
        <v>-3.5640000000000001</v>
      </c>
    </row>
    <row r="8757" spans="1:22" x14ac:dyDescent="0.3">
      <c r="A8757">
        <v>8756</v>
      </c>
      <c r="B8757" t="s">
        <v>10221</v>
      </c>
      <c r="C8757">
        <v>2014</v>
      </c>
      <c r="D8757" s="3">
        <v>41892</v>
      </c>
      <c r="E8757" s="3">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v>
      </c>
      <c r="T8757">
        <v>2</v>
      </c>
      <c r="U8757">
        <v>0.7</v>
      </c>
      <c r="V8757">
        <v>-5.2149999999999999</v>
      </c>
    </row>
    <row r="8758" spans="1:22" x14ac:dyDescent="0.3">
      <c r="A8758">
        <v>8757</v>
      </c>
      <c r="B8758" t="s">
        <v>10222</v>
      </c>
      <c r="C8758">
        <v>2013</v>
      </c>
      <c r="D8758" s="3">
        <v>41478</v>
      </c>
      <c r="E8758" s="3">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10222</v>
      </c>
      <c r="C8759">
        <v>2013</v>
      </c>
      <c r="D8759" s="3">
        <v>41478</v>
      </c>
      <c r="E8759" s="3">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24.883199999999999</v>
      </c>
    </row>
    <row r="8760" spans="1:22" x14ac:dyDescent="0.3">
      <c r="A8760">
        <v>8759</v>
      </c>
      <c r="B8760" t="s">
        <v>10222</v>
      </c>
      <c r="C8760">
        <v>2013</v>
      </c>
      <c r="D8760" s="3">
        <v>41478</v>
      </c>
      <c r="E8760" s="3">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9.3228000000000009</v>
      </c>
    </row>
    <row r="8761" spans="1:22" x14ac:dyDescent="0.3">
      <c r="A8761">
        <v>8760</v>
      </c>
      <c r="B8761" t="s">
        <v>10222</v>
      </c>
      <c r="C8761">
        <v>2013</v>
      </c>
      <c r="D8761" s="3">
        <v>41478</v>
      </c>
      <c r="E8761" s="3">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10223</v>
      </c>
      <c r="C8762">
        <v>2013</v>
      </c>
      <c r="D8762" s="3">
        <v>41305</v>
      </c>
      <c r="E8762" s="3">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10223</v>
      </c>
      <c r="C8763">
        <v>2013</v>
      </c>
      <c r="D8763" s="3">
        <v>41305</v>
      </c>
      <c r="E8763" s="3">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58.919199999999996</v>
      </c>
    </row>
    <row r="8764" spans="1:22" x14ac:dyDescent="0.3">
      <c r="A8764">
        <v>8763</v>
      </c>
      <c r="B8764" t="s">
        <v>10224</v>
      </c>
      <c r="C8764">
        <v>2013</v>
      </c>
      <c r="D8764" s="3">
        <v>41638</v>
      </c>
      <c r="E8764" s="3">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4.0686999999999998</v>
      </c>
    </row>
    <row r="8765" spans="1:22" x14ac:dyDescent="0.3">
      <c r="A8765">
        <v>8764</v>
      </c>
      <c r="B8765" t="s">
        <v>10224</v>
      </c>
      <c r="C8765">
        <v>2013</v>
      </c>
      <c r="D8765" s="3">
        <v>41638</v>
      </c>
      <c r="E8765" s="3">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7.2695999999999996</v>
      </c>
    </row>
    <row r="8766" spans="1:22" x14ac:dyDescent="0.3">
      <c r="A8766">
        <v>8765</v>
      </c>
      <c r="B8766" t="s">
        <v>10225</v>
      </c>
      <c r="C8766">
        <v>2012</v>
      </c>
      <c r="D8766" s="3">
        <v>41234</v>
      </c>
      <c r="E8766" s="3">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0.73480000000000001</v>
      </c>
    </row>
    <row r="8767" spans="1:22" x14ac:dyDescent="0.3">
      <c r="A8767">
        <v>8766</v>
      </c>
      <c r="B8767" t="s">
        <v>10225</v>
      </c>
      <c r="C8767">
        <v>2012</v>
      </c>
      <c r="D8767" s="3">
        <v>41234</v>
      </c>
      <c r="E8767" s="3">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1.696</v>
      </c>
      <c r="T8767">
        <v>2</v>
      </c>
      <c r="U8767">
        <v>0.8</v>
      </c>
      <c r="V8767">
        <v>-2.544</v>
      </c>
    </row>
    <row r="8768" spans="1:22" x14ac:dyDescent="0.3">
      <c r="A8768">
        <v>8767</v>
      </c>
      <c r="B8768" t="s">
        <v>10225</v>
      </c>
      <c r="C8768">
        <v>2012</v>
      </c>
      <c r="D8768" s="3">
        <v>41234</v>
      </c>
      <c r="E8768" s="3">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24.588000000000001</v>
      </c>
      <c r="T8768">
        <v>3</v>
      </c>
      <c r="U8768">
        <v>0.8</v>
      </c>
      <c r="V8768">
        <v>-67.617000000000004</v>
      </c>
    </row>
    <row r="8769" spans="1:22" x14ac:dyDescent="0.3">
      <c r="A8769">
        <v>8768</v>
      </c>
      <c r="B8769" t="s">
        <v>10225</v>
      </c>
      <c r="C8769">
        <v>2012</v>
      </c>
      <c r="D8769" s="3">
        <v>41234</v>
      </c>
      <c r="E8769" s="3">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7.98</v>
      </c>
      <c r="T8769">
        <v>5</v>
      </c>
      <c r="U8769">
        <v>0.8</v>
      </c>
      <c r="V8769">
        <v>-13.167</v>
      </c>
    </row>
    <row r="8770" spans="1:22" x14ac:dyDescent="0.3">
      <c r="A8770">
        <v>8769</v>
      </c>
      <c r="B8770" t="s">
        <v>10226</v>
      </c>
      <c r="C8770">
        <v>2012</v>
      </c>
      <c r="D8770" s="3">
        <v>41187</v>
      </c>
      <c r="E8770" s="3">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57.6</v>
      </c>
    </row>
    <row r="8771" spans="1:22" x14ac:dyDescent="0.3">
      <c r="A8771">
        <v>8770</v>
      </c>
      <c r="B8771" t="s">
        <v>10227</v>
      </c>
      <c r="C8771">
        <v>2013</v>
      </c>
      <c r="D8771" s="3">
        <v>41530</v>
      </c>
      <c r="E8771" s="3">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9.1844999999999999</v>
      </c>
    </row>
    <row r="8772" spans="1:22" x14ac:dyDescent="0.3">
      <c r="A8772">
        <v>8771</v>
      </c>
      <c r="B8772" t="s">
        <v>10227</v>
      </c>
      <c r="C8772">
        <v>2013</v>
      </c>
      <c r="D8772" s="3">
        <v>41530</v>
      </c>
      <c r="E8772" s="3">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83.135999999999996</v>
      </c>
      <c r="T8772">
        <v>4</v>
      </c>
      <c r="U8772">
        <v>0.2</v>
      </c>
      <c r="V8772">
        <v>5.1959999999999997</v>
      </c>
    </row>
    <row r="8773" spans="1:22" x14ac:dyDescent="0.3">
      <c r="A8773">
        <v>8772</v>
      </c>
      <c r="B8773" t="s">
        <v>10228</v>
      </c>
      <c r="C8773">
        <v>2014</v>
      </c>
      <c r="D8773" s="3">
        <v>41897</v>
      </c>
      <c r="E8773" s="3">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942.78399999999999</v>
      </c>
      <c r="T8773">
        <v>4</v>
      </c>
      <c r="U8773">
        <v>0.2</v>
      </c>
      <c r="V8773">
        <v>94.278400000000005</v>
      </c>
    </row>
    <row r="8774" spans="1:22" x14ac:dyDescent="0.3">
      <c r="A8774">
        <v>8773</v>
      </c>
      <c r="B8774" t="s">
        <v>10228</v>
      </c>
      <c r="C8774">
        <v>2014</v>
      </c>
      <c r="D8774" s="3">
        <v>41897</v>
      </c>
      <c r="E8774" s="3">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23.234999999999999</v>
      </c>
    </row>
    <row r="8775" spans="1:22" x14ac:dyDescent="0.3">
      <c r="A8775">
        <v>8774</v>
      </c>
      <c r="B8775" t="s">
        <v>10229</v>
      </c>
      <c r="C8775">
        <v>2012</v>
      </c>
      <c r="D8775" s="3">
        <v>40962</v>
      </c>
      <c r="E8775" s="3">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v>
      </c>
      <c r="T8775">
        <v>6</v>
      </c>
      <c r="U8775">
        <v>0</v>
      </c>
      <c r="V8775">
        <v>6.72</v>
      </c>
    </row>
    <row r="8776" spans="1:22" x14ac:dyDescent="0.3">
      <c r="A8776">
        <v>8775</v>
      </c>
      <c r="B8776" t="s">
        <v>10229</v>
      </c>
      <c r="C8776">
        <v>2012</v>
      </c>
      <c r="D8776" s="3">
        <v>40962</v>
      </c>
      <c r="E8776" s="3">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3.8136000000000001</v>
      </c>
    </row>
    <row r="8777" spans="1:22" x14ac:dyDescent="0.3">
      <c r="A8777">
        <v>8776</v>
      </c>
      <c r="B8777" t="s">
        <v>10230</v>
      </c>
      <c r="C8777">
        <v>2013</v>
      </c>
      <c r="D8777" s="3">
        <v>41614</v>
      </c>
      <c r="E8777" s="3">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10231</v>
      </c>
      <c r="C8778">
        <v>2013</v>
      </c>
      <c r="D8778" s="3">
        <v>41458</v>
      </c>
      <c r="E8778" s="3">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10231</v>
      </c>
      <c r="C8779">
        <v>2013</v>
      </c>
      <c r="D8779" s="3">
        <v>41458</v>
      </c>
      <c r="E8779" s="3">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41.472000000000001</v>
      </c>
      <c r="T8779">
        <v>8</v>
      </c>
      <c r="U8779">
        <v>0.2</v>
      </c>
      <c r="V8779">
        <v>14.5152</v>
      </c>
    </row>
    <row r="8780" spans="1:22" x14ac:dyDescent="0.3">
      <c r="A8780">
        <v>8779</v>
      </c>
      <c r="B8780" t="s">
        <v>10232</v>
      </c>
      <c r="C8780">
        <v>2014</v>
      </c>
      <c r="D8780" s="3">
        <v>41987</v>
      </c>
      <c r="E8780" s="3">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7.1993999999999998</v>
      </c>
    </row>
    <row r="8781" spans="1:22" x14ac:dyDescent="0.3">
      <c r="A8781">
        <v>8780</v>
      </c>
      <c r="B8781" t="s">
        <v>10233</v>
      </c>
      <c r="C8781">
        <v>2012</v>
      </c>
      <c r="D8781" s="3">
        <v>40988</v>
      </c>
      <c r="E8781" s="3">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29.303999999999998</v>
      </c>
      <c r="T8781">
        <v>3</v>
      </c>
      <c r="U8781">
        <v>0.2</v>
      </c>
      <c r="V8781">
        <v>2.5640999999999998</v>
      </c>
    </row>
    <row r="8782" spans="1:22" x14ac:dyDescent="0.3">
      <c r="A8782">
        <v>8781</v>
      </c>
      <c r="B8782" t="s">
        <v>10234</v>
      </c>
      <c r="C8782">
        <v>2012</v>
      </c>
      <c r="D8782" s="3">
        <v>40969</v>
      </c>
      <c r="E8782" s="3">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6.2244000000000002</v>
      </c>
    </row>
    <row r="8783" spans="1:22" x14ac:dyDescent="0.3">
      <c r="A8783">
        <v>8782</v>
      </c>
      <c r="B8783" t="s">
        <v>10234</v>
      </c>
      <c r="C8783">
        <v>2012</v>
      </c>
      <c r="D8783" s="3">
        <v>40969</v>
      </c>
      <c r="E8783" s="3">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-36.117600000000003</v>
      </c>
    </row>
    <row r="8784" spans="1:22" x14ac:dyDescent="0.3">
      <c r="A8784">
        <v>8783</v>
      </c>
      <c r="B8784" t="s">
        <v>10235</v>
      </c>
      <c r="C8784">
        <v>2013</v>
      </c>
      <c r="D8784" s="3">
        <v>41533</v>
      </c>
      <c r="E8784" s="3">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6.6352000000000002</v>
      </c>
    </row>
    <row r="8785" spans="1:22" x14ac:dyDescent="0.3">
      <c r="A8785">
        <v>8784</v>
      </c>
      <c r="B8785" t="s">
        <v>10235</v>
      </c>
      <c r="C8785">
        <v>2013</v>
      </c>
      <c r="D8785" s="3">
        <v>41533</v>
      </c>
      <c r="E8785" s="3">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1128.3900000000001</v>
      </c>
      <c r="T8785">
        <v>3</v>
      </c>
      <c r="U8785">
        <v>0</v>
      </c>
      <c r="V8785">
        <v>259.52969999999999</v>
      </c>
    </row>
    <row r="8786" spans="1:22" x14ac:dyDescent="0.3">
      <c r="A8786">
        <v>8785</v>
      </c>
      <c r="B8786" t="s">
        <v>10237</v>
      </c>
      <c r="C8786">
        <v>2014</v>
      </c>
      <c r="D8786" s="3">
        <v>41716</v>
      </c>
      <c r="E8786" s="3">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10238</v>
      </c>
      <c r="C8787">
        <v>2014</v>
      </c>
      <c r="D8787" s="3">
        <v>41788</v>
      </c>
      <c r="E8787" s="3">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v>
      </c>
      <c r="T8787">
        <v>5</v>
      </c>
      <c r="U8787">
        <v>0.2</v>
      </c>
      <c r="V8787">
        <v>19.596</v>
      </c>
    </row>
    <row r="8788" spans="1:22" x14ac:dyDescent="0.3">
      <c r="A8788">
        <v>8787</v>
      </c>
      <c r="B8788" t="s">
        <v>10238</v>
      </c>
      <c r="C8788">
        <v>2014</v>
      </c>
      <c r="D8788" s="3">
        <v>41788</v>
      </c>
      <c r="E8788" s="3">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v>
      </c>
      <c r="T8788">
        <v>3</v>
      </c>
      <c r="U8788">
        <v>0.2</v>
      </c>
      <c r="V8788">
        <v>5.4432</v>
      </c>
    </row>
    <row r="8789" spans="1:22" x14ac:dyDescent="0.3">
      <c r="A8789">
        <v>8788</v>
      </c>
      <c r="B8789" t="s">
        <v>10238</v>
      </c>
      <c r="C8789">
        <v>2014</v>
      </c>
      <c r="D8789" s="3">
        <v>41788</v>
      </c>
      <c r="E8789" s="3">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54.393599999999999</v>
      </c>
    </row>
    <row r="8790" spans="1:22" x14ac:dyDescent="0.3">
      <c r="A8790">
        <v>8789</v>
      </c>
      <c r="B8790" t="s">
        <v>10239</v>
      </c>
      <c r="C8790">
        <v>2014</v>
      </c>
      <c r="D8790" s="3">
        <v>41806</v>
      </c>
      <c r="E8790" s="3">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698.35199999999998</v>
      </c>
      <c r="T8790">
        <v>3</v>
      </c>
      <c r="U8790">
        <v>0.2</v>
      </c>
      <c r="V8790">
        <v>52.376399999999997</v>
      </c>
    </row>
    <row r="8791" spans="1:22" x14ac:dyDescent="0.3">
      <c r="A8791">
        <v>8790</v>
      </c>
      <c r="B8791" t="s">
        <v>10239</v>
      </c>
      <c r="C8791">
        <v>2014</v>
      </c>
      <c r="D8791" s="3">
        <v>41806</v>
      </c>
      <c r="E8791" s="3">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77.727999999999994</v>
      </c>
      <c r="T8791">
        <v>2</v>
      </c>
      <c r="U8791">
        <v>0.2</v>
      </c>
      <c r="V8791">
        <v>-3.8864000000000001</v>
      </c>
    </row>
    <row r="8792" spans="1:22" x14ac:dyDescent="0.3">
      <c r="A8792">
        <v>8791</v>
      </c>
      <c r="B8792" t="s">
        <v>10240</v>
      </c>
      <c r="C8792">
        <v>2012</v>
      </c>
      <c r="D8792" s="3">
        <v>41158</v>
      </c>
      <c r="E8792" s="3">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21.4452</v>
      </c>
    </row>
    <row r="8793" spans="1:22" x14ac:dyDescent="0.3">
      <c r="A8793">
        <v>8792</v>
      </c>
      <c r="B8793" t="s">
        <v>10241</v>
      </c>
      <c r="C8793">
        <v>2014</v>
      </c>
      <c r="D8793" s="3">
        <v>41717</v>
      </c>
      <c r="E8793" s="3">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47.0351</v>
      </c>
    </row>
    <row r="8794" spans="1:22" x14ac:dyDescent="0.3">
      <c r="A8794">
        <v>8793</v>
      </c>
      <c r="B8794" t="s">
        <v>10242</v>
      </c>
      <c r="C8794">
        <v>2011</v>
      </c>
      <c r="D8794" s="3">
        <v>40896</v>
      </c>
      <c r="E8794" s="3">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6.8714000000000004</v>
      </c>
    </row>
    <row r="8795" spans="1:22" x14ac:dyDescent="0.3">
      <c r="A8795">
        <v>8794</v>
      </c>
      <c r="B8795" t="s">
        <v>10242</v>
      </c>
      <c r="C8795">
        <v>2011</v>
      </c>
      <c r="D8795" s="3">
        <v>40896</v>
      </c>
      <c r="E8795" s="3">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22.55</v>
      </c>
      <c r="T8795">
        <v>5</v>
      </c>
      <c r="U8795">
        <v>0</v>
      </c>
      <c r="V8795">
        <v>8.7944999999999993</v>
      </c>
    </row>
    <row r="8796" spans="1:22" x14ac:dyDescent="0.3">
      <c r="A8796">
        <v>8795</v>
      </c>
      <c r="B8796" t="s">
        <v>10242</v>
      </c>
      <c r="C8796">
        <v>2011</v>
      </c>
      <c r="D8796" s="3">
        <v>40896</v>
      </c>
      <c r="E8796" s="3">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72.974999999999994</v>
      </c>
    </row>
    <row r="8797" spans="1:22" x14ac:dyDescent="0.3">
      <c r="A8797">
        <v>8796</v>
      </c>
      <c r="B8797" t="s">
        <v>10242</v>
      </c>
      <c r="C8797">
        <v>2011</v>
      </c>
      <c r="D8797" s="3">
        <v>40896</v>
      </c>
      <c r="E8797" s="3">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v>
      </c>
    </row>
    <row r="8798" spans="1:22" x14ac:dyDescent="0.3">
      <c r="A8798">
        <v>8797</v>
      </c>
      <c r="B8798" t="s">
        <v>10243</v>
      </c>
      <c r="C8798">
        <v>2013</v>
      </c>
      <c r="D8798" s="3">
        <v>41463</v>
      </c>
      <c r="E8798" s="3">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6.2207999999999997</v>
      </c>
    </row>
    <row r="8799" spans="1:22" x14ac:dyDescent="0.3">
      <c r="A8799">
        <v>8798</v>
      </c>
      <c r="B8799" t="s">
        <v>10243</v>
      </c>
      <c r="C8799">
        <v>2013</v>
      </c>
      <c r="D8799" s="3">
        <v>41463</v>
      </c>
      <c r="E8799" s="3">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v>
      </c>
    </row>
    <row r="8800" spans="1:22" x14ac:dyDescent="0.3">
      <c r="A8800">
        <v>8799</v>
      </c>
      <c r="B8800" t="s">
        <v>10244</v>
      </c>
      <c r="C8800">
        <v>2013</v>
      </c>
      <c r="D8800" s="3">
        <v>41371</v>
      </c>
      <c r="E8800" s="3">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
      <c r="A8801">
        <v>8800</v>
      </c>
      <c r="B8801" t="s">
        <v>10245</v>
      </c>
      <c r="C8801">
        <v>2011</v>
      </c>
      <c r="D8801" s="3">
        <v>40671</v>
      </c>
      <c r="E8801" s="3">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1799.97</v>
      </c>
      <c r="T8801">
        <v>5</v>
      </c>
      <c r="U8801">
        <v>0.4</v>
      </c>
      <c r="V8801">
        <v>239.99600000000001</v>
      </c>
    </row>
    <row r="8802" spans="1:22" x14ac:dyDescent="0.3">
      <c r="A8802">
        <v>8801</v>
      </c>
      <c r="B8802" t="s">
        <v>10246</v>
      </c>
      <c r="C8802">
        <v>2014</v>
      </c>
      <c r="D8802" s="3">
        <v>41967</v>
      </c>
      <c r="E8802" s="3">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3.7408000000000001</v>
      </c>
    </row>
    <row r="8803" spans="1:22" x14ac:dyDescent="0.3">
      <c r="A8803">
        <v>8802</v>
      </c>
      <c r="B8803" t="s">
        <v>10247</v>
      </c>
      <c r="C8803">
        <v>2013</v>
      </c>
      <c r="D8803" s="3">
        <v>41589</v>
      </c>
      <c r="E8803" s="3">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62.154400000000003</v>
      </c>
    </row>
    <row r="8804" spans="1:22" x14ac:dyDescent="0.3">
      <c r="A8804">
        <v>8803</v>
      </c>
      <c r="B8804" t="s">
        <v>10247</v>
      </c>
      <c r="C8804">
        <v>2013</v>
      </c>
      <c r="D8804" s="3">
        <v>41589</v>
      </c>
      <c r="E8804" s="3">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54.7136</v>
      </c>
    </row>
    <row r="8805" spans="1:22" x14ac:dyDescent="0.3">
      <c r="A8805">
        <v>8804</v>
      </c>
      <c r="B8805" t="s">
        <v>10248</v>
      </c>
      <c r="C8805">
        <v>2011</v>
      </c>
      <c r="D8805" s="3">
        <v>40908</v>
      </c>
      <c r="E8805" s="3">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34.770000000000003</v>
      </c>
      <c r="T8805">
        <v>3</v>
      </c>
      <c r="U8805">
        <v>0</v>
      </c>
      <c r="V8805">
        <v>11.4741</v>
      </c>
    </row>
    <row r="8806" spans="1:22" x14ac:dyDescent="0.3">
      <c r="A8806">
        <v>8805</v>
      </c>
      <c r="B8806" t="s">
        <v>10248</v>
      </c>
      <c r="C8806">
        <v>2011</v>
      </c>
      <c r="D8806" s="3">
        <v>40908</v>
      </c>
      <c r="E8806" s="3">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8.6940000000000008</v>
      </c>
    </row>
    <row r="8807" spans="1:22" x14ac:dyDescent="0.3">
      <c r="A8807">
        <v>8806</v>
      </c>
      <c r="B8807" t="s">
        <v>10249</v>
      </c>
      <c r="C8807">
        <v>2014</v>
      </c>
      <c r="D8807" s="3">
        <v>41871</v>
      </c>
      <c r="E8807" s="3">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10250</v>
      </c>
      <c r="C8808">
        <v>2013</v>
      </c>
      <c r="D8808" s="3">
        <v>41530</v>
      </c>
      <c r="E8808" s="3">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14.572800000000001</v>
      </c>
    </row>
    <row r="8809" spans="1:22" x14ac:dyDescent="0.3">
      <c r="A8809">
        <v>8808</v>
      </c>
      <c r="B8809" t="s">
        <v>10251</v>
      </c>
      <c r="C8809">
        <v>2014</v>
      </c>
      <c r="D8809" s="3">
        <v>41939</v>
      </c>
      <c r="E8809" s="3">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33.281999999999996</v>
      </c>
      <c r="T8809">
        <v>3</v>
      </c>
      <c r="U8809">
        <v>0.7</v>
      </c>
      <c r="V8809">
        <v>-27.734999999999999</v>
      </c>
    </row>
    <row r="8810" spans="1:22" x14ac:dyDescent="0.3">
      <c r="A8810">
        <v>8809</v>
      </c>
      <c r="B8810" t="s">
        <v>10251</v>
      </c>
      <c r="C8810">
        <v>2014</v>
      </c>
      <c r="D8810" s="3">
        <v>41939</v>
      </c>
      <c r="E8810" s="3">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118.65</v>
      </c>
      <c r="T8810">
        <v>5</v>
      </c>
      <c r="U8810">
        <v>0.4</v>
      </c>
      <c r="V8810">
        <v>19.774999999999999</v>
      </c>
    </row>
    <row r="8811" spans="1:22" x14ac:dyDescent="0.3">
      <c r="A8811">
        <v>8810</v>
      </c>
      <c r="B8811" t="s">
        <v>10251</v>
      </c>
      <c r="C8811">
        <v>2014</v>
      </c>
      <c r="D8811" s="3">
        <v>41939</v>
      </c>
      <c r="E8811" s="3">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4.9814999999999996</v>
      </c>
    </row>
    <row r="8812" spans="1:22" x14ac:dyDescent="0.3">
      <c r="A8812">
        <v>8811</v>
      </c>
      <c r="B8812" t="s">
        <v>10252</v>
      </c>
      <c r="C8812">
        <v>2014</v>
      </c>
      <c r="D8812" s="3">
        <v>41790</v>
      </c>
      <c r="E8812" s="3">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18.009599999999999</v>
      </c>
    </row>
    <row r="8813" spans="1:22" x14ac:dyDescent="0.3">
      <c r="A8813">
        <v>8812</v>
      </c>
      <c r="B8813" t="s">
        <v>10253</v>
      </c>
      <c r="C8813">
        <v>2013</v>
      </c>
      <c r="D8813" s="3">
        <v>41342</v>
      </c>
      <c r="E8813" s="3">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48.333599999999997</v>
      </c>
    </row>
    <row r="8814" spans="1:22" x14ac:dyDescent="0.3">
      <c r="A8814">
        <v>8813</v>
      </c>
      <c r="B8814" t="s">
        <v>10253</v>
      </c>
      <c r="C8814">
        <v>2013</v>
      </c>
      <c r="D8814" s="3">
        <v>41342</v>
      </c>
      <c r="E8814" s="3">
        <v>41347</v>
      </c>
      <c r="F8814" t="s">
        <v>50</v>
      </c>
      <c r="G8814" t="s">
        <v>628</v>
      </c>
      <c r="H8814" t="s">
        <v>629</v>
      </c>
      <c r="I8814" t="s">
        <v>41</v>
      </c>
      <c r="J8814" t="s">
        <v>27</v>
      </c>
      <c r="K8814" t="s">
        <v>328</v>
      </c>
      <c r="L8814" t="s">
        <v>238</v>
      </c>
      <c r="M8814">
        <v>49201</v>
      </c>
      <c r="N8814" t="s">
        <v>105</v>
      </c>
      <c r="O8814" t="s">
        <v>7184</v>
      </c>
      <c r="P8814" t="s">
        <v>46</v>
      </c>
      <c r="Q8814" t="s">
        <v>68</v>
      </c>
      <c r="R8814" t="s">
        <v>4224</v>
      </c>
      <c r="S8814">
        <v>13.9</v>
      </c>
      <c r="T8814">
        <v>5</v>
      </c>
      <c r="U8814">
        <v>0</v>
      </c>
      <c r="V8814">
        <v>3.7530000000000001</v>
      </c>
    </row>
    <row r="8815" spans="1:22" x14ac:dyDescent="0.3">
      <c r="A8815">
        <v>8814</v>
      </c>
      <c r="B8815" t="s">
        <v>10254</v>
      </c>
      <c r="C8815">
        <v>2012</v>
      </c>
      <c r="D8815" s="3">
        <v>41116</v>
      </c>
      <c r="E8815" s="3">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266.35199999999998</v>
      </c>
      <c r="T8815">
        <v>3</v>
      </c>
      <c r="U8815">
        <v>0.2</v>
      </c>
      <c r="V8815">
        <v>13.317600000000001</v>
      </c>
    </row>
    <row r="8816" spans="1:22" x14ac:dyDescent="0.3">
      <c r="A8816">
        <v>8815</v>
      </c>
      <c r="B8816" t="s">
        <v>10255</v>
      </c>
      <c r="C8816">
        <v>2012</v>
      </c>
      <c r="D8816" s="3">
        <v>41236</v>
      </c>
      <c r="E8816" s="3">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89.3142</v>
      </c>
    </row>
    <row r="8817" spans="1:22" x14ac:dyDescent="0.3">
      <c r="A8817">
        <v>8816</v>
      </c>
      <c r="B8817" t="s">
        <v>10255</v>
      </c>
      <c r="C8817">
        <v>2012</v>
      </c>
      <c r="D8817" s="3">
        <v>41236</v>
      </c>
      <c r="E8817" s="3">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44.1</v>
      </c>
      <c r="T8817">
        <v>6</v>
      </c>
      <c r="U8817">
        <v>0</v>
      </c>
      <c r="V8817">
        <v>20.727</v>
      </c>
    </row>
    <row r="8818" spans="1:22" x14ac:dyDescent="0.3">
      <c r="A8818">
        <v>8817</v>
      </c>
      <c r="B8818" t="s">
        <v>10255</v>
      </c>
      <c r="C8818">
        <v>2012</v>
      </c>
      <c r="D8818" s="3">
        <v>41236</v>
      </c>
      <c r="E8818" s="3">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10255</v>
      </c>
      <c r="C8819">
        <v>2012</v>
      </c>
      <c r="D8819" s="3">
        <v>41236</v>
      </c>
      <c r="E8819" s="3">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7.7831999999999999</v>
      </c>
    </row>
    <row r="8820" spans="1:22" x14ac:dyDescent="0.3">
      <c r="A8820">
        <v>8819</v>
      </c>
      <c r="B8820" t="s">
        <v>10255</v>
      </c>
      <c r="C8820">
        <v>2012</v>
      </c>
      <c r="D8820" s="3">
        <v>41236</v>
      </c>
      <c r="E8820" s="3">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10258</v>
      </c>
      <c r="C8821">
        <v>2012</v>
      </c>
      <c r="D8821" s="3">
        <v>41241</v>
      </c>
      <c r="E8821" s="3">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117.432</v>
      </c>
    </row>
    <row r="8822" spans="1:22" x14ac:dyDescent="0.3">
      <c r="A8822">
        <v>8821</v>
      </c>
      <c r="B8822" t="s">
        <v>10259</v>
      </c>
      <c r="C8822">
        <v>2014</v>
      </c>
      <c r="D8822" s="3">
        <v>41947</v>
      </c>
      <c r="E8822" s="3">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311.9948</v>
      </c>
    </row>
    <row r="8823" spans="1:22" x14ac:dyDescent="0.3">
      <c r="A8823">
        <v>8822</v>
      </c>
      <c r="B8823" t="s">
        <v>10259</v>
      </c>
      <c r="C8823">
        <v>2014</v>
      </c>
      <c r="D8823" s="3">
        <v>41947</v>
      </c>
      <c r="E8823" s="3">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-2.9964</v>
      </c>
    </row>
    <row r="8824" spans="1:22" x14ac:dyDescent="0.3">
      <c r="A8824">
        <v>8823</v>
      </c>
      <c r="B8824" t="s">
        <v>10259</v>
      </c>
      <c r="C8824">
        <v>2014</v>
      </c>
      <c r="D8824" s="3">
        <v>41947</v>
      </c>
      <c r="E8824" s="3">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55.984000000000002</v>
      </c>
      <c r="T8824">
        <v>2</v>
      </c>
      <c r="U8824">
        <v>0.2</v>
      </c>
      <c r="V8824">
        <v>4.1988000000000003</v>
      </c>
    </row>
    <row r="8825" spans="1:22" x14ac:dyDescent="0.3">
      <c r="A8825">
        <v>8824</v>
      </c>
      <c r="B8825" t="s">
        <v>10259</v>
      </c>
      <c r="C8825">
        <v>2014</v>
      </c>
      <c r="D8825" s="3">
        <v>41947</v>
      </c>
      <c r="E8825" s="3">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3.7408000000000001</v>
      </c>
    </row>
    <row r="8826" spans="1:22" x14ac:dyDescent="0.3">
      <c r="A8826">
        <v>8825</v>
      </c>
      <c r="B8826" t="s">
        <v>10260</v>
      </c>
      <c r="C8826">
        <v>2014</v>
      </c>
      <c r="D8826" s="3">
        <v>41720</v>
      </c>
      <c r="E8826" s="3">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2.8782000000000001</v>
      </c>
    </row>
    <row r="8827" spans="1:22" x14ac:dyDescent="0.3">
      <c r="A8827">
        <v>8826</v>
      </c>
      <c r="B8827" t="s">
        <v>10261</v>
      </c>
      <c r="C8827">
        <v>2012</v>
      </c>
      <c r="D8827" s="3">
        <v>41262</v>
      </c>
      <c r="E8827" s="3">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6.9119999999999999</v>
      </c>
      <c r="T8827">
        <v>3</v>
      </c>
      <c r="U8827">
        <v>0.2</v>
      </c>
      <c r="V8827">
        <v>2.5055999999999998</v>
      </c>
    </row>
    <row r="8828" spans="1:22" x14ac:dyDescent="0.3">
      <c r="A8828">
        <v>8827</v>
      </c>
      <c r="B8828" t="s">
        <v>10262</v>
      </c>
      <c r="C8828">
        <v>2011</v>
      </c>
      <c r="D8828" s="3">
        <v>40635</v>
      </c>
      <c r="E8828" s="3">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v>
      </c>
      <c r="T8828">
        <v>5</v>
      </c>
      <c r="U8828">
        <v>0.2</v>
      </c>
      <c r="V8828">
        <v>9.3520000000000003</v>
      </c>
    </row>
    <row r="8829" spans="1:22" x14ac:dyDescent="0.3">
      <c r="A8829">
        <v>8828</v>
      </c>
      <c r="B8829" t="s">
        <v>10262</v>
      </c>
      <c r="C8829">
        <v>2011</v>
      </c>
      <c r="D8829" s="3">
        <v>40635</v>
      </c>
      <c r="E8829" s="3">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v>
      </c>
      <c r="T8829">
        <v>7</v>
      </c>
      <c r="U8829">
        <v>0.2</v>
      </c>
      <c r="V8829">
        <v>10.465</v>
      </c>
    </row>
    <row r="8830" spans="1:22" x14ac:dyDescent="0.3">
      <c r="A8830">
        <v>8829</v>
      </c>
      <c r="B8830" t="s">
        <v>10263</v>
      </c>
      <c r="C8830">
        <v>2012</v>
      </c>
      <c r="D8830" s="3">
        <v>41065</v>
      </c>
      <c r="E8830" s="3">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10264</v>
      </c>
      <c r="C8831">
        <v>2011</v>
      </c>
      <c r="D8831" s="3">
        <v>40822</v>
      </c>
      <c r="E8831" s="3">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54.087600000000002</v>
      </c>
    </row>
    <row r="8832" spans="1:22" x14ac:dyDescent="0.3">
      <c r="A8832">
        <v>8831</v>
      </c>
      <c r="B8832" t="s">
        <v>10265</v>
      </c>
      <c r="C8832">
        <v>2013</v>
      </c>
      <c r="D8832" s="3">
        <v>41508</v>
      </c>
      <c r="E8832" s="3">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11.704000000000001</v>
      </c>
    </row>
    <row r="8833" spans="1:22" x14ac:dyDescent="0.3">
      <c r="A8833">
        <v>8832</v>
      </c>
      <c r="B8833" t="s">
        <v>10266</v>
      </c>
      <c r="C8833">
        <v>2012</v>
      </c>
      <c r="D8833" s="3">
        <v>41228</v>
      </c>
      <c r="E8833" s="3">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10267</v>
      </c>
      <c r="C8834">
        <v>2012</v>
      </c>
      <c r="D8834" s="3">
        <v>41082</v>
      </c>
      <c r="E8834" s="3">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10268</v>
      </c>
      <c r="C8835">
        <v>2014</v>
      </c>
      <c r="D8835" s="3">
        <v>41907</v>
      </c>
      <c r="E8835" s="3">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3.8774999999999999</v>
      </c>
    </row>
    <row r="8836" spans="1:22" x14ac:dyDescent="0.3">
      <c r="A8836">
        <v>8835</v>
      </c>
      <c r="B8836" t="s">
        <v>10268</v>
      </c>
      <c r="C8836">
        <v>2014</v>
      </c>
      <c r="D8836" s="3">
        <v>41907</v>
      </c>
      <c r="E8836" s="3">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25.172000000000001</v>
      </c>
    </row>
    <row r="8837" spans="1:22" x14ac:dyDescent="0.3">
      <c r="A8837">
        <v>8836</v>
      </c>
      <c r="B8837" t="s">
        <v>10268</v>
      </c>
      <c r="C8837">
        <v>2014</v>
      </c>
      <c r="D8837" s="3">
        <v>41907</v>
      </c>
      <c r="E8837" s="3">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3.7128000000000001</v>
      </c>
    </row>
    <row r="8838" spans="1:22" x14ac:dyDescent="0.3">
      <c r="A8838">
        <v>8837</v>
      </c>
      <c r="B8838" t="s">
        <v>10268</v>
      </c>
      <c r="C8838">
        <v>2014</v>
      </c>
      <c r="D8838" s="3">
        <v>41907</v>
      </c>
      <c r="E8838" s="3">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10268</v>
      </c>
      <c r="C8839">
        <v>2014</v>
      </c>
      <c r="D8839" s="3">
        <v>41907</v>
      </c>
      <c r="E8839" s="3">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v>
      </c>
    </row>
    <row r="8840" spans="1:22" x14ac:dyDescent="0.3">
      <c r="A8840">
        <v>8839</v>
      </c>
      <c r="B8840" t="s">
        <v>10269</v>
      </c>
      <c r="C8840">
        <v>2011</v>
      </c>
      <c r="D8840" s="3">
        <v>40639</v>
      </c>
      <c r="E8840" s="3">
        <v>40643</v>
      </c>
      <c r="F8840" t="s">
        <v>23</v>
      </c>
      <c r="G8840" t="s">
        <v>3287</v>
      </c>
      <c r="H8840" t="s">
        <v>3288</v>
      </c>
      <c r="I8840" t="s">
        <v>41</v>
      </c>
      <c r="J8840" t="s">
        <v>27</v>
      </c>
      <c r="K8840" t="s">
        <v>42</v>
      </c>
      <c r="L8840" t="s">
        <v>43</v>
      </c>
      <c r="M8840">
        <v>90004</v>
      </c>
      <c r="N8840" t="s">
        <v>44</v>
      </c>
      <c r="O8840" t="s">
        <v>6804</v>
      </c>
      <c r="P8840" t="s">
        <v>46</v>
      </c>
      <c r="Q8840" t="s">
        <v>68</v>
      </c>
      <c r="R8840" t="s">
        <v>6805</v>
      </c>
      <c r="S8840">
        <v>70.95</v>
      </c>
      <c r="T8840">
        <v>3</v>
      </c>
      <c r="U8840">
        <v>0</v>
      </c>
      <c r="V8840">
        <v>18.446999999999999</v>
      </c>
    </row>
    <row r="8841" spans="1:22" x14ac:dyDescent="0.3">
      <c r="A8841">
        <v>8840</v>
      </c>
      <c r="B8841" t="s">
        <v>10269</v>
      </c>
      <c r="C8841">
        <v>2011</v>
      </c>
      <c r="D8841" s="3">
        <v>40639</v>
      </c>
      <c r="E8841" s="3">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23.7684</v>
      </c>
    </row>
    <row r="8842" spans="1:22" x14ac:dyDescent="0.3">
      <c r="A8842">
        <v>8841</v>
      </c>
      <c r="B8842" t="s">
        <v>10269</v>
      </c>
      <c r="C8842">
        <v>2011</v>
      </c>
      <c r="D8842" s="3">
        <v>40639</v>
      </c>
      <c r="E8842" s="3">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299.97000000000003</v>
      </c>
      <c r="T8842">
        <v>3</v>
      </c>
      <c r="U8842">
        <v>0</v>
      </c>
      <c r="V8842">
        <v>131.98679999999999</v>
      </c>
    </row>
    <row r="8843" spans="1:22" x14ac:dyDescent="0.3">
      <c r="A8843">
        <v>8842</v>
      </c>
      <c r="B8843" t="s">
        <v>10270</v>
      </c>
      <c r="C8843">
        <v>2013</v>
      </c>
      <c r="D8843" s="3">
        <v>41314</v>
      </c>
      <c r="E8843" s="3">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39.586799999999997</v>
      </c>
    </row>
    <row r="8844" spans="1:22" x14ac:dyDescent="0.3">
      <c r="A8844">
        <v>8843</v>
      </c>
      <c r="B8844" t="s">
        <v>10270</v>
      </c>
      <c r="C8844">
        <v>2013</v>
      </c>
      <c r="D8844" s="3">
        <v>41314</v>
      </c>
      <c r="E8844" s="3">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10271</v>
      </c>
      <c r="C8845">
        <v>2011</v>
      </c>
      <c r="D8845" s="3">
        <v>40865</v>
      </c>
      <c r="E8845" s="3">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
      <c r="A8846">
        <v>8845</v>
      </c>
      <c r="B8846" t="s">
        <v>10272</v>
      </c>
      <c r="C8846">
        <v>2014</v>
      </c>
      <c r="D8846" s="3">
        <v>41992</v>
      </c>
      <c r="E8846" s="3">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-6.03</v>
      </c>
    </row>
    <row r="8847" spans="1:22" x14ac:dyDescent="0.3">
      <c r="A8847">
        <v>8846</v>
      </c>
      <c r="B8847" t="s">
        <v>10272</v>
      </c>
      <c r="C8847">
        <v>2014</v>
      </c>
      <c r="D8847" s="3">
        <v>41992</v>
      </c>
      <c r="E8847" s="3">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10272</v>
      </c>
      <c r="C8848">
        <v>2014</v>
      </c>
      <c r="D8848" s="3">
        <v>41992</v>
      </c>
      <c r="E8848" s="3">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v>
      </c>
      <c r="T8848">
        <v>5</v>
      </c>
      <c r="U8848">
        <v>0.2</v>
      </c>
      <c r="V8848">
        <v>29.692</v>
      </c>
    </row>
    <row r="8849" spans="1:22" x14ac:dyDescent="0.3">
      <c r="A8849">
        <v>8848</v>
      </c>
      <c r="B8849" t="s">
        <v>10272</v>
      </c>
      <c r="C8849">
        <v>2014</v>
      </c>
      <c r="D8849" s="3">
        <v>41992</v>
      </c>
      <c r="E8849" s="3">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13.011200000000001</v>
      </c>
    </row>
    <row r="8850" spans="1:22" x14ac:dyDescent="0.3">
      <c r="A8850">
        <v>8849</v>
      </c>
      <c r="B8850" t="s">
        <v>10273</v>
      </c>
      <c r="C8850">
        <v>2012</v>
      </c>
      <c r="D8850" s="3">
        <v>41092</v>
      </c>
      <c r="E8850" s="3">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8.3520000000000003</v>
      </c>
    </row>
    <row r="8851" spans="1:22" x14ac:dyDescent="0.3">
      <c r="A8851">
        <v>8850</v>
      </c>
      <c r="B8851" t="s">
        <v>10273</v>
      </c>
      <c r="C8851">
        <v>2012</v>
      </c>
      <c r="D8851" s="3">
        <v>41092</v>
      </c>
      <c r="E8851" s="3">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v>
      </c>
      <c r="T8851">
        <v>10</v>
      </c>
      <c r="U8851">
        <v>0.2</v>
      </c>
      <c r="V8851">
        <v>45.954000000000001</v>
      </c>
    </row>
    <row r="8852" spans="1:22" x14ac:dyDescent="0.3">
      <c r="A8852">
        <v>8851</v>
      </c>
      <c r="B8852" t="s">
        <v>10273</v>
      </c>
      <c r="C8852">
        <v>2012</v>
      </c>
      <c r="D8852" s="3">
        <v>41092</v>
      </c>
      <c r="E8852" s="3">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2.8919999999999999</v>
      </c>
      <c r="T8852">
        <v>2</v>
      </c>
      <c r="U8852">
        <v>0.7</v>
      </c>
      <c r="V8852">
        <v>-2.3136000000000001</v>
      </c>
    </row>
    <row r="8853" spans="1:22" x14ac:dyDescent="0.3">
      <c r="A8853">
        <v>8852</v>
      </c>
      <c r="B8853" t="s">
        <v>10273</v>
      </c>
      <c r="C8853">
        <v>2012</v>
      </c>
      <c r="D8853" s="3">
        <v>41092</v>
      </c>
      <c r="E8853" s="3">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9.3919999999999995</v>
      </c>
      <c r="T8853">
        <v>2</v>
      </c>
      <c r="U8853">
        <v>0.2</v>
      </c>
      <c r="V8853">
        <v>3.2871999999999999</v>
      </c>
    </row>
    <row r="8854" spans="1:22" x14ac:dyDescent="0.3">
      <c r="A8854">
        <v>8853</v>
      </c>
      <c r="B8854" t="s">
        <v>10274</v>
      </c>
      <c r="C8854">
        <v>2011</v>
      </c>
      <c r="D8854" s="3">
        <v>40824</v>
      </c>
      <c r="E8854" s="3">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55.764000000000003</v>
      </c>
    </row>
    <row r="8855" spans="1:22" x14ac:dyDescent="0.3">
      <c r="A8855">
        <v>8854</v>
      </c>
      <c r="B8855" t="s">
        <v>10275</v>
      </c>
      <c r="C8855">
        <v>2012</v>
      </c>
      <c r="D8855" s="3">
        <v>41174</v>
      </c>
      <c r="E8855" s="3">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v>
      </c>
      <c r="T8855">
        <v>5</v>
      </c>
      <c r="U8855">
        <v>0.2</v>
      </c>
      <c r="V8855">
        <v>6.2549999999999999</v>
      </c>
    </row>
    <row r="8856" spans="1:22" x14ac:dyDescent="0.3">
      <c r="A8856">
        <v>8855</v>
      </c>
      <c r="B8856" t="s">
        <v>10275</v>
      </c>
      <c r="C8856">
        <v>2012</v>
      </c>
      <c r="D8856" s="3">
        <v>41174</v>
      </c>
      <c r="E8856" s="3">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v>
      </c>
      <c r="T8856">
        <v>3</v>
      </c>
      <c r="U8856">
        <v>0.2</v>
      </c>
      <c r="V8856">
        <v>-7.7247000000000003</v>
      </c>
    </row>
    <row r="8857" spans="1:22" x14ac:dyDescent="0.3">
      <c r="A8857">
        <v>8856</v>
      </c>
      <c r="B8857" t="s">
        <v>10276</v>
      </c>
      <c r="C8857">
        <v>2014</v>
      </c>
      <c r="D8857" s="3">
        <v>41998</v>
      </c>
      <c r="E8857" s="3">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21.312000000000001</v>
      </c>
      <c r="T8857">
        <v>3</v>
      </c>
      <c r="U8857">
        <v>0.2</v>
      </c>
      <c r="V8857">
        <v>7.992</v>
      </c>
    </row>
    <row r="8858" spans="1:22" x14ac:dyDescent="0.3">
      <c r="A8858">
        <v>8857</v>
      </c>
      <c r="B8858" t="s">
        <v>10277</v>
      </c>
      <c r="C8858">
        <v>2014</v>
      </c>
      <c r="D8858" s="3">
        <v>41926</v>
      </c>
      <c r="E8858" s="3">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10277</v>
      </c>
      <c r="C8859">
        <v>2014</v>
      </c>
      <c r="D8859" s="3">
        <v>41926</v>
      </c>
      <c r="E8859" s="3">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31.984000000000002</v>
      </c>
      <c r="T8859">
        <v>2</v>
      </c>
      <c r="U8859">
        <v>0.2</v>
      </c>
      <c r="V8859">
        <v>-7.9960000000000004</v>
      </c>
    </row>
    <row r="8860" spans="1:22" x14ac:dyDescent="0.3">
      <c r="A8860">
        <v>8859</v>
      </c>
      <c r="B8860" t="s">
        <v>10277</v>
      </c>
      <c r="C8860">
        <v>2014</v>
      </c>
      <c r="D8860" s="3">
        <v>41926</v>
      </c>
      <c r="E8860" s="3">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10278</v>
      </c>
      <c r="C8861">
        <v>2014</v>
      </c>
      <c r="D8861" s="3">
        <v>41872</v>
      </c>
      <c r="E8861" s="3">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3.5960000000000001</v>
      </c>
    </row>
    <row r="8862" spans="1:22" x14ac:dyDescent="0.3">
      <c r="A8862">
        <v>8861</v>
      </c>
      <c r="B8862" t="s">
        <v>10279</v>
      </c>
      <c r="C8862">
        <v>2012</v>
      </c>
      <c r="D8862" s="3">
        <v>41163</v>
      </c>
      <c r="E8862" s="3">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31.05</v>
      </c>
      <c r="T8862">
        <v>3</v>
      </c>
      <c r="U8862">
        <v>0</v>
      </c>
      <c r="V8862">
        <v>14.904</v>
      </c>
    </row>
    <row r="8863" spans="1:22" x14ac:dyDescent="0.3">
      <c r="A8863">
        <v>8862</v>
      </c>
      <c r="B8863" t="s">
        <v>10279</v>
      </c>
      <c r="C8863">
        <v>2012</v>
      </c>
      <c r="D8863" s="3">
        <v>41163</v>
      </c>
      <c r="E8863" s="3">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3.9247999999999998</v>
      </c>
    </row>
    <row r="8864" spans="1:22" x14ac:dyDescent="0.3">
      <c r="A8864">
        <v>8863</v>
      </c>
      <c r="B8864" t="s">
        <v>10279</v>
      </c>
      <c r="C8864">
        <v>2012</v>
      </c>
      <c r="D8864" s="3">
        <v>41163</v>
      </c>
      <c r="E8864" s="3">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10279</v>
      </c>
      <c r="C8865">
        <v>2012</v>
      </c>
      <c r="D8865" s="3">
        <v>41163</v>
      </c>
      <c r="E8865" s="3">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29.980799999999999</v>
      </c>
    </row>
    <row r="8866" spans="1:22" x14ac:dyDescent="0.3">
      <c r="A8866">
        <v>8865</v>
      </c>
      <c r="B8866" t="s">
        <v>10279</v>
      </c>
      <c r="C8866">
        <v>2012</v>
      </c>
      <c r="D8866" s="3">
        <v>41163</v>
      </c>
      <c r="E8866" s="3">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
      <c r="A8867">
        <v>8866</v>
      </c>
      <c r="B8867" t="s">
        <v>10280</v>
      </c>
      <c r="C8867">
        <v>2012</v>
      </c>
      <c r="D8867" s="3">
        <v>41263</v>
      </c>
      <c r="E8867" s="3">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36.270000000000003</v>
      </c>
      <c r="T8867">
        <v>3</v>
      </c>
      <c r="U8867">
        <v>0</v>
      </c>
      <c r="V8867">
        <v>10.881</v>
      </c>
    </row>
    <row r="8868" spans="1:22" x14ac:dyDescent="0.3">
      <c r="A8868">
        <v>8867</v>
      </c>
      <c r="B8868" t="s">
        <v>10281</v>
      </c>
      <c r="C8868">
        <v>2011</v>
      </c>
      <c r="D8868" s="3">
        <v>40806</v>
      </c>
      <c r="E8868" s="3">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493.43</v>
      </c>
      <c r="T8868">
        <v>5</v>
      </c>
      <c r="U8868">
        <v>0.3</v>
      </c>
      <c r="V8868">
        <v>-70.489999999999995</v>
      </c>
    </row>
    <row r="8869" spans="1:22" x14ac:dyDescent="0.3">
      <c r="A8869">
        <v>8868</v>
      </c>
      <c r="B8869" t="s">
        <v>10281</v>
      </c>
      <c r="C8869">
        <v>2011</v>
      </c>
      <c r="D8869" s="3">
        <v>40806</v>
      </c>
      <c r="E8869" s="3">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v>
      </c>
      <c r="T8869">
        <v>2</v>
      </c>
      <c r="U8869">
        <v>0.2</v>
      </c>
      <c r="V8869">
        <v>3.4750000000000001</v>
      </c>
    </row>
    <row r="8870" spans="1:22" x14ac:dyDescent="0.3">
      <c r="A8870">
        <v>8869</v>
      </c>
      <c r="B8870" t="s">
        <v>10282</v>
      </c>
      <c r="C8870">
        <v>2013</v>
      </c>
      <c r="D8870" s="3">
        <v>41583</v>
      </c>
      <c r="E8870" s="3">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v>
      </c>
      <c r="T8870">
        <v>2</v>
      </c>
      <c r="U8870">
        <v>0.2</v>
      </c>
      <c r="V8870">
        <v>77.22</v>
      </c>
    </row>
    <row r="8871" spans="1:22" x14ac:dyDescent="0.3">
      <c r="A8871">
        <v>8870</v>
      </c>
      <c r="B8871" t="s">
        <v>10283</v>
      </c>
      <c r="C8871">
        <v>2014</v>
      </c>
      <c r="D8871" s="3">
        <v>41975</v>
      </c>
      <c r="E8871" s="3">
        <v>41980</v>
      </c>
      <c r="F8871" t="s">
        <v>50</v>
      </c>
      <c r="G8871" t="s">
        <v>584</v>
      </c>
      <c r="H8871" t="s">
        <v>585</v>
      </c>
      <c r="I8871" t="s">
        <v>41</v>
      </c>
      <c r="J8871" t="s">
        <v>27</v>
      </c>
      <c r="K8871" t="s">
        <v>95</v>
      </c>
      <c r="L8871" t="s">
        <v>96</v>
      </c>
      <c r="M8871">
        <v>98105</v>
      </c>
      <c r="N8871" t="s">
        <v>44</v>
      </c>
      <c r="O8871" t="s">
        <v>5821</v>
      </c>
      <c r="P8871" t="s">
        <v>46</v>
      </c>
      <c r="Q8871" t="s">
        <v>75</v>
      </c>
      <c r="R8871" t="s">
        <v>5822</v>
      </c>
      <c r="S8871">
        <v>15.92</v>
      </c>
      <c r="T8871">
        <v>5</v>
      </c>
      <c r="U8871">
        <v>0.2</v>
      </c>
      <c r="V8871">
        <v>5.3730000000000002</v>
      </c>
    </row>
    <row r="8872" spans="1:22" x14ac:dyDescent="0.3">
      <c r="A8872">
        <v>8871</v>
      </c>
      <c r="B8872" t="s">
        <v>10283</v>
      </c>
      <c r="C8872">
        <v>2014</v>
      </c>
      <c r="D8872" s="3">
        <v>41975</v>
      </c>
      <c r="E8872" s="3">
        <v>41980</v>
      </c>
      <c r="F8872" t="s">
        <v>50</v>
      </c>
      <c r="G8872" t="s">
        <v>584</v>
      </c>
      <c r="H8872" t="s">
        <v>585</v>
      </c>
      <c r="I8872" t="s">
        <v>41</v>
      </c>
      <c r="J8872" t="s">
        <v>27</v>
      </c>
      <c r="K8872" t="s">
        <v>95</v>
      </c>
      <c r="L8872" t="s">
        <v>96</v>
      </c>
      <c r="M8872">
        <v>98105</v>
      </c>
      <c r="N8872" t="s">
        <v>44</v>
      </c>
      <c r="O8872" t="s">
        <v>1284</v>
      </c>
      <c r="P8872" t="s">
        <v>32</v>
      </c>
      <c r="Q8872" t="s">
        <v>65</v>
      </c>
      <c r="R8872" t="s">
        <v>1285</v>
      </c>
      <c r="S8872">
        <v>70.680000000000007</v>
      </c>
      <c r="T8872">
        <v>12</v>
      </c>
      <c r="U8872">
        <v>0</v>
      </c>
      <c r="V8872">
        <v>31.0992</v>
      </c>
    </row>
    <row r="8873" spans="1:22" x14ac:dyDescent="0.3">
      <c r="A8873">
        <v>8872</v>
      </c>
      <c r="B8873" t="s">
        <v>10283</v>
      </c>
      <c r="C8873">
        <v>2014</v>
      </c>
      <c r="D8873" s="3">
        <v>41975</v>
      </c>
      <c r="E8873" s="3">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5.4123999999999999</v>
      </c>
    </row>
    <row r="8874" spans="1:22" x14ac:dyDescent="0.3">
      <c r="A8874">
        <v>8873</v>
      </c>
      <c r="B8874" t="s">
        <v>10284</v>
      </c>
      <c r="C8874">
        <v>2011</v>
      </c>
      <c r="D8874" s="3">
        <v>40826</v>
      </c>
      <c r="E8874" s="3">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v>
      </c>
      <c r="T8874">
        <v>2</v>
      </c>
      <c r="U8874">
        <v>0.7</v>
      </c>
      <c r="V8874">
        <v>-71.395799999999994</v>
      </c>
    </row>
    <row r="8875" spans="1:22" x14ac:dyDescent="0.3">
      <c r="A8875">
        <v>8874</v>
      </c>
      <c r="B8875" t="s">
        <v>10284</v>
      </c>
      <c r="C8875">
        <v>2011</v>
      </c>
      <c r="D8875" s="3">
        <v>40826</v>
      </c>
      <c r="E8875" s="3">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18.263999999999999</v>
      </c>
      <c r="T8875">
        <v>2</v>
      </c>
      <c r="U8875">
        <v>0.7</v>
      </c>
      <c r="V8875">
        <v>-13.393599999999999</v>
      </c>
    </row>
    <row r="8876" spans="1:22" x14ac:dyDescent="0.3">
      <c r="A8876">
        <v>8875</v>
      </c>
      <c r="B8876" t="s">
        <v>10287</v>
      </c>
      <c r="C8876">
        <v>2014</v>
      </c>
      <c r="D8876" s="3">
        <v>41958</v>
      </c>
      <c r="E8876" s="3">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21.99</v>
      </c>
      <c r="T8876">
        <v>5</v>
      </c>
      <c r="U8876">
        <v>0.8</v>
      </c>
      <c r="V8876">
        <v>-32.984999999999999</v>
      </c>
    </row>
    <row r="8877" spans="1:22" x14ac:dyDescent="0.3">
      <c r="A8877">
        <v>8876</v>
      </c>
      <c r="B8877" t="s">
        <v>10288</v>
      </c>
      <c r="C8877">
        <v>2013</v>
      </c>
      <c r="D8877" s="3">
        <v>41500</v>
      </c>
      <c r="E8877" s="3">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-34.758000000000003</v>
      </c>
    </row>
    <row r="8878" spans="1:22" x14ac:dyDescent="0.3">
      <c r="A8878">
        <v>8877</v>
      </c>
      <c r="B8878" t="s">
        <v>10288</v>
      </c>
      <c r="C8878">
        <v>2013</v>
      </c>
      <c r="D8878" s="3">
        <v>41500</v>
      </c>
      <c r="E8878" s="3">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58.923999999999999</v>
      </c>
      <c r="T8878">
        <v>1</v>
      </c>
      <c r="U8878">
        <v>0.8</v>
      </c>
      <c r="V8878">
        <v>-153.20240000000001</v>
      </c>
    </row>
    <row r="8879" spans="1:22" x14ac:dyDescent="0.3">
      <c r="A8879">
        <v>8878</v>
      </c>
      <c r="B8879" t="s">
        <v>10289</v>
      </c>
      <c r="C8879">
        <v>2014</v>
      </c>
      <c r="D8879" s="3">
        <v>41900</v>
      </c>
      <c r="E8879" s="3">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
      <c r="A8880">
        <v>8879</v>
      </c>
      <c r="B8880" t="s">
        <v>10289</v>
      </c>
      <c r="C8880">
        <v>2014</v>
      </c>
      <c r="D8880" s="3">
        <v>41900</v>
      </c>
      <c r="E8880" s="3">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9.5340000000000007</v>
      </c>
    </row>
    <row r="8881" spans="1:22" x14ac:dyDescent="0.3">
      <c r="A8881">
        <v>8880</v>
      </c>
      <c r="B8881" t="s">
        <v>10292</v>
      </c>
      <c r="C8881">
        <v>2012</v>
      </c>
      <c r="D8881" s="3">
        <v>40991</v>
      </c>
      <c r="E8881" s="3">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92.505600000000001</v>
      </c>
    </row>
    <row r="8882" spans="1:22" x14ac:dyDescent="0.3">
      <c r="A8882">
        <v>8881</v>
      </c>
      <c r="B8882" t="s">
        <v>10292</v>
      </c>
      <c r="C8882">
        <v>2012</v>
      </c>
      <c r="D8882" s="3">
        <v>40991</v>
      </c>
      <c r="E8882" s="3">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239.97</v>
      </c>
      <c r="T8882">
        <v>3</v>
      </c>
      <c r="U8882">
        <v>0</v>
      </c>
      <c r="V8882">
        <v>86.389200000000002</v>
      </c>
    </row>
    <row r="8883" spans="1:22" x14ac:dyDescent="0.3">
      <c r="A8883">
        <v>8882</v>
      </c>
      <c r="B8883" t="s">
        <v>10293</v>
      </c>
      <c r="C8883">
        <v>2013</v>
      </c>
      <c r="D8883" s="3">
        <v>41456</v>
      </c>
      <c r="E8883" s="3">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v>
      </c>
      <c r="T8883">
        <v>7</v>
      </c>
      <c r="U8883">
        <v>0.2</v>
      </c>
      <c r="V8883">
        <v>-0.62649999999999995</v>
      </c>
    </row>
    <row r="8884" spans="1:22" x14ac:dyDescent="0.3">
      <c r="A8884">
        <v>8883</v>
      </c>
      <c r="B8884" t="s">
        <v>10294</v>
      </c>
      <c r="C8884">
        <v>2014</v>
      </c>
      <c r="D8884" s="3">
        <v>41933</v>
      </c>
      <c r="E8884" s="3">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v>
      </c>
      <c r="T8884">
        <v>2</v>
      </c>
      <c r="U8884">
        <v>0.2</v>
      </c>
      <c r="V8884">
        <v>1.3986000000000001</v>
      </c>
    </row>
    <row r="8885" spans="1:22" x14ac:dyDescent="0.3">
      <c r="A8885">
        <v>8884</v>
      </c>
      <c r="B8885" t="s">
        <v>10294</v>
      </c>
      <c r="C8885">
        <v>2014</v>
      </c>
      <c r="D8885" s="3">
        <v>41933</v>
      </c>
      <c r="E8885" s="3">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v>
      </c>
      <c r="T8885">
        <v>3</v>
      </c>
      <c r="U8885">
        <v>0.2</v>
      </c>
      <c r="V8885">
        <v>4.4850000000000003</v>
      </c>
    </row>
    <row r="8886" spans="1:22" x14ac:dyDescent="0.3">
      <c r="A8886">
        <v>8885</v>
      </c>
      <c r="B8886" t="s">
        <v>10295</v>
      </c>
      <c r="C8886">
        <v>2011</v>
      </c>
      <c r="D8886" s="3">
        <v>40780</v>
      </c>
      <c r="E8886" s="3">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6.5279999999999996</v>
      </c>
      <c r="T8886">
        <v>4</v>
      </c>
      <c r="U8886">
        <v>0.7</v>
      </c>
      <c r="V8886">
        <v>-4.5696000000000003</v>
      </c>
    </row>
    <row r="8887" spans="1:22" x14ac:dyDescent="0.3">
      <c r="A8887">
        <v>8886</v>
      </c>
      <c r="B8887" t="s">
        <v>10295</v>
      </c>
      <c r="C8887">
        <v>2011</v>
      </c>
      <c r="D8887" s="3">
        <v>40780</v>
      </c>
      <c r="E8887" s="3">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2.8620000000000001</v>
      </c>
      <c r="T8887">
        <v>3</v>
      </c>
      <c r="U8887">
        <v>0.7</v>
      </c>
      <c r="V8887">
        <v>-2.2896000000000001</v>
      </c>
    </row>
    <row r="8888" spans="1:22" x14ac:dyDescent="0.3">
      <c r="A8888">
        <v>8887</v>
      </c>
      <c r="B8888" t="s">
        <v>10295</v>
      </c>
      <c r="C8888">
        <v>2011</v>
      </c>
      <c r="D8888" s="3">
        <v>40780</v>
      </c>
      <c r="E8888" s="3">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-16.684799999999999</v>
      </c>
    </row>
    <row r="8889" spans="1:22" x14ac:dyDescent="0.3">
      <c r="A8889">
        <v>8888</v>
      </c>
      <c r="B8889" t="s">
        <v>10296</v>
      </c>
      <c r="C8889">
        <v>2011</v>
      </c>
      <c r="D8889" s="3">
        <v>40751</v>
      </c>
      <c r="E8889" s="3">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10297</v>
      </c>
      <c r="C8890">
        <v>2014</v>
      </c>
      <c r="D8890" s="3">
        <v>41975</v>
      </c>
      <c r="E8890" s="3">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107.03879999999999</v>
      </c>
    </row>
    <row r="8891" spans="1:22" x14ac:dyDescent="0.3">
      <c r="A8891">
        <v>8890</v>
      </c>
      <c r="B8891" t="s">
        <v>10298</v>
      </c>
      <c r="C8891">
        <v>2013</v>
      </c>
      <c r="D8891" s="3">
        <v>41565</v>
      </c>
      <c r="E8891" s="3">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v>
      </c>
    </row>
    <row r="8892" spans="1:22" x14ac:dyDescent="0.3">
      <c r="A8892">
        <v>8891</v>
      </c>
      <c r="B8892" t="s">
        <v>10298</v>
      </c>
      <c r="C8892">
        <v>2013</v>
      </c>
      <c r="D8892" s="3">
        <v>41565</v>
      </c>
      <c r="E8892" s="3">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v>
      </c>
      <c r="T8892">
        <v>7</v>
      </c>
      <c r="U8892">
        <v>0</v>
      </c>
      <c r="V8892">
        <v>751.76009999999997</v>
      </c>
    </row>
    <row r="8893" spans="1:22" x14ac:dyDescent="0.3">
      <c r="A8893">
        <v>8892</v>
      </c>
      <c r="B8893" t="s">
        <v>10299</v>
      </c>
      <c r="C8893">
        <v>2013</v>
      </c>
      <c r="D8893" s="3">
        <v>41534</v>
      </c>
      <c r="E8893" s="3">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30.445</v>
      </c>
    </row>
    <row r="8894" spans="1:22" x14ac:dyDescent="0.3">
      <c r="A8894">
        <v>8893</v>
      </c>
      <c r="B8894" t="s">
        <v>10300</v>
      </c>
      <c r="C8894">
        <v>2012</v>
      </c>
      <c r="D8894" s="3">
        <v>41244</v>
      </c>
      <c r="E8894" s="3">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267.66719999999998</v>
      </c>
    </row>
    <row r="8895" spans="1:22" x14ac:dyDescent="0.3">
      <c r="A8895">
        <v>8894</v>
      </c>
      <c r="B8895" t="s">
        <v>10301</v>
      </c>
      <c r="C8895">
        <v>2011</v>
      </c>
      <c r="D8895" s="3">
        <v>40760</v>
      </c>
      <c r="E8895" s="3">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489.23</v>
      </c>
      <c r="T8895">
        <v>2</v>
      </c>
      <c r="U8895">
        <v>0.3</v>
      </c>
      <c r="V8895">
        <v>41.933999999999997</v>
      </c>
    </row>
    <row r="8896" spans="1:22" x14ac:dyDescent="0.3">
      <c r="A8896">
        <v>8895</v>
      </c>
      <c r="B8896" t="s">
        <v>10302</v>
      </c>
      <c r="C8896">
        <v>2013</v>
      </c>
      <c r="D8896" s="3">
        <v>41502</v>
      </c>
      <c r="E8896" s="3">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312.02999999999997</v>
      </c>
      <c r="T8896">
        <v>3</v>
      </c>
      <c r="U8896">
        <v>0</v>
      </c>
      <c r="V8896">
        <v>43.684199999999997</v>
      </c>
    </row>
    <row r="8897" spans="1:22" x14ac:dyDescent="0.3">
      <c r="A8897">
        <v>8896</v>
      </c>
      <c r="B8897" t="s">
        <v>10302</v>
      </c>
      <c r="C8897">
        <v>2013</v>
      </c>
      <c r="D8897" s="3">
        <v>41502</v>
      </c>
      <c r="E8897" s="3">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3.0497999999999998</v>
      </c>
    </row>
    <row r="8898" spans="1:22" x14ac:dyDescent="0.3">
      <c r="A8898">
        <v>8897</v>
      </c>
      <c r="B8898" t="s">
        <v>10302</v>
      </c>
      <c r="C8898">
        <v>2013</v>
      </c>
      <c r="D8898" s="3">
        <v>41502</v>
      </c>
      <c r="E8898" s="3">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v>
      </c>
      <c r="T8898">
        <v>3</v>
      </c>
      <c r="U8898">
        <v>0.2</v>
      </c>
      <c r="V8898">
        <v>10.35</v>
      </c>
    </row>
    <row r="8899" spans="1:22" x14ac:dyDescent="0.3">
      <c r="A8899">
        <v>8898</v>
      </c>
      <c r="B8899" t="s">
        <v>10302</v>
      </c>
      <c r="C8899">
        <v>2013</v>
      </c>
      <c r="D8899" s="3">
        <v>41502</v>
      </c>
      <c r="E8899" s="3">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18.009599999999999</v>
      </c>
    </row>
    <row r="8900" spans="1:22" x14ac:dyDescent="0.3">
      <c r="A8900">
        <v>8899</v>
      </c>
      <c r="B8900" t="s">
        <v>10303</v>
      </c>
      <c r="C8900">
        <v>2012</v>
      </c>
      <c r="D8900" s="3">
        <v>41128</v>
      </c>
      <c r="E8900" s="3">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148.49100000000001</v>
      </c>
    </row>
    <row r="8901" spans="1:22" x14ac:dyDescent="0.3">
      <c r="A8901">
        <v>8900</v>
      </c>
      <c r="B8901" t="s">
        <v>10303</v>
      </c>
      <c r="C8901">
        <v>2012</v>
      </c>
      <c r="D8901" s="3">
        <v>41128</v>
      </c>
      <c r="E8901" s="3">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11.7782</v>
      </c>
    </row>
    <row r="8902" spans="1:22" x14ac:dyDescent="0.3">
      <c r="A8902">
        <v>8901</v>
      </c>
      <c r="B8902" t="s">
        <v>10304</v>
      </c>
      <c r="C8902">
        <v>2013</v>
      </c>
      <c r="D8902" s="3">
        <v>41426</v>
      </c>
      <c r="E8902" s="3">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-12.8256</v>
      </c>
    </row>
    <row r="8903" spans="1:22" x14ac:dyDescent="0.3">
      <c r="A8903">
        <v>8902</v>
      </c>
      <c r="B8903" t="s">
        <v>10304</v>
      </c>
      <c r="C8903">
        <v>2013</v>
      </c>
      <c r="D8903" s="3">
        <v>41426</v>
      </c>
      <c r="E8903" s="3">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18.495999999999999</v>
      </c>
      <c r="T8903">
        <v>4</v>
      </c>
      <c r="U8903">
        <v>0.2</v>
      </c>
      <c r="V8903">
        <v>6.7047999999999996</v>
      </c>
    </row>
    <row r="8904" spans="1:22" x14ac:dyDescent="0.3">
      <c r="A8904">
        <v>8903</v>
      </c>
      <c r="B8904" t="s">
        <v>10304</v>
      </c>
      <c r="C8904">
        <v>2013</v>
      </c>
      <c r="D8904" s="3">
        <v>41426</v>
      </c>
      <c r="E8904" s="3">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191.07900000000001</v>
      </c>
      <c r="T8904">
        <v>3</v>
      </c>
      <c r="U8904">
        <v>0.3</v>
      </c>
      <c r="V8904">
        <v>-38.215800000000002</v>
      </c>
    </row>
    <row r="8905" spans="1:22" x14ac:dyDescent="0.3">
      <c r="A8905">
        <v>8904</v>
      </c>
      <c r="B8905" t="s">
        <v>10304</v>
      </c>
      <c r="C8905">
        <v>2013</v>
      </c>
      <c r="D8905" s="3">
        <v>41426</v>
      </c>
      <c r="E8905" s="3">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v>
      </c>
      <c r="T8905">
        <v>2</v>
      </c>
      <c r="U8905">
        <v>0.2</v>
      </c>
      <c r="V8905">
        <v>3.6288</v>
      </c>
    </row>
    <row r="8906" spans="1:22" x14ac:dyDescent="0.3">
      <c r="A8906">
        <v>8905</v>
      </c>
      <c r="B8906" t="s">
        <v>10305</v>
      </c>
      <c r="C8906">
        <v>2013</v>
      </c>
      <c r="D8906" s="3">
        <v>41457</v>
      </c>
      <c r="E8906" s="3">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14.043799999999999</v>
      </c>
    </row>
    <row r="8907" spans="1:22" x14ac:dyDescent="0.3">
      <c r="A8907">
        <v>8906</v>
      </c>
      <c r="B8907" t="s">
        <v>10305</v>
      </c>
      <c r="C8907">
        <v>2013</v>
      </c>
      <c r="D8907" s="3">
        <v>41457</v>
      </c>
      <c r="E8907" s="3">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30.84</v>
      </c>
      <c r="T8907">
        <v>3</v>
      </c>
      <c r="U8907">
        <v>0</v>
      </c>
      <c r="V8907">
        <v>6.1680000000000001</v>
      </c>
    </row>
    <row r="8908" spans="1:22" x14ac:dyDescent="0.3">
      <c r="A8908">
        <v>8907</v>
      </c>
      <c r="B8908" t="s">
        <v>10305</v>
      </c>
      <c r="C8908">
        <v>2013</v>
      </c>
      <c r="D8908" s="3">
        <v>41457</v>
      </c>
      <c r="E8908" s="3">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33.777000000000001</v>
      </c>
    </row>
    <row r="8909" spans="1:22" x14ac:dyDescent="0.3">
      <c r="A8909">
        <v>8908</v>
      </c>
      <c r="B8909" t="s">
        <v>10306</v>
      </c>
      <c r="C8909">
        <v>2013</v>
      </c>
      <c r="D8909" s="3">
        <v>41627</v>
      </c>
      <c r="E8909" s="3">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66.975999999999999</v>
      </c>
      <c r="T8909">
        <v>7</v>
      </c>
      <c r="U8909">
        <v>0.2</v>
      </c>
      <c r="V8909">
        <v>6.6976000000000004</v>
      </c>
    </row>
    <row r="8910" spans="1:22" x14ac:dyDescent="0.3">
      <c r="A8910">
        <v>8909</v>
      </c>
      <c r="B8910" t="s">
        <v>10307</v>
      </c>
      <c r="C8910">
        <v>2012</v>
      </c>
      <c r="D8910" s="3">
        <v>40934</v>
      </c>
      <c r="E8910" s="3">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10308</v>
      </c>
      <c r="C8911">
        <v>2014</v>
      </c>
      <c r="D8911" s="3">
        <v>41941</v>
      </c>
      <c r="E8911" s="3">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10.3071</v>
      </c>
    </row>
    <row r="8912" spans="1:22" x14ac:dyDescent="0.3">
      <c r="A8912">
        <v>8911</v>
      </c>
      <c r="B8912" t="s">
        <v>10309</v>
      </c>
      <c r="C8912">
        <v>2014</v>
      </c>
      <c r="D8912" s="3">
        <v>41948</v>
      </c>
      <c r="E8912" s="3">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95.975999999999999</v>
      </c>
      <c r="T8912">
        <v>3</v>
      </c>
      <c r="U8912">
        <v>0.2</v>
      </c>
      <c r="V8912">
        <v>15.5961</v>
      </c>
    </row>
    <row r="8913" spans="1:22" x14ac:dyDescent="0.3">
      <c r="A8913">
        <v>8912</v>
      </c>
      <c r="B8913" t="s">
        <v>10309</v>
      </c>
      <c r="C8913">
        <v>2014</v>
      </c>
      <c r="D8913" s="3">
        <v>41948</v>
      </c>
      <c r="E8913" s="3">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-32.383800000000001</v>
      </c>
    </row>
    <row r="8914" spans="1:22" x14ac:dyDescent="0.3">
      <c r="A8914">
        <v>8913</v>
      </c>
      <c r="B8914" t="s">
        <v>10309</v>
      </c>
      <c r="C8914">
        <v>2014</v>
      </c>
      <c r="D8914" s="3">
        <v>41948</v>
      </c>
      <c r="E8914" s="3">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3.5640000000000001</v>
      </c>
      <c r="T8914">
        <v>2</v>
      </c>
      <c r="U8914">
        <v>0.7</v>
      </c>
      <c r="V8914">
        <v>-2.97</v>
      </c>
    </row>
    <row r="8915" spans="1:22" x14ac:dyDescent="0.3">
      <c r="A8915">
        <v>8914</v>
      </c>
      <c r="B8915" t="s">
        <v>10309</v>
      </c>
      <c r="C8915">
        <v>2014</v>
      </c>
      <c r="D8915" s="3">
        <v>41948</v>
      </c>
      <c r="E8915" s="3">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4.9279999999999999</v>
      </c>
      <c r="T8915">
        <v>2</v>
      </c>
      <c r="U8915">
        <v>0.2</v>
      </c>
      <c r="V8915">
        <v>1.7248000000000001</v>
      </c>
    </row>
    <row r="8916" spans="1:22" x14ac:dyDescent="0.3">
      <c r="A8916">
        <v>8915</v>
      </c>
      <c r="B8916" t="s">
        <v>10310</v>
      </c>
      <c r="C8916">
        <v>2013</v>
      </c>
      <c r="D8916" s="3">
        <v>41404</v>
      </c>
      <c r="E8916" s="3">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856.65599999999995</v>
      </c>
      <c r="T8916">
        <v>6</v>
      </c>
      <c r="U8916">
        <v>0.2</v>
      </c>
      <c r="V8916">
        <v>107.08199999999999</v>
      </c>
    </row>
    <row r="8917" spans="1:22" x14ac:dyDescent="0.3">
      <c r="A8917">
        <v>8916</v>
      </c>
      <c r="B8917" t="s">
        <v>10310</v>
      </c>
      <c r="C8917">
        <v>2013</v>
      </c>
      <c r="D8917" s="3">
        <v>41404</v>
      </c>
      <c r="E8917" s="3">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13.183999999999999</v>
      </c>
      <c r="T8917">
        <v>4</v>
      </c>
      <c r="U8917">
        <v>0.8</v>
      </c>
      <c r="V8917">
        <v>-20.435199999999998</v>
      </c>
    </row>
    <row r="8918" spans="1:22" x14ac:dyDescent="0.3">
      <c r="A8918">
        <v>8917</v>
      </c>
      <c r="B8918" t="s">
        <v>10310</v>
      </c>
      <c r="C8918">
        <v>2013</v>
      </c>
      <c r="D8918" s="3">
        <v>41404</v>
      </c>
      <c r="E8918" s="3">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48.783999999999999</v>
      </c>
      <c r="T8918">
        <v>4</v>
      </c>
      <c r="U8918">
        <v>0.8</v>
      </c>
      <c r="V8918">
        <v>-131.71680000000001</v>
      </c>
    </row>
    <row r="8919" spans="1:22" x14ac:dyDescent="0.3">
      <c r="A8919">
        <v>8918</v>
      </c>
      <c r="B8919" t="s">
        <v>10310</v>
      </c>
      <c r="C8919">
        <v>2013</v>
      </c>
      <c r="D8919" s="3">
        <v>41404</v>
      </c>
      <c r="E8919" s="3">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26.824000000000002</v>
      </c>
    </row>
    <row r="8920" spans="1:22" x14ac:dyDescent="0.3">
      <c r="A8920">
        <v>8919</v>
      </c>
      <c r="B8920" t="s">
        <v>10310</v>
      </c>
      <c r="C8920">
        <v>2013</v>
      </c>
      <c r="D8920" s="3">
        <v>41404</v>
      </c>
      <c r="E8920" s="3">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18.527999999999999</v>
      </c>
      <c r="T8920">
        <v>6</v>
      </c>
      <c r="U8920">
        <v>0.8</v>
      </c>
      <c r="V8920">
        <v>-27.792000000000002</v>
      </c>
    </row>
    <row r="8921" spans="1:22" x14ac:dyDescent="0.3">
      <c r="A8921">
        <v>8920</v>
      </c>
      <c r="B8921" t="s">
        <v>10311</v>
      </c>
      <c r="C8921">
        <v>2011</v>
      </c>
      <c r="D8921" s="3">
        <v>40635</v>
      </c>
      <c r="E8921" s="3">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46.196800000000003</v>
      </c>
    </row>
    <row r="8922" spans="1:22" x14ac:dyDescent="0.3">
      <c r="A8922">
        <v>8921</v>
      </c>
      <c r="B8922" t="s">
        <v>10312</v>
      </c>
      <c r="C8922">
        <v>2011</v>
      </c>
      <c r="D8922" s="3">
        <v>40661</v>
      </c>
      <c r="E8922" s="3">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10313</v>
      </c>
      <c r="C8923">
        <v>2013</v>
      </c>
      <c r="D8923" s="3">
        <v>41552</v>
      </c>
      <c r="E8923" s="3">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52.68</v>
      </c>
      <c r="T8923">
        <v>3</v>
      </c>
      <c r="U8923">
        <v>0.2</v>
      </c>
      <c r="V8923">
        <v>19.754999999999999</v>
      </c>
    </row>
    <row r="8924" spans="1:22" x14ac:dyDescent="0.3">
      <c r="A8924">
        <v>8923</v>
      </c>
      <c r="B8924" t="s">
        <v>10313</v>
      </c>
      <c r="C8924">
        <v>2013</v>
      </c>
      <c r="D8924" s="3">
        <v>41552</v>
      </c>
      <c r="E8924" s="3">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v>
      </c>
      <c r="T8924">
        <v>3</v>
      </c>
      <c r="U8924">
        <v>0.2</v>
      </c>
      <c r="V8924">
        <v>2.6027999999999998</v>
      </c>
    </row>
    <row r="8925" spans="1:22" x14ac:dyDescent="0.3">
      <c r="A8925">
        <v>8924</v>
      </c>
      <c r="B8925" t="s">
        <v>10315</v>
      </c>
      <c r="C8925">
        <v>2014</v>
      </c>
      <c r="D8925" s="3">
        <v>41802</v>
      </c>
      <c r="E8925" s="3">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4.5720000000000001</v>
      </c>
      <c r="T8925">
        <v>4</v>
      </c>
      <c r="U8925">
        <v>0.7</v>
      </c>
      <c r="V8925">
        <v>-3.81</v>
      </c>
    </row>
    <row r="8926" spans="1:22" x14ac:dyDescent="0.3">
      <c r="A8926">
        <v>8925</v>
      </c>
      <c r="B8926" t="s">
        <v>10316</v>
      </c>
      <c r="C8926">
        <v>2013</v>
      </c>
      <c r="D8926" s="3">
        <v>41304</v>
      </c>
      <c r="E8926" s="3">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143.99680000000001</v>
      </c>
    </row>
    <row r="8927" spans="1:22" x14ac:dyDescent="0.3">
      <c r="A8927">
        <v>8926</v>
      </c>
      <c r="B8927" t="s">
        <v>10316</v>
      </c>
      <c r="C8927">
        <v>2013</v>
      </c>
      <c r="D8927" s="3">
        <v>41304</v>
      </c>
      <c r="E8927" s="3">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1.728</v>
      </c>
      <c r="T8927">
        <v>3</v>
      </c>
      <c r="U8927">
        <v>0.8</v>
      </c>
      <c r="V8927">
        <v>-2.6783999999999999</v>
      </c>
    </row>
    <row r="8928" spans="1:22" x14ac:dyDescent="0.3">
      <c r="A8928">
        <v>8927</v>
      </c>
      <c r="B8928" t="s">
        <v>10316</v>
      </c>
      <c r="C8928">
        <v>2013</v>
      </c>
      <c r="D8928" s="3">
        <v>41304</v>
      </c>
      <c r="E8928" s="3">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626.1</v>
      </c>
      <c r="T8928">
        <v>3</v>
      </c>
      <c r="U8928">
        <v>0.5</v>
      </c>
      <c r="V8928">
        <v>-538.44600000000003</v>
      </c>
    </row>
    <row r="8929" spans="1:22" x14ac:dyDescent="0.3">
      <c r="A8929">
        <v>8928</v>
      </c>
      <c r="B8929" t="s">
        <v>10319</v>
      </c>
      <c r="C8929">
        <v>2012</v>
      </c>
      <c r="D8929" s="3">
        <v>41179</v>
      </c>
      <c r="E8929" s="3">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10320</v>
      </c>
      <c r="C8930">
        <v>2012</v>
      </c>
      <c r="D8930" s="3">
        <v>41012</v>
      </c>
      <c r="E8930" s="3">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609.98</v>
      </c>
      <c r="T8930">
        <v>4</v>
      </c>
      <c r="U8930">
        <v>0.3</v>
      </c>
      <c r="V8930">
        <v>-113.282</v>
      </c>
    </row>
    <row r="8931" spans="1:22" x14ac:dyDescent="0.3">
      <c r="A8931">
        <v>8930</v>
      </c>
      <c r="B8931" t="s">
        <v>10320</v>
      </c>
      <c r="C8931">
        <v>2012</v>
      </c>
      <c r="D8931" s="3">
        <v>41012</v>
      </c>
      <c r="E8931" s="3">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211.37200000000001</v>
      </c>
      <c r="T8931">
        <v>2</v>
      </c>
      <c r="U8931">
        <v>0.3</v>
      </c>
      <c r="V8931">
        <v>-45.293999999999997</v>
      </c>
    </row>
    <row r="8932" spans="1:22" x14ac:dyDescent="0.3">
      <c r="A8932">
        <v>8931</v>
      </c>
      <c r="B8932" t="s">
        <v>10320</v>
      </c>
      <c r="C8932">
        <v>2012</v>
      </c>
      <c r="D8932" s="3">
        <v>41012</v>
      </c>
      <c r="E8932" s="3">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17.998200000000001</v>
      </c>
    </row>
    <row r="8933" spans="1:22" x14ac:dyDescent="0.3">
      <c r="A8933">
        <v>8932</v>
      </c>
      <c r="B8933" t="s">
        <v>10321</v>
      </c>
      <c r="C8933">
        <v>2014</v>
      </c>
      <c r="D8933" s="3">
        <v>41992</v>
      </c>
      <c r="E8933" s="3">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99.95</v>
      </c>
      <c r="T8933">
        <v>5</v>
      </c>
      <c r="U8933">
        <v>0</v>
      </c>
      <c r="V8933">
        <v>22.988499999999998</v>
      </c>
    </row>
    <row r="8934" spans="1:22" x14ac:dyDescent="0.3">
      <c r="A8934">
        <v>8933</v>
      </c>
      <c r="B8934" t="s">
        <v>10321</v>
      </c>
      <c r="C8934">
        <v>2014</v>
      </c>
      <c r="D8934" s="3">
        <v>41992</v>
      </c>
      <c r="E8934" s="3">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29.34</v>
      </c>
      <c r="T8934">
        <v>3</v>
      </c>
      <c r="U8934">
        <v>0</v>
      </c>
      <c r="V8934">
        <v>10.8558</v>
      </c>
    </row>
    <row r="8935" spans="1:22" x14ac:dyDescent="0.3">
      <c r="A8935">
        <v>8934</v>
      </c>
      <c r="B8935" t="s">
        <v>10322</v>
      </c>
      <c r="C8935">
        <v>2013</v>
      </c>
      <c r="D8935" s="3">
        <v>41348</v>
      </c>
      <c r="E8935" s="3">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4.3524000000000003</v>
      </c>
    </row>
    <row r="8936" spans="1:22" x14ac:dyDescent="0.3">
      <c r="A8936">
        <v>8935</v>
      </c>
      <c r="B8936" t="s">
        <v>10323</v>
      </c>
      <c r="C8936">
        <v>2014</v>
      </c>
      <c r="D8936" s="3">
        <v>41879</v>
      </c>
      <c r="E8936" s="3">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10323</v>
      </c>
      <c r="C8937">
        <v>2014</v>
      </c>
      <c r="D8937" s="3">
        <v>41879</v>
      </c>
      <c r="E8937" s="3">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1119.8879999999999</v>
      </c>
      <c r="T8937">
        <v>14</v>
      </c>
      <c r="U8937">
        <v>0.2</v>
      </c>
      <c r="V8937">
        <v>209.97900000000001</v>
      </c>
    </row>
    <row r="8938" spans="1:22" x14ac:dyDescent="0.3">
      <c r="A8938">
        <v>8937</v>
      </c>
      <c r="B8938" t="s">
        <v>10324</v>
      </c>
      <c r="C8938">
        <v>2012</v>
      </c>
      <c r="D8938" s="3">
        <v>41260</v>
      </c>
      <c r="E8938" s="3">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10324</v>
      </c>
      <c r="C8939">
        <v>2012</v>
      </c>
      <c r="D8939" s="3">
        <v>41260</v>
      </c>
      <c r="E8939" s="3">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16.998000000000001</v>
      </c>
    </row>
    <row r="8940" spans="1:22" x14ac:dyDescent="0.3">
      <c r="A8940">
        <v>8939</v>
      </c>
      <c r="B8940" t="s">
        <v>10324</v>
      </c>
      <c r="C8940">
        <v>2012</v>
      </c>
      <c r="D8940" s="3">
        <v>41260</v>
      </c>
      <c r="E8940" s="3">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7.0519999999999996</v>
      </c>
    </row>
    <row r="8941" spans="1:22" x14ac:dyDescent="0.3">
      <c r="A8941">
        <v>8940</v>
      </c>
      <c r="B8941" t="s">
        <v>10324</v>
      </c>
      <c r="C8941">
        <v>2012</v>
      </c>
      <c r="D8941" s="3">
        <v>41260</v>
      </c>
      <c r="E8941" s="3">
        <v>41262</v>
      </c>
      <c r="F8941" t="s">
        <v>23</v>
      </c>
      <c r="G8941" t="s">
        <v>387</v>
      </c>
      <c r="H8941" t="s">
        <v>388</v>
      </c>
      <c r="I8941" t="s">
        <v>26</v>
      </c>
      <c r="J8941" t="s">
        <v>27</v>
      </c>
      <c r="K8941" t="s">
        <v>42</v>
      </c>
      <c r="L8941" t="s">
        <v>43</v>
      </c>
      <c r="M8941">
        <v>90008</v>
      </c>
      <c r="N8941" t="s">
        <v>44</v>
      </c>
      <c r="O8941" t="s">
        <v>3567</v>
      </c>
      <c r="P8941" t="s">
        <v>46</v>
      </c>
      <c r="Q8941" t="s">
        <v>75</v>
      </c>
      <c r="R8941" t="s">
        <v>3568</v>
      </c>
      <c r="S8941">
        <v>92.96</v>
      </c>
      <c r="T8941">
        <v>2</v>
      </c>
      <c r="U8941">
        <v>0.2</v>
      </c>
      <c r="V8941">
        <v>31.373999999999999</v>
      </c>
    </row>
    <row r="8942" spans="1:22" x14ac:dyDescent="0.3">
      <c r="A8942">
        <v>8941</v>
      </c>
      <c r="B8942" t="s">
        <v>10325</v>
      </c>
      <c r="C8942">
        <v>2011</v>
      </c>
      <c r="D8942" s="3">
        <v>40777</v>
      </c>
      <c r="E8942" s="3">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7.6319999999999997</v>
      </c>
      <c r="T8942">
        <v>3</v>
      </c>
      <c r="U8942">
        <v>0.2</v>
      </c>
      <c r="V8942">
        <v>-1.8126</v>
      </c>
    </row>
    <row r="8943" spans="1:22" x14ac:dyDescent="0.3">
      <c r="A8943">
        <v>8942</v>
      </c>
      <c r="B8943" t="s">
        <v>10328</v>
      </c>
      <c r="C8943">
        <v>2013</v>
      </c>
      <c r="D8943" s="3">
        <v>41582</v>
      </c>
      <c r="E8943" s="3">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10328</v>
      </c>
      <c r="C8944">
        <v>2013</v>
      </c>
      <c r="D8944" s="3">
        <v>41582</v>
      </c>
      <c r="E8944" s="3">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179.99100000000001</v>
      </c>
      <c r="T8944">
        <v>3</v>
      </c>
      <c r="U8944">
        <v>0.7</v>
      </c>
      <c r="V8944">
        <v>-251.98740000000001</v>
      </c>
    </row>
    <row r="8945" spans="1:22" x14ac:dyDescent="0.3">
      <c r="A8945">
        <v>8944</v>
      </c>
      <c r="B8945" t="s">
        <v>10331</v>
      </c>
      <c r="C8945">
        <v>2014</v>
      </c>
      <c r="D8945" s="3">
        <v>41923</v>
      </c>
      <c r="E8945" s="3">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
      <c r="A8946">
        <v>8945</v>
      </c>
      <c r="B8946" t="s">
        <v>10332</v>
      </c>
      <c r="C8946">
        <v>2011</v>
      </c>
      <c r="D8946" s="3">
        <v>40884</v>
      </c>
      <c r="E8946" s="3">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
      <c r="A8947">
        <v>8946</v>
      </c>
      <c r="B8947" t="s">
        <v>10333</v>
      </c>
      <c r="C8947">
        <v>2011</v>
      </c>
      <c r="D8947" s="3">
        <v>40862</v>
      </c>
      <c r="E8947" s="3">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3.2850000000000001</v>
      </c>
    </row>
    <row r="8948" spans="1:22" x14ac:dyDescent="0.3">
      <c r="A8948">
        <v>8947</v>
      </c>
      <c r="B8948" t="s">
        <v>10334</v>
      </c>
      <c r="C8948">
        <v>2014</v>
      </c>
      <c r="D8948" s="3">
        <v>41998</v>
      </c>
      <c r="E8948" s="3">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10334</v>
      </c>
      <c r="C8949">
        <v>2014</v>
      </c>
      <c r="D8949" s="3">
        <v>41998</v>
      </c>
      <c r="E8949" s="3">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
      <c r="A8950">
        <v>8949</v>
      </c>
      <c r="B8950" t="s">
        <v>10335</v>
      </c>
      <c r="C8950">
        <v>2011</v>
      </c>
      <c r="D8950" s="3">
        <v>40901</v>
      </c>
      <c r="E8950" s="3">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3.6322000000000001</v>
      </c>
    </row>
    <row r="8951" spans="1:22" x14ac:dyDescent="0.3">
      <c r="A8951">
        <v>8950</v>
      </c>
      <c r="B8951" t="s">
        <v>10336</v>
      </c>
      <c r="C8951">
        <v>2014</v>
      </c>
      <c r="D8951" s="3">
        <v>41996</v>
      </c>
      <c r="E8951" s="3">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934.95600000000002</v>
      </c>
      <c r="T8951">
        <v>6</v>
      </c>
      <c r="U8951">
        <v>0.4</v>
      </c>
      <c r="V8951">
        <v>-249.32159999999999</v>
      </c>
    </row>
    <row r="8952" spans="1:22" x14ac:dyDescent="0.3">
      <c r="A8952">
        <v>8951</v>
      </c>
      <c r="B8952" t="s">
        <v>10336</v>
      </c>
      <c r="C8952">
        <v>2014</v>
      </c>
      <c r="D8952" s="3">
        <v>41996</v>
      </c>
      <c r="E8952" s="3">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46.863999999999997</v>
      </c>
      <c r="T8952">
        <v>2</v>
      </c>
      <c r="U8952">
        <v>0.2</v>
      </c>
      <c r="V8952">
        <v>7.6154000000000002</v>
      </c>
    </row>
    <row r="8953" spans="1:22" x14ac:dyDescent="0.3">
      <c r="A8953">
        <v>8952</v>
      </c>
      <c r="B8953" t="s">
        <v>10336</v>
      </c>
      <c r="C8953">
        <v>2014</v>
      </c>
      <c r="D8953" s="3">
        <v>41996</v>
      </c>
      <c r="E8953" s="3">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v>
      </c>
      <c r="T8953">
        <v>3</v>
      </c>
      <c r="U8953">
        <v>0.2</v>
      </c>
      <c r="V8953">
        <v>1.962</v>
      </c>
    </row>
    <row r="8954" spans="1:22" x14ac:dyDescent="0.3">
      <c r="A8954">
        <v>8953</v>
      </c>
      <c r="B8954" t="s">
        <v>10336</v>
      </c>
      <c r="C8954">
        <v>2014</v>
      </c>
      <c r="D8954" s="3">
        <v>41996</v>
      </c>
      <c r="E8954" s="3">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2.891</v>
      </c>
    </row>
    <row r="8955" spans="1:22" x14ac:dyDescent="0.3">
      <c r="A8955">
        <v>8954</v>
      </c>
      <c r="B8955" t="s">
        <v>10336</v>
      </c>
      <c r="C8955">
        <v>2014</v>
      </c>
      <c r="D8955" s="3">
        <v>41996</v>
      </c>
      <c r="E8955" s="3">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16.291</v>
      </c>
    </row>
    <row r="8956" spans="1:22" x14ac:dyDescent="0.3">
      <c r="A8956">
        <v>8955</v>
      </c>
      <c r="B8956" t="s">
        <v>10337</v>
      </c>
      <c r="C8956">
        <v>2011</v>
      </c>
      <c r="D8956" s="3">
        <v>40763</v>
      </c>
      <c r="E8956" s="3">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155.45599999999999</v>
      </c>
      <c r="T8956">
        <v>4</v>
      </c>
      <c r="U8956">
        <v>0.2</v>
      </c>
      <c r="V8956">
        <v>-7.7728000000000002</v>
      </c>
    </row>
    <row r="8957" spans="1:22" x14ac:dyDescent="0.3">
      <c r="A8957">
        <v>8956</v>
      </c>
      <c r="B8957" t="s">
        <v>10338</v>
      </c>
      <c r="C8957">
        <v>2011</v>
      </c>
      <c r="D8957" s="3">
        <v>40806</v>
      </c>
      <c r="E8957" s="3">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3.8519999999999999</v>
      </c>
    </row>
    <row r="8958" spans="1:22" x14ac:dyDescent="0.3">
      <c r="A8958">
        <v>8957</v>
      </c>
      <c r="B8958" t="s">
        <v>10339</v>
      </c>
      <c r="C8958">
        <v>2014</v>
      </c>
      <c r="D8958" s="3">
        <v>41999</v>
      </c>
      <c r="E8958" s="3">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5.7750000000000004</v>
      </c>
    </row>
    <row r="8959" spans="1:22" x14ac:dyDescent="0.3">
      <c r="A8959">
        <v>8958</v>
      </c>
      <c r="B8959" t="s">
        <v>10339</v>
      </c>
      <c r="C8959">
        <v>2014</v>
      </c>
      <c r="D8959" s="3">
        <v>41999</v>
      </c>
      <c r="E8959" s="3">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v>
      </c>
    </row>
    <row r="8960" spans="1:22" x14ac:dyDescent="0.3">
      <c r="A8960">
        <v>8959</v>
      </c>
      <c r="B8960" t="s">
        <v>10340</v>
      </c>
      <c r="C8960">
        <v>2014</v>
      </c>
      <c r="D8960" s="3">
        <v>41969</v>
      </c>
      <c r="E8960" s="3">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37.494999999999997</v>
      </c>
    </row>
    <row r="8961" spans="1:22" x14ac:dyDescent="0.3">
      <c r="A8961">
        <v>8960</v>
      </c>
      <c r="B8961" t="s">
        <v>10340</v>
      </c>
      <c r="C8961">
        <v>2014</v>
      </c>
      <c r="D8961" s="3">
        <v>41969</v>
      </c>
      <c r="E8961" s="3">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67.84</v>
      </c>
      <c r="T8961">
        <v>5</v>
      </c>
      <c r="U8961">
        <v>0.8</v>
      </c>
      <c r="V8961">
        <v>-179.77600000000001</v>
      </c>
    </row>
    <row r="8962" spans="1:22" x14ac:dyDescent="0.3">
      <c r="A8962">
        <v>8961</v>
      </c>
      <c r="B8962" t="s">
        <v>10340</v>
      </c>
      <c r="C8962">
        <v>2014</v>
      </c>
      <c r="D8962" s="3">
        <v>41969</v>
      </c>
      <c r="E8962" s="3">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853.93</v>
      </c>
      <c r="T8962">
        <v>5</v>
      </c>
      <c r="U8962">
        <v>0.3</v>
      </c>
      <c r="V8962">
        <v>-24.398</v>
      </c>
    </row>
    <row r="8963" spans="1:22" x14ac:dyDescent="0.3">
      <c r="A8963">
        <v>8962</v>
      </c>
      <c r="B8963" t="s">
        <v>10340</v>
      </c>
      <c r="C8963">
        <v>2014</v>
      </c>
      <c r="D8963" s="3">
        <v>41969</v>
      </c>
      <c r="E8963" s="3">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3.7376</v>
      </c>
    </row>
    <row r="8964" spans="1:22" x14ac:dyDescent="0.3">
      <c r="A8964">
        <v>8963</v>
      </c>
      <c r="B8964" t="s">
        <v>10341</v>
      </c>
      <c r="C8964">
        <v>2013</v>
      </c>
      <c r="D8964" s="3">
        <v>41584</v>
      </c>
      <c r="E8964" s="3">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
      <c r="A8965">
        <v>8964</v>
      </c>
      <c r="B8965" t="s">
        <v>10341</v>
      </c>
      <c r="C8965">
        <v>2013</v>
      </c>
      <c r="D8965" s="3">
        <v>41584</v>
      </c>
      <c r="E8965" s="3">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18.893699999999999</v>
      </c>
    </row>
    <row r="8966" spans="1:22" x14ac:dyDescent="0.3">
      <c r="A8966">
        <v>8965</v>
      </c>
      <c r="B8966" t="s">
        <v>10341</v>
      </c>
      <c r="C8966">
        <v>2013</v>
      </c>
      <c r="D8966" s="3">
        <v>41584</v>
      </c>
      <c r="E8966" s="3">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v>
      </c>
      <c r="T8966">
        <v>5</v>
      </c>
      <c r="U8966">
        <v>0</v>
      </c>
      <c r="V8966">
        <v>75.680000000000007</v>
      </c>
    </row>
    <row r="8967" spans="1:22" x14ac:dyDescent="0.3">
      <c r="A8967">
        <v>8966</v>
      </c>
      <c r="B8967" t="s">
        <v>10342</v>
      </c>
      <c r="C8967">
        <v>2014</v>
      </c>
      <c r="D8967" s="3">
        <v>41950</v>
      </c>
      <c r="E8967" s="3">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1.248</v>
      </c>
      <c r="T8967">
        <v>2</v>
      </c>
      <c r="U8967">
        <v>0.8</v>
      </c>
      <c r="V8967">
        <v>-1.9343999999999999</v>
      </c>
    </row>
    <row r="8968" spans="1:22" x14ac:dyDescent="0.3">
      <c r="A8968">
        <v>8967</v>
      </c>
      <c r="B8968" t="s">
        <v>10343</v>
      </c>
      <c r="C8968">
        <v>2013</v>
      </c>
      <c r="D8968" s="3">
        <v>41582</v>
      </c>
      <c r="E8968" s="3">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14.4</v>
      </c>
    </row>
    <row r="8969" spans="1:22" x14ac:dyDescent="0.3">
      <c r="A8969">
        <v>8968</v>
      </c>
      <c r="B8969" t="s">
        <v>10343</v>
      </c>
      <c r="C8969">
        <v>2013</v>
      </c>
      <c r="D8969" s="3">
        <v>41582</v>
      </c>
      <c r="E8969" s="3">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-13.433</v>
      </c>
    </row>
    <row r="8970" spans="1:22" x14ac:dyDescent="0.3">
      <c r="A8970">
        <v>8969</v>
      </c>
      <c r="B8970" t="s">
        <v>10344</v>
      </c>
      <c r="C8970">
        <v>2011</v>
      </c>
      <c r="D8970" s="3">
        <v>40907</v>
      </c>
      <c r="E8970" s="3">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-8.8038000000000007</v>
      </c>
    </row>
    <row r="8971" spans="1:22" x14ac:dyDescent="0.3">
      <c r="A8971">
        <v>8970</v>
      </c>
      <c r="B8971" t="s">
        <v>10345</v>
      </c>
      <c r="C8971">
        <v>2014</v>
      </c>
      <c r="D8971" s="3">
        <v>41976</v>
      </c>
      <c r="E8971" s="3">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v>
      </c>
    </row>
    <row r="8972" spans="1:22" x14ac:dyDescent="0.3">
      <c r="A8972">
        <v>8971</v>
      </c>
      <c r="B8972" t="s">
        <v>10345</v>
      </c>
      <c r="C8972">
        <v>2014</v>
      </c>
      <c r="D8972" s="3">
        <v>41976</v>
      </c>
      <c r="E8972" s="3">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v>
      </c>
    </row>
    <row r="8973" spans="1:22" x14ac:dyDescent="0.3">
      <c r="A8973">
        <v>8972</v>
      </c>
      <c r="B8973" t="s">
        <v>10346</v>
      </c>
      <c r="C8973">
        <v>2014</v>
      </c>
      <c r="D8973" s="3">
        <v>41723</v>
      </c>
      <c r="E8973" s="3">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60.392000000000003</v>
      </c>
    </row>
    <row r="8974" spans="1:22" x14ac:dyDescent="0.3">
      <c r="A8974">
        <v>8973</v>
      </c>
      <c r="B8974" t="s">
        <v>10347</v>
      </c>
      <c r="C8974">
        <v>2011</v>
      </c>
      <c r="D8974" s="3">
        <v>40866</v>
      </c>
      <c r="E8974" s="3">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v>
      </c>
    </row>
    <row r="8975" spans="1:22" x14ac:dyDescent="0.3">
      <c r="A8975">
        <v>8974</v>
      </c>
      <c r="B8975" t="s">
        <v>10348</v>
      </c>
      <c r="C8975">
        <v>2014</v>
      </c>
      <c r="D8975" s="3">
        <v>41755</v>
      </c>
      <c r="E8975" s="3">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344.98099999999999</v>
      </c>
      <c r="T8975">
        <v>7</v>
      </c>
      <c r="U8975">
        <v>0.15</v>
      </c>
      <c r="V8975">
        <v>28.4102</v>
      </c>
    </row>
    <row r="8976" spans="1:22" x14ac:dyDescent="0.3">
      <c r="A8976">
        <v>8975</v>
      </c>
      <c r="B8976" t="s">
        <v>10349</v>
      </c>
      <c r="C8976">
        <v>2014</v>
      </c>
      <c r="D8976" s="3">
        <v>41967</v>
      </c>
      <c r="E8976" s="3">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36.287999999999997</v>
      </c>
      <c r="T8976">
        <v>7</v>
      </c>
      <c r="U8976">
        <v>0.2</v>
      </c>
      <c r="V8976">
        <v>12.700799999999999</v>
      </c>
    </row>
    <row r="8977" spans="1:22" x14ac:dyDescent="0.3">
      <c r="A8977">
        <v>8976</v>
      </c>
      <c r="B8977" t="s">
        <v>10349</v>
      </c>
      <c r="C8977">
        <v>2014</v>
      </c>
      <c r="D8977" s="3">
        <v>41967</v>
      </c>
      <c r="E8977" s="3">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29.364000000000001</v>
      </c>
    </row>
    <row r="8978" spans="1:22" x14ac:dyDescent="0.3">
      <c r="A8978">
        <v>8977</v>
      </c>
      <c r="B8978" t="s">
        <v>10349</v>
      </c>
      <c r="C8978">
        <v>2014</v>
      </c>
      <c r="D8978" s="3">
        <v>41967</v>
      </c>
      <c r="E8978" s="3">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-31.0335</v>
      </c>
    </row>
    <row r="8979" spans="1:22" x14ac:dyDescent="0.3">
      <c r="A8979">
        <v>8978</v>
      </c>
      <c r="B8979" t="s">
        <v>10349</v>
      </c>
      <c r="C8979">
        <v>2014</v>
      </c>
      <c r="D8979" s="3">
        <v>41967</v>
      </c>
      <c r="E8979" s="3">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6.1040000000000001</v>
      </c>
      <c r="T8979">
        <v>2</v>
      </c>
      <c r="U8979">
        <v>0.8</v>
      </c>
      <c r="V8979">
        <v>-9.1560000000000006</v>
      </c>
    </row>
    <row r="8980" spans="1:22" x14ac:dyDescent="0.3">
      <c r="A8980">
        <v>8979</v>
      </c>
      <c r="B8980" t="s">
        <v>10350</v>
      </c>
      <c r="C8980">
        <v>2011</v>
      </c>
      <c r="D8980" s="3">
        <v>40850</v>
      </c>
      <c r="E8980" s="3">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10351</v>
      </c>
      <c r="C8981">
        <v>2012</v>
      </c>
      <c r="D8981" s="3">
        <v>41201</v>
      </c>
      <c r="E8981" s="3">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1.72</v>
      </c>
      <c r="T8981">
        <v>1</v>
      </c>
      <c r="U8981">
        <v>0.8</v>
      </c>
      <c r="V8981">
        <v>-2.8380000000000001</v>
      </c>
    </row>
    <row r="8982" spans="1:22" x14ac:dyDescent="0.3">
      <c r="A8982">
        <v>8981</v>
      </c>
      <c r="B8982" t="s">
        <v>10352</v>
      </c>
      <c r="C8982">
        <v>2011</v>
      </c>
      <c r="D8982" s="3">
        <v>40581</v>
      </c>
      <c r="E8982" s="3">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8.952</v>
      </c>
      <c r="T8982">
        <v>2</v>
      </c>
      <c r="U8982">
        <v>0.8</v>
      </c>
      <c r="V8982">
        <v>-14.770799999999999</v>
      </c>
    </row>
    <row r="8983" spans="1:22" x14ac:dyDescent="0.3">
      <c r="A8983">
        <v>8982</v>
      </c>
      <c r="B8983" t="s">
        <v>10354</v>
      </c>
      <c r="C8983">
        <v>2013</v>
      </c>
      <c r="D8983" s="3">
        <v>41340</v>
      </c>
      <c r="E8983" s="3">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2.3340000000000001</v>
      </c>
      <c r="T8983">
        <v>3</v>
      </c>
      <c r="U8983">
        <v>0.8</v>
      </c>
      <c r="V8983">
        <v>-6.3018000000000001</v>
      </c>
    </row>
    <row r="8984" spans="1:22" x14ac:dyDescent="0.3">
      <c r="A8984">
        <v>8983</v>
      </c>
      <c r="B8984" t="s">
        <v>10354</v>
      </c>
      <c r="C8984">
        <v>2013</v>
      </c>
      <c r="D8984" s="3">
        <v>41340</v>
      </c>
      <c r="E8984" s="3">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1.728</v>
      </c>
      <c r="T8984">
        <v>4</v>
      </c>
      <c r="U8984">
        <v>0.8</v>
      </c>
      <c r="V8984">
        <v>-2.7648000000000001</v>
      </c>
    </row>
    <row r="8985" spans="1:22" x14ac:dyDescent="0.3">
      <c r="A8985">
        <v>8984</v>
      </c>
      <c r="B8985" t="s">
        <v>10354</v>
      </c>
      <c r="C8985">
        <v>2013</v>
      </c>
      <c r="D8985" s="3">
        <v>41340</v>
      </c>
      <c r="E8985" s="3">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10354</v>
      </c>
      <c r="C8986">
        <v>2013</v>
      </c>
      <c r="D8986" s="3">
        <v>41340</v>
      </c>
      <c r="E8986" s="3">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-99.266400000000004</v>
      </c>
    </row>
    <row r="8987" spans="1:22" x14ac:dyDescent="0.3">
      <c r="A8987">
        <v>8986</v>
      </c>
      <c r="B8987" t="s">
        <v>10355</v>
      </c>
      <c r="C8987">
        <v>2012</v>
      </c>
      <c r="D8987" s="3">
        <v>41246</v>
      </c>
      <c r="E8987" s="3">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12.667199999999999</v>
      </c>
    </row>
    <row r="8988" spans="1:22" x14ac:dyDescent="0.3">
      <c r="A8988">
        <v>8987</v>
      </c>
      <c r="B8988" t="s">
        <v>10355</v>
      </c>
      <c r="C8988">
        <v>2012</v>
      </c>
      <c r="D8988" s="3">
        <v>41246</v>
      </c>
      <c r="E8988" s="3">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v>
      </c>
      <c r="T8988">
        <v>5</v>
      </c>
      <c r="U8988">
        <v>0.7</v>
      </c>
      <c r="V8988">
        <v>-73.576999999999998</v>
      </c>
    </row>
    <row r="8989" spans="1:22" x14ac:dyDescent="0.3">
      <c r="A8989">
        <v>8988</v>
      </c>
      <c r="B8989" t="s">
        <v>10355</v>
      </c>
      <c r="C8989">
        <v>2012</v>
      </c>
      <c r="D8989" s="3">
        <v>41246</v>
      </c>
      <c r="E8989" s="3">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9.2385999999999999</v>
      </c>
    </row>
    <row r="8990" spans="1:22" x14ac:dyDescent="0.3">
      <c r="A8990">
        <v>8989</v>
      </c>
      <c r="B8990" t="s">
        <v>10355</v>
      </c>
      <c r="C8990">
        <v>2012</v>
      </c>
      <c r="D8990" s="3">
        <v>41246</v>
      </c>
      <c r="E8990" s="3">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1.1679999999999999</v>
      </c>
    </row>
    <row r="8991" spans="1:22" x14ac:dyDescent="0.3">
      <c r="A8991">
        <v>8990</v>
      </c>
      <c r="B8991" t="s">
        <v>10356</v>
      </c>
      <c r="C8991">
        <v>2012</v>
      </c>
      <c r="D8991" s="3">
        <v>41267</v>
      </c>
      <c r="E8991" s="3">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
      <c r="A8992">
        <v>8991</v>
      </c>
      <c r="B8992" t="s">
        <v>10356</v>
      </c>
      <c r="C8992">
        <v>2012</v>
      </c>
      <c r="D8992" s="3">
        <v>41267</v>
      </c>
      <c r="E8992" s="3">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
      <c r="A8993">
        <v>8992</v>
      </c>
      <c r="B8993" t="s">
        <v>10357</v>
      </c>
      <c r="C8993">
        <v>2014</v>
      </c>
      <c r="D8993" s="3">
        <v>41914</v>
      </c>
      <c r="E8993" s="3">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10358</v>
      </c>
      <c r="C8994">
        <v>2014</v>
      </c>
      <c r="D8994" s="3">
        <v>41929</v>
      </c>
      <c r="E8994" s="3">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18.527999999999999</v>
      </c>
      <c r="T8994">
        <v>2</v>
      </c>
      <c r="U8994">
        <v>0.2</v>
      </c>
      <c r="V8994">
        <v>4.4004000000000003</v>
      </c>
    </row>
    <row r="8995" spans="1:22" x14ac:dyDescent="0.3">
      <c r="A8995">
        <v>8994</v>
      </c>
      <c r="B8995" t="s">
        <v>10358</v>
      </c>
      <c r="C8995">
        <v>2014</v>
      </c>
      <c r="D8995" s="3">
        <v>41929</v>
      </c>
      <c r="E8995" s="3">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
      <c r="A8996">
        <v>8995</v>
      </c>
      <c r="B8996" t="s">
        <v>10359</v>
      </c>
      <c r="C8996">
        <v>2011</v>
      </c>
      <c r="D8996" s="3">
        <v>40770</v>
      </c>
      <c r="E8996" s="3">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v>
      </c>
      <c r="T8996">
        <v>5</v>
      </c>
      <c r="U8996">
        <v>0.2</v>
      </c>
      <c r="V8996">
        <v>29.692</v>
      </c>
    </row>
    <row r="8997" spans="1:22" x14ac:dyDescent="0.3">
      <c r="A8997">
        <v>8996</v>
      </c>
      <c r="B8997" t="s">
        <v>10359</v>
      </c>
      <c r="C8997">
        <v>2011</v>
      </c>
      <c r="D8997" s="3">
        <v>40770</v>
      </c>
      <c r="E8997" s="3">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17.126999999999999</v>
      </c>
    </row>
    <row r="8998" spans="1:22" x14ac:dyDescent="0.3">
      <c r="A8998">
        <v>8997</v>
      </c>
      <c r="B8998" t="s">
        <v>10360</v>
      </c>
      <c r="C8998">
        <v>2014</v>
      </c>
      <c r="D8998" s="3">
        <v>41955</v>
      </c>
      <c r="E8998" s="3">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10361</v>
      </c>
      <c r="C8999">
        <v>2014</v>
      </c>
      <c r="D8999" s="3">
        <v>41719</v>
      </c>
      <c r="E8999" s="3">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19.137599999999999</v>
      </c>
    </row>
    <row r="9000" spans="1:22" x14ac:dyDescent="0.3">
      <c r="A9000">
        <v>8999</v>
      </c>
      <c r="B9000" t="s">
        <v>10361</v>
      </c>
      <c r="C9000">
        <v>2014</v>
      </c>
      <c r="D9000" s="3">
        <v>41719</v>
      </c>
      <c r="E9000" s="3">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102.774</v>
      </c>
    </row>
    <row r="9001" spans="1:22" x14ac:dyDescent="0.3">
      <c r="A9001">
        <v>9000</v>
      </c>
      <c r="B9001" t="s">
        <v>10362</v>
      </c>
      <c r="C9001">
        <v>2014</v>
      </c>
      <c r="D9001" s="3">
        <v>41773</v>
      </c>
      <c r="E9001" s="3">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458.43</v>
      </c>
      <c r="T9001">
        <v>5</v>
      </c>
      <c r="U9001">
        <v>0.3</v>
      </c>
      <c r="V9001">
        <v>-124.431</v>
      </c>
    </row>
    <row r="9002" spans="1:22" x14ac:dyDescent="0.3">
      <c r="A9002">
        <v>9001</v>
      </c>
      <c r="B9002" t="s">
        <v>10363</v>
      </c>
      <c r="C9002">
        <v>2011</v>
      </c>
      <c r="D9002" s="3">
        <v>40716</v>
      </c>
      <c r="E9002" s="3">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-6.0324</v>
      </c>
    </row>
    <row r="9003" spans="1:22" x14ac:dyDescent="0.3">
      <c r="A9003">
        <v>9002</v>
      </c>
      <c r="B9003" t="s">
        <v>10364</v>
      </c>
      <c r="C9003">
        <v>2011</v>
      </c>
      <c r="D9003" s="3">
        <v>40879</v>
      </c>
      <c r="E9003" s="3">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0.83299999999999996</v>
      </c>
    </row>
    <row r="9004" spans="1:22" x14ac:dyDescent="0.3">
      <c r="A9004">
        <v>9003</v>
      </c>
      <c r="B9004" t="s">
        <v>10364</v>
      </c>
      <c r="C9004">
        <v>2011</v>
      </c>
      <c r="D9004" s="3">
        <v>40879</v>
      </c>
      <c r="E9004" s="3">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10365</v>
      </c>
      <c r="C9005">
        <v>2012</v>
      </c>
      <c r="D9005" s="3">
        <v>41004</v>
      </c>
      <c r="E9005" s="3">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26.3934</v>
      </c>
    </row>
    <row r="9006" spans="1:22" x14ac:dyDescent="0.3">
      <c r="A9006">
        <v>9005</v>
      </c>
      <c r="B9006" t="s">
        <v>10365</v>
      </c>
      <c r="C9006">
        <v>2012</v>
      </c>
      <c r="D9006" s="3">
        <v>41004</v>
      </c>
      <c r="E9006" s="3">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6.4367999999999999</v>
      </c>
    </row>
    <row r="9007" spans="1:22" x14ac:dyDescent="0.3">
      <c r="A9007">
        <v>9006</v>
      </c>
      <c r="B9007" t="s">
        <v>10366</v>
      </c>
      <c r="C9007">
        <v>2014</v>
      </c>
      <c r="D9007" s="3">
        <v>41962</v>
      </c>
      <c r="E9007" s="3">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24.980399999999999</v>
      </c>
    </row>
    <row r="9008" spans="1:22" x14ac:dyDescent="0.3">
      <c r="A9008">
        <v>9007</v>
      </c>
      <c r="B9008" t="s">
        <v>10366</v>
      </c>
      <c r="C9008">
        <v>2014</v>
      </c>
      <c r="D9008" s="3">
        <v>41962</v>
      </c>
      <c r="E9008" s="3">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10366</v>
      </c>
      <c r="C9009">
        <v>2014</v>
      </c>
      <c r="D9009" s="3">
        <v>41962</v>
      </c>
      <c r="E9009" s="3">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
      <c r="A9010">
        <v>9009</v>
      </c>
      <c r="B9010" t="s">
        <v>10366</v>
      </c>
      <c r="C9010">
        <v>2014</v>
      </c>
      <c r="D9010" s="3">
        <v>41962</v>
      </c>
      <c r="E9010" s="3">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10367</v>
      </c>
      <c r="C9011">
        <v>2014</v>
      </c>
      <c r="D9011" s="3">
        <v>41833</v>
      </c>
      <c r="E9011" s="3">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1.1924999999999999</v>
      </c>
    </row>
    <row r="9012" spans="1:22" x14ac:dyDescent="0.3">
      <c r="A9012">
        <v>9011</v>
      </c>
      <c r="B9012" t="s">
        <v>10368</v>
      </c>
      <c r="C9012">
        <v>2014</v>
      </c>
      <c r="D9012" s="3">
        <v>41779</v>
      </c>
      <c r="E9012" s="3">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
      <c r="A9013">
        <v>9012</v>
      </c>
      <c r="B9013" t="s">
        <v>10369</v>
      </c>
      <c r="C9013">
        <v>2012</v>
      </c>
      <c r="D9013" s="3">
        <v>41263</v>
      </c>
      <c r="E9013" s="3">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v>
      </c>
      <c r="T9013">
        <v>2</v>
      </c>
      <c r="U9013">
        <v>0.2</v>
      </c>
      <c r="V9013">
        <v>21.42</v>
      </c>
    </row>
    <row r="9014" spans="1:22" x14ac:dyDescent="0.3">
      <c r="A9014">
        <v>9013</v>
      </c>
      <c r="B9014" t="s">
        <v>10370</v>
      </c>
      <c r="C9014">
        <v>2013</v>
      </c>
      <c r="D9014" s="3">
        <v>41326</v>
      </c>
      <c r="E9014" s="3">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135.80000000000001</v>
      </c>
      <c r="T9014">
        <v>7</v>
      </c>
      <c r="U9014">
        <v>0</v>
      </c>
      <c r="V9014">
        <v>66.542000000000002</v>
      </c>
    </row>
    <row r="9015" spans="1:22" x14ac:dyDescent="0.3">
      <c r="A9015">
        <v>9014</v>
      </c>
      <c r="B9015" t="s">
        <v>10371</v>
      </c>
      <c r="C9015">
        <v>2014</v>
      </c>
      <c r="D9015" s="3">
        <v>41717</v>
      </c>
      <c r="E9015" s="3">
        <v>41721</v>
      </c>
      <c r="F9015" t="s">
        <v>50</v>
      </c>
      <c r="G9015" t="s">
        <v>8553</v>
      </c>
      <c r="H9015" t="s">
        <v>8554</v>
      </c>
      <c r="I9015" t="s">
        <v>41</v>
      </c>
      <c r="J9015" t="s">
        <v>27</v>
      </c>
      <c r="K9015" t="s">
        <v>42</v>
      </c>
      <c r="L9015" t="s">
        <v>43</v>
      </c>
      <c r="M9015">
        <v>90008</v>
      </c>
      <c r="N9015" t="s">
        <v>44</v>
      </c>
      <c r="O9015" t="s">
        <v>7184</v>
      </c>
      <c r="P9015" t="s">
        <v>46</v>
      </c>
      <c r="Q9015" t="s">
        <v>68</v>
      </c>
      <c r="R9015" t="s">
        <v>4224</v>
      </c>
      <c r="S9015">
        <v>13.9</v>
      </c>
      <c r="T9015">
        <v>5</v>
      </c>
      <c r="U9015">
        <v>0</v>
      </c>
      <c r="V9015">
        <v>3.7530000000000001</v>
      </c>
    </row>
    <row r="9016" spans="1:22" x14ac:dyDescent="0.3">
      <c r="A9016">
        <v>9015</v>
      </c>
      <c r="B9016" t="s">
        <v>10371</v>
      </c>
      <c r="C9016">
        <v>2014</v>
      </c>
      <c r="D9016" s="3">
        <v>41717</v>
      </c>
      <c r="E9016" s="3">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9.3119999999999994</v>
      </c>
    </row>
    <row r="9017" spans="1:22" x14ac:dyDescent="0.3">
      <c r="A9017">
        <v>9016</v>
      </c>
      <c r="B9017" t="s">
        <v>10372</v>
      </c>
      <c r="C9017">
        <v>2013</v>
      </c>
      <c r="D9017" s="3">
        <v>41626</v>
      </c>
      <c r="E9017" s="3">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4.3836000000000004</v>
      </c>
    </row>
    <row r="9018" spans="1:22" x14ac:dyDescent="0.3">
      <c r="A9018">
        <v>9017</v>
      </c>
      <c r="B9018" t="s">
        <v>10372</v>
      </c>
      <c r="C9018">
        <v>2013</v>
      </c>
      <c r="D9018" s="3">
        <v>41626</v>
      </c>
      <c r="E9018" s="3">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3.8529</v>
      </c>
    </row>
    <row r="9019" spans="1:22" x14ac:dyDescent="0.3">
      <c r="A9019">
        <v>9018</v>
      </c>
      <c r="B9019" t="s">
        <v>10373</v>
      </c>
      <c r="C9019">
        <v>2013</v>
      </c>
      <c r="D9019" s="3">
        <v>41360</v>
      </c>
      <c r="E9019" s="3">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
      <c r="A9020">
        <v>9019</v>
      </c>
      <c r="B9020" t="s">
        <v>10373</v>
      </c>
      <c r="C9020">
        <v>2013</v>
      </c>
      <c r="D9020" s="3">
        <v>41360</v>
      </c>
      <c r="E9020" s="3">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5.5380000000000003</v>
      </c>
    </row>
    <row r="9021" spans="1:22" x14ac:dyDescent="0.3">
      <c r="A9021">
        <v>9020</v>
      </c>
      <c r="B9021" t="s">
        <v>10374</v>
      </c>
      <c r="C9021">
        <v>2011</v>
      </c>
      <c r="D9021" s="3">
        <v>40893</v>
      </c>
      <c r="E9021" s="3">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7.9984000000000002</v>
      </c>
    </row>
    <row r="9022" spans="1:22" x14ac:dyDescent="0.3">
      <c r="A9022">
        <v>9021</v>
      </c>
      <c r="B9022" t="s">
        <v>10374</v>
      </c>
      <c r="C9022">
        <v>2011</v>
      </c>
      <c r="D9022" s="3">
        <v>40893</v>
      </c>
      <c r="E9022" s="3">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9.7218</v>
      </c>
    </row>
    <row r="9023" spans="1:22" x14ac:dyDescent="0.3">
      <c r="A9023">
        <v>9022</v>
      </c>
      <c r="B9023" t="s">
        <v>10375</v>
      </c>
      <c r="C9023">
        <v>2012</v>
      </c>
      <c r="D9023" s="3">
        <v>41228</v>
      </c>
      <c r="E9023" s="3">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v>
      </c>
      <c r="T9023">
        <v>13</v>
      </c>
      <c r="U9023">
        <v>0.7</v>
      </c>
      <c r="V9023">
        <v>-116.84399999999999</v>
      </c>
    </row>
    <row r="9024" spans="1:22" x14ac:dyDescent="0.3">
      <c r="A9024">
        <v>9023</v>
      </c>
      <c r="B9024" t="s">
        <v>10376</v>
      </c>
      <c r="C9024">
        <v>2013</v>
      </c>
      <c r="D9024" s="3">
        <v>41509</v>
      </c>
      <c r="E9024" s="3">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9.8328000000000007</v>
      </c>
    </row>
    <row r="9025" spans="1:22" x14ac:dyDescent="0.3">
      <c r="A9025">
        <v>9024</v>
      </c>
      <c r="B9025" t="s">
        <v>10377</v>
      </c>
      <c r="C9025">
        <v>2012</v>
      </c>
      <c r="D9025" s="3">
        <v>41089</v>
      </c>
      <c r="E9025" s="3">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117.88200000000001</v>
      </c>
      <c r="T9025">
        <v>1</v>
      </c>
      <c r="U9025">
        <v>0.1</v>
      </c>
      <c r="V9025">
        <v>1.3098000000000001</v>
      </c>
    </row>
    <row r="9026" spans="1:22" x14ac:dyDescent="0.3">
      <c r="A9026">
        <v>9025</v>
      </c>
      <c r="B9026" t="s">
        <v>10378</v>
      </c>
      <c r="C9026">
        <v>2013</v>
      </c>
      <c r="D9026" s="3">
        <v>41452</v>
      </c>
      <c r="E9026" s="3">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9.0170999999999992</v>
      </c>
    </row>
    <row r="9027" spans="1:22" x14ac:dyDescent="0.3">
      <c r="A9027">
        <v>9026</v>
      </c>
      <c r="B9027" t="s">
        <v>10378</v>
      </c>
      <c r="C9027">
        <v>2013</v>
      </c>
      <c r="D9027" s="3">
        <v>41452</v>
      </c>
      <c r="E9027" s="3">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9.7972000000000001</v>
      </c>
    </row>
    <row r="9028" spans="1:22" x14ac:dyDescent="0.3">
      <c r="A9028">
        <v>9027</v>
      </c>
      <c r="B9028" t="s">
        <v>10378</v>
      </c>
      <c r="C9028">
        <v>2013</v>
      </c>
      <c r="D9028" s="3">
        <v>41452</v>
      </c>
      <c r="E9028" s="3">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12.8316</v>
      </c>
    </row>
    <row r="9029" spans="1:22" x14ac:dyDescent="0.3">
      <c r="A9029">
        <v>9028</v>
      </c>
      <c r="B9029" t="s">
        <v>10379</v>
      </c>
      <c r="C9029">
        <v>2013</v>
      </c>
      <c r="D9029" s="3">
        <v>41535</v>
      </c>
      <c r="E9029" s="3">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6.2244000000000002</v>
      </c>
    </row>
    <row r="9030" spans="1:22" x14ac:dyDescent="0.3">
      <c r="A9030">
        <v>9029</v>
      </c>
      <c r="B9030" t="s">
        <v>10379</v>
      </c>
      <c r="C9030">
        <v>2013</v>
      </c>
      <c r="D9030" s="3">
        <v>41535</v>
      </c>
      <c r="E9030" s="3">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10381</v>
      </c>
      <c r="C9031">
        <v>2011</v>
      </c>
      <c r="D9031" s="3">
        <v>40742</v>
      </c>
      <c r="E9031" s="3">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10382</v>
      </c>
      <c r="C9032">
        <v>2014</v>
      </c>
      <c r="D9032" s="3">
        <v>41884</v>
      </c>
      <c r="E9032" s="3">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103.818</v>
      </c>
    </row>
    <row r="9033" spans="1:22" x14ac:dyDescent="0.3">
      <c r="A9033">
        <v>9032</v>
      </c>
      <c r="B9033" t="s">
        <v>10382</v>
      </c>
      <c r="C9033">
        <v>2014</v>
      </c>
      <c r="D9033" s="3">
        <v>41884</v>
      </c>
      <c r="E9033" s="3">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45.369599999999998</v>
      </c>
    </row>
    <row r="9034" spans="1:22" x14ac:dyDescent="0.3">
      <c r="A9034">
        <v>9033</v>
      </c>
      <c r="B9034" t="s">
        <v>10383</v>
      </c>
      <c r="C9034">
        <v>2014</v>
      </c>
      <c r="D9034" s="3">
        <v>41813</v>
      </c>
      <c r="E9034" s="3">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146.38800000000001</v>
      </c>
    </row>
    <row r="9035" spans="1:22" x14ac:dyDescent="0.3">
      <c r="A9035">
        <v>9034</v>
      </c>
      <c r="B9035" t="s">
        <v>10384</v>
      </c>
      <c r="C9035">
        <v>2011</v>
      </c>
      <c r="D9035" s="3">
        <v>40788</v>
      </c>
      <c r="E9035" s="3">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843.17060000000004</v>
      </c>
    </row>
    <row r="9036" spans="1:22" x14ac:dyDescent="0.3">
      <c r="A9036">
        <v>9035</v>
      </c>
      <c r="B9036" t="s">
        <v>10385</v>
      </c>
      <c r="C9036">
        <v>2012</v>
      </c>
      <c r="D9036" s="3">
        <v>41183</v>
      </c>
      <c r="E9036" s="3">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2.992</v>
      </c>
      <c r="T9036">
        <v>4</v>
      </c>
      <c r="U9036">
        <v>0.8</v>
      </c>
      <c r="V9036">
        <v>-4.4880000000000004</v>
      </c>
    </row>
    <row r="9037" spans="1:22" x14ac:dyDescent="0.3">
      <c r="A9037">
        <v>9036</v>
      </c>
      <c r="B9037" t="s">
        <v>10385</v>
      </c>
      <c r="C9037">
        <v>2012</v>
      </c>
      <c r="D9037" s="3">
        <v>41183</v>
      </c>
      <c r="E9037" s="3">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v>
      </c>
      <c r="T9037">
        <v>4</v>
      </c>
      <c r="U9037">
        <v>0.2</v>
      </c>
      <c r="V9037">
        <v>2.7191999999999998</v>
      </c>
    </row>
    <row r="9038" spans="1:22" x14ac:dyDescent="0.3">
      <c r="A9038">
        <v>9037</v>
      </c>
      <c r="B9038" t="s">
        <v>10386</v>
      </c>
      <c r="C9038">
        <v>2012</v>
      </c>
      <c r="D9038" s="3">
        <v>41006</v>
      </c>
      <c r="E9038" s="3">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12.441599999999999</v>
      </c>
    </row>
    <row r="9039" spans="1:22" x14ac:dyDescent="0.3">
      <c r="A9039">
        <v>9038</v>
      </c>
      <c r="B9039" t="s">
        <v>10386</v>
      </c>
      <c r="C9039">
        <v>2012</v>
      </c>
      <c r="D9039" s="3">
        <v>41006</v>
      </c>
      <c r="E9039" s="3">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5.8708</v>
      </c>
    </row>
    <row r="9040" spans="1:22" x14ac:dyDescent="0.3">
      <c r="A9040">
        <v>9039</v>
      </c>
      <c r="B9040" t="s">
        <v>10387</v>
      </c>
      <c r="C9040">
        <v>2014</v>
      </c>
      <c r="D9040" s="3">
        <v>41965</v>
      </c>
      <c r="E9040" s="3">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-12.4146</v>
      </c>
    </row>
    <row r="9041" spans="1:22" x14ac:dyDescent="0.3">
      <c r="A9041">
        <v>9040</v>
      </c>
      <c r="B9041" t="s">
        <v>10388</v>
      </c>
      <c r="C9041">
        <v>2013</v>
      </c>
      <c r="D9041" s="3">
        <v>41626</v>
      </c>
      <c r="E9041" s="3">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10389</v>
      </c>
      <c r="C9042">
        <v>2011</v>
      </c>
      <c r="D9042" s="3">
        <v>40805</v>
      </c>
      <c r="E9042" s="3">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-45.827300000000001</v>
      </c>
    </row>
    <row r="9043" spans="1:22" x14ac:dyDescent="0.3">
      <c r="A9043">
        <v>9042</v>
      </c>
      <c r="B9043" t="s">
        <v>10390</v>
      </c>
      <c r="C9043">
        <v>2011</v>
      </c>
      <c r="D9043" s="3">
        <v>40814</v>
      </c>
      <c r="E9043" s="3">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16.854399999999998</v>
      </c>
    </row>
    <row r="9044" spans="1:22" x14ac:dyDescent="0.3">
      <c r="A9044">
        <v>9043</v>
      </c>
      <c r="B9044" t="s">
        <v>10391</v>
      </c>
      <c r="C9044">
        <v>2012</v>
      </c>
      <c r="D9044" s="3">
        <v>41174</v>
      </c>
      <c r="E9044" s="3">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10392</v>
      </c>
      <c r="C9045">
        <v>2013</v>
      </c>
      <c r="D9045" s="3">
        <v>41586</v>
      </c>
      <c r="E9045" s="3">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10393</v>
      </c>
      <c r="C9046">
        <v>2014</v>
      </c>
      <c r="D9046" s="3">
        <v>41990</v>
      </c>
      <c r="E9046" s="3">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v>
      </c>
      <c r="T9046">
        <v>2</v>
      </c>
      <c r="U9046">
        <v>0.2</v>
      </c>
      <c r="V9046">
        <v>2.2440000000000002</v>
      </c>
    </row>
    <row r="9047" spans="1:22" x14ac:dyDescent="0.3">
      <c r="A9047">
        <v>9046</v>
      </c>
      <c r="B9047" t="s">
        <v>10393</v>
      </c>
      <c r="C9047">
        <v>2014</v>
      </c>
      <c r="D9047" s="3">
        <v>41990</v>
      </c>
      <c r="E9047" s="3">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v>
      </c>
      <c r="T9047">
        <v>5</v>
      </c>
      <c r="U9047">
        <v>0</v>
      </c>
      <c r="V9047">
        <v>45.588000000000001</v>
      </c>
    </row>
    <row r="9048" spans="1:22" x14ac:dyDescent="0.3">
      <c r="A9048">
        <v>9047</v>
      </c>
      <c r="B9048" t="s">
        <v>10393</v>
      </c>
      <c r="C9048">
        <v>2014</v>
      </c>
      <c r="D9048" s="3">
        <v>41990</v>
      </c>
      <c r="E9048" s="3">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31.4895</v>
      </c>
    </row>
    <row r="9049" spans="1:22" x14ac:dyDescent="0.3">
      <c r="A9049">
        <v>9048</v>
      </c>
      <c r="B9049" t="s">
        <v>10393</v>
      </c>
      <c r="C9049">
        <v>2014</v>
      </c>
      <c r="D9049" s="3">
        <v>41990</v>
      </c>
      <c r="E9049" s="3">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v>
      </c>
      <c r="T9049">
        <v>5</v>
      </c>
      <c r="U9049">
        <v>0</v>
      </c>
      <c r="V9049">
        <v>8.6854999999999993</v>
      </c>
    </row>
    <row r="9050" spans="1:22" x14ac:dyDescent="0.3">
      <c r="A9050">
        <v>9049</v>
      </c>
      <c r="B9050" t="s">
        <v>10393</v>
      </c>
      <c r="C9050">
        <v>2014</v>
      </c>
      <c r="D9050" s="3">
        <v>41990</v>
      </c>
      <c r="E9050" s="3">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v>
      </c>
      <c r="T9050">
        <v>3</v>
      </c>
      <c r="U9050">
        <v>0</v>
      </c>
      <c r="V9050">
        <v>22.2</v>
      </c>
    </row>
    <row r="9051" spans="1:22" x14ac:dyDescent="0.3">
      <c r="A9051">
        <v>9050</v>
      </c>
      <c r="B9051" t="s">
        <v>10394</v>
      </c>
      <c r="C9051">
        <v>2011</v>
      </c>
      <c r="D9051" s="3">
        <v>40807</v>
      </c>
      <c r="E9051" s="3">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10395</v>
      </c>
      <c r="C9052">
        <v>2012</v>
      </c>
      <c r="D9052" s="3">
        <v>41047</v>
      </c>
      <c r="E9052" s="3">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10396</v>
      </c>
      <c r="C9053">
        <v>2011</v>
      </c>
      <c r="D9053" s="3">
        <v>40628</v>
      </c>
      <c r="E9053" s="3">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0.84</v>
      </c>
    </row>
    <row r="9054" spans="1:22" x14ac:dyDescent="0.3">
      <c r="A9054">
        <v>9053</v>
      </c>
      <c r="B9054" t="s">
        <v>10396</v>
      </c>
      <c r="C9054">
        <v>2011</v>
      </c>
      <c r="D9054" s="3">
        <v>40628</v>
      </c>
      <c r="E9054" s="3">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v>
      </c>
      <c r="T9054">
        <v>4</v>
      </c>
      <c r="U9054">
        <v>0.2</v>
      </c>
      <c r="V9054">
        <v>9.4283999999999999</v>
      </c>
    </row>
    <row r="9055" spans="1:22" x14ac:dyDescent="0.3">
      <c r="A9055">
        <v>9054</v>
      </c>
      <c r="B9055" t="s">
        <v>10396</v>
      </c>
      <c r="C9055">
        <v>2011</v>
      </c>
      <c r="D9055" s="3">
        <v>40628</v>
      </c>
      <c r="E9055" s="3">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2.8784000000000001</v>
      </c>
    </row>
    <row r="9056" spans="1:22" x14ac:dyDescent="0.3">
      <c r="A9056">
        <v>9055</v>
      </c>
      <c r="B9056" t="s">
        <v>10397</v>
      </c>
      <c r="C9056">
        <v>2014</v>
      </c>
      <c r="D9056" s="3">
        <v>41905</v>
      </c>
      <c r="E9056" s="3">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6.1487999999999996</v>
      </c>
    </row>
    <row r="9057" spans="1:22" x14ac:dyDescent="0.3">
      <c r="A9057">
        <v>9056</v>
      </c>
      <c r="B9057" t="s">
        <v>10398</v>
      </c>
      <c r="C9057">
        <v>2012</v>
      </c>
      <c r="D9057" s="3">
        <v>41164</v>
      </c>
      <c r="E9057" s="3">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10399</v>
      </c>
      <c r="C9058">
        <v>2012</v>
      </c>
      <c r="D9058" s="3">
        <v>41215</v>
      </c>
      <c r="E9058" s="3">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553.39020000000005</v>
      </c>
    </row>
    <row r="9059" spans="1:22" x14ac:dyDescent="0.3">
      <c r="A9059">
        <v>9058</v>
      </c>
      <c r="B9059" t="s">
        <v>10400</v>
      </c>
      <c r="C9059">
        <v>2012</v>
      </c>
      <c r="D9059" s="3">
        <v>41202</v>
      </c>
      <c r="E9059" s="3">
        <v>41206</v>
      </c>
      <c r="F9059" t="s">
        <v>50</v>
      </c>
      <c r="G9059" t="s">
        <v>5809</v>
      </c>
      <c r="H9059" t="s">
        <v>5810</v>
      </c>
      <c r="I9059" t="s">
        <v>26</v>
      </c>
      <c r="J9059" t="s">
        <v>27</v>
      </c>
      <c r="K9059" t="s">
        <v>42</v>
      </c>
      <c r="L9059" t="s">
        <v>43</v>
      </c>
      <c r="M9059">
        <v>90045</v>
      </c>
      <c r="N9059" t="s">
        <v>44</v>
      </c>
      <c r="O9059" t="s">
        <v>7620</v>
      </c>
      <c r="P9059" t="s">
        <v>32</v>
      </c>
      <c r="Q9059" t="s">
        <v>65</v>
      </c>
      <c r="R9059" t="s">
        <v>7621</v>
      </c>
      <c r="S9059">
        <v>74.760000000000005</v>
      </c>
      <c r="T9059">
        <v>7</v>
      </c>
      <c r="U9059">
        <v>0</v>
      </c>
      <c r="V9059">
        <v>23.923200000000001</v>
      </c>
    </row>
    <row r="9060" spans="1:22" x14ac:dyDescent="0.3">
      <c r="A9060">
        <v>9059</v>
      </c>
      <c r="B9060" t="s">
        <v>10400</v>
      </c>
      <c r="C9060">
        <v>2012</v>
      </c>
      <c r="D9060" s="3">
        <v>41202</v>
      </c>
      <c r="E9060" s="3">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364.77600000000001</v>
      </c>
      <c r="T9060">
        <v>3</v>
      </c>
      <c r="U9060">
        <v>0.2</v>
      </c>
      <c r="V9060">
        <v>27.3582</v>
      </c>
    </row>
    <row r="9061" spans="1:22" x14ac:dyDescent="0.3">
      <c r="A9061">
        <v>9060</v>
      </c>
      <c r="B9061" t="s">
        <v>10401</v>
      </c>
      <c r="C9061">
        <v>2013</v>
      </c>
      <c r="D9061" s="3">
        <v>41440</v>
      </c>
      <c r="E9061" s="3">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334.55099999999999</v>
      </c>
    </row>
    <row r="9062" spans="1:22" x14ac:dyDescent="0.3">
      <c r="A9062">
        <v>9061</v>
      </c>
      <c r="B9062" t="s">
        <v>10402</v>
      </c>
      <c r="C9062">
        <v>2012</v>
      </c>
      <c r="D9062" s="3">
        <v>41233</v>
      </c>
      <c r="E9062" s="3">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89.695999999999998</v>
      </c>
      <c r="T9062">
        <v>4</v>
      </c>
      <c r="U9062">
        <v>0.2</v>
      </c>
      <c r="V9062">
        <v>33.636000000000003</v>
      </c>
    </row>
    <row r="9063" spans="1:22" x14ac:dyDescent="0.3">
      <c r="A9063">
        <v>9062</v>
      </c>
      <c r="B9063" t="s">
        <v>10402</v>
      </c>
      <c r="C9063">
        <v>2012</v>
      </c>
      <c r="D9063" s="3">
        <v>41233</v>
      </c>
      <c r="E9063" s="3">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23.5564</v>
      </c>
    </row>
    <row r="9064" spans="1:22" x14ac:dyDescent="0.3">
      <c r="A9064">
        <v>9063</v>
      </c>
      <c r="B9064" t="s">
        <v>10403</v>
      </c>
      <c r="C9064">
        <v>2013</v>
      </c>
      <c r="D9064" s="3">
        <v>41333</v>
      </c>
      <c r="E9064" s="3">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36.479999999999997</v>
      </c>
      <c r="T9064">
        <v>6</v>
      </c>
      <c r="U9064">
        <v>0</v>
      </c>
      <c r="V9064">
        <v>18.239999999999998</v>
      </c>
    </row>
    <row r="9065" spans="1:22" x14ac:dyDescent="0.3">
      <c r="A9065">
        <v>9064</v>
      </c>
      <c r="B9065" t="s">
        <v>10404</v>
      </c>
      <c r="C9065">
        <v>2011</v>
      </c>
      <c r="D9065" s="3">
        <v>40830</v>
      </c>
      <c r="E9065" s="3">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100.685</v>
      </c>
    </row>
    <row r="9066" spans="1:22" x14ac:dyDescent="0.3">
      <c r="A9066">
        <v>9065</v>
      </c>
      <c r="B9066" t="s">
        <v>10404</v>
      </c>
      <c r="C9066">
        <v>2011</v>
      </c>
      <c r="D9066" s="3">
        <v>40830</v>
      </c>
      <c r="E9066" s="3">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2.9460000000000002</v>
      </c>
      <c r="T9066">
        <v>3</v>
      </c>
      <c r="U9066">
        <v>0.8</v>
      </c>
      <c r="V9066">
        <v>-4.8609</v>
      </c>
    </row>
    <row r="9067" spans="1:22" x14ac:dyDescent="0.3">
      <c r="A9067">
        <v>9066</v>
      </c>
      <c r="B9067" t="s">
        <v>10404</v>
      </c>
      <c r="C9067">
        <v>2011</v>
      </c>
      <c r="D9067" s="3">
        <v>40830</v>
      </c>
      <c r="E9067" s="3">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19.135999999999999</v>
      </c>
      <c r="T9067">
        <v>4</v>
      </c>
      <c r="U9067">
        <v>0.2</v>
      </c>
      <c r="V9067">
        <v>6.9367999999999999</v>
      </c>
    </row>
    <row r="9068" spans="1:22" x14ac:dyDescent="0.3">
      <c r="A9068">
        <v>9067</v>
      </c>
      <c r="B9068" t="s">
        <v>10405</v>
      </c>
      <c r="C9068">
        <v>2014</v>
      </c>
      <c r="D9068" s="3">
        <v>41786</v>
      </c>
      <c r="E9068" s="3">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6.9240000000000004</v>
      </c>
    </row>
    <row r="9069" spans="1:22" x14ac:dyDescent="0.3">
      <c r="A9069">
        <v>9068</v>
      </c>
      <c r="B9069" t="s">
        <v>10406</v>
      </c>
      <c r="C9069">
        <v>2013</v>
      </c>
      <c r="D9069" s="3">
        <v>41309</v>
      </c>
      <c r="E9069" s="3">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
      <c r="A9070">
        <v>9069</v>
      </c>
      <c r="B9070" t="s">
        <v>10407</v>
      </c>
      <c r="C9070">
        <v>2013</v>
      </c>
      <c r="D9070" s="3">
        <v>41520</v>
      </c>
      <c r="E9070" s="3">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v>
      </c>
    </row>
    <row r="9071" spans="1:22" x14ac:dyDescent="0.3">
      <c r="A9071">
        <v>9070</v>
      </c>
      <c r="B9071" t="s">
        <v>10407</v>
      </c>
      <c r="C9071">
        <v>2013</v>
      </c>
      <c r="D9071" s="3">
        <v>41520</v>
      </c>
      <c r="E9071" s="3">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
      <c r="A9072">
        <v>9071</v>
      </c>
      <c r="B9072" t="s">
        <v>10408</v>
      </c>
      <c r="C9072">
        <v>2014</v>
      </c>
      <c r="D9072" s="3">
        <v>41978</v>
      </c>
      <c r="E9072" s="3">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v>
      </c>
      <c r="T9072">
        <v>3</v>
      </c>
      <c r="U9072">
        <v>0.2</v>
      </c>
      <c r="V9072">
        <v>2.6960999999999999</v>
      </c>
    </row>
    <row r="9073" spans="1:22" x14ac:dyDescent="0.3">
      <c r="A9073">
        <v>9072</v>
      </c>
      <c r="B9073" t="s">
        <v>10409</v>
      </c>
      <c r="C9073">
        <v>2012</v>
      </c>
      <c r="D9073" s="3">
        <v>41072</v>
      </c>
      <c r="E9073" s="3">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6.8768000000000002</v>
      </c>
    </row>
    <row r="9074" spans="1:22" x14ac:dyDescent="0.3">
      <c r="A9074">
        <v>9073</v>
      </c>
      <c r="B9074" t="s">
        <v>10410</v>
      </c>
      <c r="C9074">
        <v>2013</v>
      </c>
      <c r="D9074" s="3">
        <v>41522</v>
      </c>
      <c r="E9074" s="3">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7.7831999999999999</v>
      </c>
    </row>
    <row r="9075" spans="1:22" x14ac:dyDescent="0.3">
      <c r="A9075">
        <v>9074</v>
      </c>
      <c r="B9075" t="s">
        <v>10410</v>
      </c>
      <c r="C9075">
        <v>2013</v>
      </c>
      <c r="D9075" s="3">
        <v>41522</v>
      </c>
      <c r="E9075" s="3">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67.188000000000002</v>
      </c>
    </row>
    <row r="9076" spans="1:22" x14ac:dyDescent="0.3">
      <c r="A9076">
        <v>9075</v>
      </c>
      <c r="B9076" t="s">
        <v>10411</v>
      </c>
      <c r="C9076">
        <v>2011</v>
      </c>
      <c r="D9076" s="3">
        <v>40654</v>
      </c>
      <c r="E9076" s="3">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828.84</v>
      </c>
      <c r="T9076">
        <v>6</v>
      </c>
      <c r="U9076">
        <v>0</v>
      </c>
      <c r="V9076">
        <v>0</v>
      </c>
    </row>
    <row r="9077" spans="1:22" x14ac:dyDescent="0.3">
      <c r="A9077">
        <v>9076</v>
      </c>
      <c r="B9077" t="s">
        <v>10412</v>
      </c>
      <c r="C9077">
        <v>2012</v>
      </c>
      <c r="D9077" s="3">
        <v>41218</v>
      </c>
      <c r="E9077" s="3">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-5.5338000000000003</v>
      </c>
    </row>
    <row r="9078" spans="1:22" x14ac:dyDescent="0.3">
      <c r="A9078">
        <v>9077</v>
      </c>
      <c r="B9078" t="s">
        <v>10412</v>
      </c>
      <c r="C9078">
        <v>2012</v>
      </c>
      <c r="D9078" s="3">
        <v>41218</v>
      </c>
      <c r="E9078" s="3">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v>
      </c>
      <c r="T9078">
        <v>4</v>
      </c>
      <c r="U9078">
        <v>0.2</v>
      </c>
      <c r="V9078">
        <v>2.04</v>
      </c>
    </row>
    <row r="9079" spans="1:22" x14ac:dyDescent="0.3">
      <c r="A9079">
        <v>9078</v>
      </c>
      <c r="B9079" t="s">
        <v>10413</v>
      </c>
      <c r="C9079">
        <v>2011</v>
      </c>
      <c r="D9079" s="3">
        <v>40850</v>
      </c>
      <c r="E9079" s="3">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18.893699999999999</v>
      </c>
    </row>
    <row r="9080" spans="1:22" x14ac:dyDescent="0.3">
      <c r="A9080">
        <v>9079</v>
      </c>
      <c r="B9080" t="s">
        <v>10414</v>
      </c>
      <c r="C9080">
        <v>2013</v>
      </c>
      <c r="D9080" s="3">
        <v>41321</v>
      </c>
      <c r="E9080" s="3">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34.988799999999998</v>
      </c>
    </row>
    <row r="9081" spans="1:22" x14ac:dyDescent="0.3">
      <c r="A9081">
        <v>9080</v>
      </c>
      <c r="B9081" t="s">
        <v>10414</v>
      </c>
      <c r="C9081">
        <v>2013</v>
      </c>
      <c r="D9081" s="3">
        <v>41321</v>
      </c>
      <c r="E9081" s="3">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10415</v>
      </c>
      <c r="C9082">
        <v>2014</v>
      </c>
      <c r="D9082" s="3">
        <v>41894</v>
      </c>
      <c r="E9082" s="3">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17.994</v>
      </c>
    </row>
    <row r="9083" spans="1:22" x14ac:dyDescent="0.3">
      <c r="A9083">
        <v>9082</v>
      </c>
      <c r="B9083" t="s">
        <v>10415</v>
      </c>
      <c r="C9083">
        <v>2014</v>
      </c>
      <c r="D9083" s="3">
        <v>41894</v>
      </c>
      <c r="E9083" s="3">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10416</v>
      </c>
      <c r="C9084">
        <v>2014</v>
      </c>
      <c r="D9084" s="3">
        <v>41946</v>
      </c>
      <c r="E9084" s="3">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1.4456</v>
      </c>
    </row>
    <row r="9085" spans="1:22" x14ac:dyDescent="0.3">
      <c r="A9085">
        <v>9084</v>
      </c>
      <c r="B9085" t="s">
        <v>10417</v>
      </c>
      <c r="C9085">
        <v>2012</v>
      </c>
      <c r="D9085" s="3">
        <v>40945</v>
      </c>
      <c r="E9085" s="3">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2.9346000000000001</v>
      </c>
    </row>
    <row r="9086" spans="1:22" x14ac:dyDescent="0.3">
      <c r="A9086">
        <v>9085</v>
      </c>
      <c r="B9086" t="s">
        <v>10417</v>
      </c>
      <c r="C9086">
        <v>2012</v>
      </c>
      <c r="D9086" s="3">
        <v>40945</v>
      </c>
      <c r="E9086" s="3">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v>
      </c>
      <c r="T9086">
        <v>5</v>
      </c>
      <c r="U9086">
        <v>0</v>
      </c>
      <c r="V9086">
        <v>13.455</v>
      </c>
    </row>
    <row r="9087" spans="1:22" x14ac:dyDescent="0.3">
      <c r="A9087">
        <v>9086</v>
      </c>
      <c r="B9087" t="s">
        <v>10418</v>
      </c>
      <c r="C9087">
        <v>2013</v>
      </c>
      <c r="D9087" s="3">
        <v>41528</v>
      </c>
      <c r="E9087" s="3">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276.78399999999999</v>
      </c>
      <c r="T9087">
        <v>2</v>
      </c>
      <c r="U9087">
        <v>0.2</v>
      </c>
      <c r="V9087">
        <v>89.954800000000006</v>
      </c>
    </row>
    <row r="9088" spans="1:22" x14ac:dyDescent="0.3">
      <c r="A9088">
        <v>9087</v>
      </c>
      <c r="B9088" t="s">
        <v>10419</v>
      </c>
      <c r="C9088">
        <v>2013</v>
      </c>
      <c r="D9088" s="3">
        <v>41544</v>
      </c>
      <c r="E9088" s="3">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93.031999999999996</v>
      </c>
      <c r="T9088">
        <v>2</v>
      </c>
      <c r="U9088">
        <v>0.8</v>
      </c>
      <c r="V9088">
        <v>-251.18639999999999</v>
      </c>
    </row>
    <row r="9089" spans="1:22" x14ac:dyDescent="0.3">
      <c r="A9089">
        <v>9088</v>
      </c>
      <c r="B9089" t="s">
        <v>10419</v>
      </c>
      <c r="C9089">
        <v>2013</v>
      </c>
      <c r="D9089" s="3">
        <v>41544</v>
      </c>
      <c r="E9089" s="3">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-136.48949999999999</v>
      </c>
    </row>
    <row r="9090" spans="1:22" x14ac:dyDescent="0.3">
      <c r="A9090">
        <v>9089</v>
      </c>
      <c r="B9090" t="s">
        <v>10420</v>
      </c>
      <c r="C9090">
        <v>2012</v>
      </c>
      <c r="D9090" s="3">
        <v>41258</v>
      </c>
      <c r="E9090" s="3">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21.5397</v>
      </c>
    </row>
    <row r="9091" spans="1:22" x14ac:dyDescent="0.3">
      <c r="A9091">
        <v>9090</v>
      </c>
      <c r="B9091" t="s">
        <v>10421</v>
      </c>
      <c r="C9091">
        <v>2013</v>
      </c>
      <c r="D9091" s="3">
        <v>41535</v>
      </c>
      <c r="E9091" s="3">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-62.772500000000001</v>
      </c>
    </row>
    <row r="9092" spans="1:22" x14ac:dyDescent="0.3">
      <c r="A9092">
        <v>9091</v>
      </c>
      <c r="B9092" t="s">
        <v>10422</v>
      </c>
      <c r="C9092">
        <v>2014</v>
      </c>
      <c r="D9092" s="3">
        <v>41926</v>
      </c>
      <c r="E9092" s="3">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104.568</v>
      </c>
    </row>
    <row r="9093" spans="1:22" x14ac:dyDescent="0.3">
      <c r="A9093">
        <v>9092</v>
      </c>
      <c r="B9093" t="s">
        <v>10423</v>
      </c>
      <c r="C9093">
        <v>2012</v>
      </c>
      <c r="D9093" s="3">
        <v>41088</v>
      </c>
      <c r="E9093" s="3">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v>
      </c>
      <c r="T9093">
        <v>3</v>
      </c>
      <c r="U9093">
        <v>0.2</v>
      </c>
      <c r="V9093">
        <v>5.4432</v>
      </c>
    </row>
    <row r="9094" spans="1:22" x14ac:dyDescent="0.3">
      <c r="A9094">
        <v>9093</v>
      </c>
      <c r="B9094" t="s">
        <v>10423</v>
      </c>
      <c r="C9094">
        <v>2012</v>
      </c>
      <c r="D9094" s="3">
        <v>41088</v>
      </c>
      <c r="E9094" s="3">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482.94</v>
      </c>
      <c r="T9094">
        <v>6</v>
      </c>
      <c r="U9094">
        <v>0.5</v>
      </c>
      <c r="V9094">
        <v>-376.69319999999999</v>
      </c>
    </row>
    <row r="9095" spans="1:22" x14ac:dyDescent="0.3">
      <c r="A9095">
        <v>9094</v>
      </c>
      <c r="B9095" t="s">
        <v>10424</v>
      </c>
      <c r="C9095">
        <v>2012</v>
      </c>
      <c r="D9095" s="3">
        <v>41061</v>
      </c>
      <c r="E9095" s="3">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83.994399999999999</v>
      </c>
    </row>
    <row r="9096" spans="1:22" x14ac:dyDescent="0.3">
      <c r="A9096">
        <v>9095</v>
      </c>
      <c r="B9096" t="s">
        <v>10424</v>
      </c>
      <c r="C9096">
        <v>2012</v>
      </c>
      <c r="D9096" s="3">
        <v>41061</v>
      </c>
      <c r="E9096" s="3">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181.65600000000001</v>
      </c>
    </row>
    <row r="9097" spans="1:22" x14ac:dyDescent="0.3">
      <c r="A9097">
        <v>9096</v>
      </c>
      <c r="B9097" t="s">
        <v>10424</v>
      </c>
      <c r="C9097">
        <v>2012</v>
      </c>
      <c r="D9097" s="3">
        <v>41061</v>
      </c>
      <c r="E9097" s="3">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10424</v>
      </c>
      <c r="C9098">
        <v>2012</v>
      </c>
      <c r="D9098" s="3">
        <v>41061</v>
      </c>
      <c r="E9098" s="3">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
      <c r="A9099">
        <v>9098</v>
      </c>
      <c r="B9099" t="s">
        <v>10425</v>
      </c>
      <c r="C9099">
        <v>2011</v>
      </c>
      <c r="D9099" s="3">
        <v>40645</v>
      </c>
      <c r="E9099" s="3">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v>
      </c>
      <c r="T9099">
        <v>5</v>
      </c>
      <c r="U9099">
        <v>0</v>
      </c>
      <c r="V9099">
        <v>15.552</v>
      </c>
    </row>
    <row r="9100" spans="1:22" x14ac:dyDescent="0.3">
      <c r="A9100">
        <v>9099</v>
      </c>
      <c r="B9100" t="s">
        <v>10426</v>
      </c>
      <c r="C9100">
        <v>2014</v>
      </c>
      <c r="D9100" s="3">
        <v>41925</v>
      </c>
      <c r="E9100" s="3">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27.715800000000002</v>
      </c>
    </row>
    <row r="9101" spans="1:22" x14ac:dyDescent="0.3">
      <c r="A9101">
        <v>9100</v>
      </c>
      <c r="B9101" t="s">
        <v>10426</v>
      </c>
      <c r="C9101">
        <v>2014</v>
      </c>
      <c r="D9101" s="3">
        <v>41925</v>
      </c>
      <c r="E9101" s="3">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v>
      </c>
      <c r="T9101">
        <v>2</v>
      </c>
      <c r="U9101">
        <v>0.2</v>
      </c>
      <c r="V9101">
        <v>3.7584</v>
      </c>
    </row>
    <row r="9102" spans="1:22" x14ac:dyDescent="0.3">
      <c r="A9102">
        <v>9101</v>
      </c>
      <c r="B9102" t="s">
        <v>10426</v>
      </c>
      <c r="C9102">
        <v>2014</v>
      </c>
      <c r="D9102" s="3">
        <v>41925</v>
      </c>
      <c r="E9102" s="3">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791.88</v>
      </c>
      <c r="T9102">
        <v>3</v>
      </c>
      <c r="U9102">
        <v>0.2</v>
      </c>
      <c r="V9102">
        <v>128.68049999999999</v>
      </c>
    </row>
    <row r="9103" spans="1:22" x14ac:dyDescent="0.3">
      <c r="A9103">
        <v>9102</v>
      </c>
      <c r="B9103" t="s">
        <v>10427</v>
      </c>
      <c r="C9103">
        <v>2012</v>
      </c>
      <c r="D9103" s="3">
        <v>41220</v>
      </c>
      <c r="E9103" s="3">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v>
      </c>
    </row>
    <row r="9104" spans="1:22" x14ac:dyDescent="0.3">
      <c r="A9104">
        <v>9103</v>
      </c>
      <c r="B9104" t="s">
        <v>10427</v>
      </c>
      <c r="C9104">
        <v>2012</v>
      </c>
      <c r="D9104" s="3">
        <v>41220</v>
      </c>
      <c r="E9104" s="3">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-16.956800000000001</v>
      </c>
    </row>
    <row r="9105" spans="1:22" x14ac:dyDescent="0.3">
      <c r="A9105">
        <v>9104</v>
      </c>
      <c r="B9105" t="s">
        <v>10427</v>
      </c>
      <c r="C9105">
        <v>2012</v>
      </c>
      <c r="D9105" s="3">
        <v>41220</v>
      </c>
      <c r="E9105" s="3">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
      <c r="A9106">
        <v>9105</v>
      </c>
      <c r="B9106" t="s">
        <v>10427</v>
      </c>
      <c r="C9106">
        <v>2012</v>
      </c>
      <c r="D9106" s="3">
        <v>41220</v>
      </c>
      <c r="E9106" s="3">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32.06</v>
      </c>
      <c r="T9106">
        <v>10</v>
      </c>
      <c r="U9106">
        <v>0.8</v>
      </c>
      <c r="V9106">
        <v>-51.295999999999999</v>
      </c>
    </row>
    <row r="9107" spans="1:22" x14ac:dyDescent="0.3">
      <c r="A9107">
        <v>9106</v>
      </c>
      <c r="B9107" t="s">
        <v>10427</v>
      </c>
      <c r="C9107">
        <v>2012</v>
      </c>
      <c r="D9107" s="3">
        <v>41220</v>
      </c>
      <c r="E9107" s="3">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v>
      </c>
      <c r="T9107">
        <v>2</v>
      </c>
      <c r="U9107">
        <v>0.2</v>
      </c>
      <c r="V9107">
        <v>-28.867799999999999</v>
      </c>
    </row>
    <row r="9108" spans="1:22" x14ac:dyDescent="0.3">
      <c r="A9108">
        <v>9107</v>
      </c>
      <c r="B9108" t="s">
        <v>10427</v>
      </c>
      <c r="C9108">
        <v>2012</v>
      </c>
      <c r="D9108" s="3">
        <v>41220</v>
      </c>
      <c r="E9108" s="3">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287.91000000000003</v>
      </c>
      <c r="T9108">
        <v>3</v>
      </c>
      <c r="U9108">
        <v>0.4</v>
      </c>
      <c r="V9108">
        <v>33.589500000000001</v>
      </c>
    </row>
    <row r="9109" spans="1:22" x14ac:dyDescent="0.3">
      <c r="A9109">
        <v>9108</v>
      </c>
      <c r="B9109" t="s">
        <v>10428</v>
      </c>
      <c r="C9109">
        <v>2012</v>
      </c>
      <c r="D9109" s="3">
        <v>41054</v>
      </c>
      <c r="E9109" s="3">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22.367999999999999</v>
      </c>
      <c r="T9109">
        <v>2</v>
      </c>
      <c r="U9109">
        <v>0.2</v>
      </c>
      <c r="V9109">
        <v>1.6776</v>
      </c>
    </row>
    <row r="9110" spans="1:22" x14ac:dyDescent="0.3">
      <c r="A9110">
        <v>9109</v>
      </c>
      <c r="B9110" t="s">
        <v>10428</v>
      </c>
      <c r="C9110">
        <v>2012</v>
      </c>
      <c r="D9110" s="3">
        <v>41054</v>
      </c>
      <c r="E9110" s="3">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v>
      </c>
    </row>
    <row r="9111" spans="1:22" x14ac:dyDescent="0.3">
      <c r="A9111">
        <v>9110</v>
      </c>
      <c r="B9111" t="s">
        <v>10428</v>
      </c>
      <c r="C9111">
        <v>2012</v>
      </c>
      <c r="D9111" s="3">
        <v>41054</v>
      </c>
      <c r="E9111" s="3">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207.98400000000001</v>
      </c>
      <c r="T9111">
        <v>2</v>
      </c>
      <c r="U9111">
        <v>0.2</v>
      </c>
      <c r="V9111">
        <v>36.397199999999998</v>
      </c>
    </row>
    <row r="9112" spans="1:22" x14ac:dyDescent="0.3">
      <c r="A9112">
        <v>9111</v>
      </c>
      <c r="B9112" t="s">
        <v>10429</v>
      </c>
      <c r="C9112">
        <v>2011</v>
      </c>
      <c r="D9112" s="3">
        <v>40829</v>
      </c>
      <c r="E9112" s="3">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10429</v>
      </c>
      <c r="C9113">
        <v>2011</v>
      </c>
      <c r="D9113" s="3">
        <v>40829</v>
      </c>
      <c r="E9113" s="3">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4.3624000000000001</v>
      </c>
    </row>
    <row r="9114" spans="1:22" x14ac:dyDescent="0.3">
      <c r="A9114">
        <v>9113</v>
      </c>
      <c r="B9114" t="s">
        <v>10429</v>
      </c>
      <c r="C9114">
        <v>2011</v>
      </c>
      <c r="D9114" s="3">
        <v>40829</v>
      </c>
      <c r="E9114" s="3">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6.3040000000000003</v>
      </c>
    </row>
    <row r="9115" spans="1:22" x14ac:dyDescent="0.3">
      <c r="A9115">
        <v>9114</v>
      </c>
      <c r="B9115" t="s">
        <v>10429</v>
      </c>
      <c r="C9115">
        <v>2011</v>
      </c>
      <c r="D9115" s="3">
        <v>40829</v>
      </c>
      <c r="E9115" s="3">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7.1345999999999998</v>
      </c>
    </row>
    <row r="9116" spans="1:22" x14ac:dyDescent="0.3">
      <c r="A9116">
        <v>9115</v>
      </c>
      <c r="B9116" t="s">
        <v>10430</v>
      </c>
      <c r="C9116">
        <v>2013</v>
      </c>
      <c r="D9116" s="3">
        <v>41312</v>
      </c>
      <c r="E9116" s="3">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
      <c r="A9117">
        <v>9116</v>
      </c>
      <c r="B9117" t="s">
        <v>10431</v>
      </c>
      <c r="C9117">
        <v>2014</v>
      </c>
      <c r="D9117" s="3">
        <v>41659</v>
      </c>
      <c r="E9117" s="3">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429.6</v>
      </c>
      <c r="T9117">
        <v>2</v>
      </c>
      <c r="U9117">
        <v>0.4</v>
      </c>
      <c r="V9117">
        <v>-93.08</v>
      </c>
    </row>
    <row r="9118" spans="1:22" x14ac:dyDescent="0.3">
      <c r="A9118">
        <v>9117</v>
      </c>
      <c r="B9118" t="s">
        <v>10431</v>
      </c>
      <c r="C9118">
        <v>2014</v>
      </c>
      <c r="D9118" s="3">
        <v>41659</v>
      </c>
      <c r="E9118" s="3">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v>
      </c>
      <c r="T9118">
        <v>2</v>
      </c>
      <c r="U9118">
        <v>0.2</v>
      </c>
      <c r="V9118">
        <v>6.3936000000000002</v>
      </c>
    </row>
    <row r="9119" spans="1:22" x14ac:dyDescent="0.3">
      <c r="A9119">
        <v>9118</v>
      </c>
      <c r="B9119" t="s">
        <v>10431</v>
      </c>
      <c r="C9119">
        <v>2014</v>
      </c>
      <c r="D9119" s="3">
        <v>41659</v>
      </c>
      <c r="E9119" s="3">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887.27099999999996</v>
      </c>
      <c r="T9119">
        <v>3</v>
      </c>
      <c r="U9119">
        <v>0.3</v>
      </c>
      <c r="V9119">
        <v>-63.3765</v>
      </c>
    </row>
    <row r="9120" spans="1:22" x14ac:dyDescent="0.3">
      <c r="A9120">
        <v>9119</v>
      </c>
      <c r="B9120" t="s">
        <v>10431</v>
      </c>
      <c r="C9120">
        <v>2014</v>
      </c>
      <c r="D9120" s="3">
        <v>41659</v>
      </c>
      <c r="E9120" s="3">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7.0511999999999997</v>
      </c>
    </row>
    <row r="9121" spans="1:22" x14ac:dyDescent="0.3">
      <c r="A9121">
        <v>9120</v>
      </c>
      <c r="B9121" t="s">
        <v>10432</v>
      </c>
      <c r="C9121">
        <v>2013</v>
      </c>
      <c r="D9121" s="3">
        <v>41432</v>
      </c>
      <c r="E9121" s="3">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10432</v>
      </c>
      <c r="C9122">
        <v>2013</v>
      </c>
      <c r="D9122" s="3">
        <v>41432</v>
      </c>
      <c r="E9122" s="3">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46.953000000000003</v>
      </c>
    </row>
    <row r="9123" spans="1:22" x14ac:dyDescent="0.3">
      <c r="A9123">
        <v>9122</v>
      </c>
      <c r="B9123" t="s">
        <v>10435</v>
      </c>
      <c r="C9123">
        <v>2014</v>
      </c>
      <c r="D9123" s="3">
        <v>41717</v>
      </c>
      <c r="E9123" s="3">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26.349399999999999</v>
      </c>
    </row>
    <row r="9124" spans="1:22" x14ac:dyDescent="0.3">
      <c r="A9124">
        <v>9123</v>
      </c>
      <c r="B9124" t="s">
        <v>10436</v>
      </c>
      <c r="C9124">
        <v>2014</v>
      </c>
      <c r="D9124" s="3">
        <v>41968</v>
      </c>
      <c r="E9124" s="3">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3.5009999999999999</v>
      </c>
    </row>
    <row r="9125" spans="1:22" x14ac:dyDescent="0.3">
      <c r="A9125">
        <v>9124</v>
      </c>
      <c r="B9125" t="s">
        <v>10437</v>
      </c>
      <c r="C9125">
        <v>2013</v>
      </c>
      <c r="D9125" s="3">
        <v>41605</v>
      </c>
      <c r="E9125" s="3">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v>
      </c>
      <c r="T9125">
        <v>9</v>
      </c>
      <c r="U9125">
        <v>0.7</v>
      </c>
      <c r="V9125">
        <v>-57.756599999999999</v>
      </c>
    </row>
    <row r="9126" spans="1:22" x14ac:dyDescent="0.3">
      <c r="A9126">
        <v>9125</v>
      </c>
      <c r="B9126" t="s">
        <v>10438</v>
      </c>
      <c r="C9126">
        <v>2013</v>
      </c>
      <c r="D9126" s="3">
        <v>41505</v>
      </c>
      <c r="E9126" s="3">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-3.8208000000000002</v>
      </c>
    </row>
    <row r="9127" spans="1:22" x14ac:dyDescent="0.3">
      <c r="A9127">
        <v>9126</v>
      </c>
      <c r="B9127" t="s">
        <v>10438</v>
      </c>
      <c r="C9127">
        <v>2013</v>
      </c>
      <c r="D9127" s="3">
        <v>41505</v>
      </c>
      <c r="E9127" s="3">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-2.1375999999999999</v>
      </c>
    </row>
    <row r="9128" spans="1:22" x14ac:dyDescent="0.3">
      <c r="A9128">
        <v>9127</v>
      </c>
      <c r="B9128" t="s">
        <v>10439</v>
      </c>
      <c r="C9128">
        <v>2012</v>
      </c>
      <c r="D9128" s="3">
        <v>41241</v>
      </c>
      <c r="E9128" s="3">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10440</v>
      </c>
      <c r="C9129">
        <v>2014</v>
      </c>
      <c r="D9129" s="3">
        <v>41785</v>
      </c>
      <c r="E9129" s="3">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50.136000000000003</v>
      </c>
      <c r="T9129">
        <v>3</v>
      </c>
      <c r="U9129">
        <v>0.2</v>
      </c>
      <c r="V9129">
        <v>-11.2806</v>
      </c>
    </row>
    <row r="9130" spans="1:22" x14ac:dyDescent="0.3">
      <c r="A9130">
        <v>9129</v>
      </c>
      <c r="B9130" t="s">
        <v>10441</v>
      </c>
      <c r="C9130">
        <v>2014</v>
      </c>
      <c r="D9130" s="3">
        <v>41887</v>
      </c>
      <c r="E9130" s="3">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88.073999999999998</v>
      </c>
      <c r="T9130">
        <v>7</v>
      </c>
      <c r="U9130">
        <v>0.7</v>
      </c>
      <c r="V9130">
        <v>-58.716000000000001</v>
      </c>
    </row>
    <row r="9131" spans="1:22" x14ac:dyDescent="0.3">
      <c r="A9131">
        <v>9130</v>
      </c>
      <c r="B9131" t="s">
        <v>10442</v>
      </c>
      <c r="C9131">
        <v>2013</v>
      </c>
      <c r="D9131" s="3">
        <v>41358</v>
      </c>
      <c r="E9131" s="3">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301.47000000000003</v>
      </c>
      <c r="T9131">
        <v>3</v>
      </c>
      <c r="U9131">
        <v>0.5</v>
      </c>
      <c r="V9131">
        <v>-241.17599999999999</v>
      </c>
    </row>
    <row r="9132" spans="1:22" x14ac:dyDescent="0.3">
      <c r="A9132">
        <v>9131</v>
      </c>
      <c r="B9132" t="s">
        <v>10442</v>
      </c>
      <c r="C9132">
        <v>2013</v>
      </c>
      <c r="D9132" s="3">
        <v>41358</v>
      </c>
      <c r="E9132" s="3">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18.655999999999999</v>
      </c>
      <c r="T9132">
        <v>2</v>
      </c>
      <c r="U9132">
        <v>0.2</v>
      </c>
      <c r="V9132">
        <v>1.6324000000000001</v>
      </c>
    </row>
    <row r="9133" spans="1:22" x14ac:dyDescent="0.3">
      <c r="A9133">
        <v>9132</v>
      </c>
      <c r="B9133" t="s">
        <v>10443</v>
      </c>
      <c r="C9133">
        <v>2014</v>
      </c>
      <c r="D9133" s="3">
        <v>41788</v>
      </c>
      <c r="E9133" s="3">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10443</v>
      </c>
      <c r="C9134">
        <v>2014</v>
      </c>
      <c r="D9134" s="3">
        <v>41788</v>
      </c>
      <c r="E9134" s="3">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36.287700000000001</v>
      </c>
    </row>
    <row r="9135" spans="1:22" x14ac:dyDescent="0.3">
      <c r="A9135">
        <v>9134</v>
      </c>
      <c r="B9135" t="s">
        <v>10445</v>
      </c>
      <c r="C9135">
        <v>2012</v>
      </c>
      <c r="D9135" s="3">
        <v>41152</v>
      </c>
      <c r="E9135" s="3">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10446</v>
      </c>
      <c r="C9136">
        <v>2013</v>
      </c>
      <c r="D9136" s="3">
        <v>41377</v>
      </c>
      <c r="E9136" s="3">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-22.671600000000002</v>
      </c>
    </row>
    <row r="9137" spans="1:22" x14ac:dyDescent="0.3">
      <c r="A9137">
        <v>9136</v>
      </c>
      <c r="B9137" t="s">
        <v>10446</v>
      </c>
      <c r="C9137">
        <v>2013</v>
      </c>
      <c r="D9137" s="3">
        <v>41377</v>
      </c>
      <c r="E9137" s="3">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51.984000000000002</v>
      </c>
      <c r="T9137">
        <v>1</v>
      </c>
      <c r="U9137">
        <v>0.2</v>
      </c>
      <c r="V9137">
        <v>-5.1984000000000004</v>
      </c>
    </row>
    <row r="9138" spans="1:22" x14ac:dyDescent="0.3">
      <c r="A9138">
        <v>9137</v>
      </c>
      <c r="B9138" t="s">
        <v>10446</v>
      </c>
      <c r="C9138">
        <v>2013</v>
      </c>
      <c r="D9138" s="3">
        <v>41377</v>
      </c>
      <c r="E9138" s="3">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v>
      </c>
      <c r="T9138">
        <v>3</v>
      </c>
      <c r="U9138">
        <v>0.2</v>
      </c>
      <c r="V9138">
        <v>3.4668000000000001</v>
      </c>
    </row>
    <row r="9139" spans="1:22" x14ac:dyDescent="0.3">
      <c r="A9139">
        <v>9138</v>
      </c>
      <c r="B9139" t="s">
        <v>10447</v>
      </c>
      <c r="C9139">
        <v>2011</v>
      </c>
      <c r="D9139" s="3">
        <v>40577</v>
      </c>
      <c r="E9139" s="3">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18.335999999999999</v>
      </c>
      <c r="T9139">
        <v>2</v>
      </c>
      <c r="U9139">
        <v>0.7</v>
      </c>
      <c r="V9139">
        <v>-12.224</v>
      </c>
    </row>
    <row r="9140" spans="1:22" x14ac:dyDescent="0.3">
      <c r="A9140">
        <v>9139</v>
      </c>
      <c r="B9140" t="s">
        <v>10447</v>
      </c>
      <c r="C9140">
        <v>2011</v>
      </c>
      <c r="D9140" s="3">
        <v>40577</v>
      </c>
      <c r="E9140" s="3">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13.571999999999999</v>
      </c>
    </row>
    <row r="9141" spans="1:22" x14ac:dyDescent="0.3">
      <c r="A9141">
        <v>9140</v>
      </c>
      <c r="B9141" t="s">
        <v>10448</v>
      </c>
      <c r="C9141">
        <v>2011</v>
      </c>
      <c r="D9141" s="3">
        <v>40788</v>
      </c>
      <c r="E9141" s="3">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95.188800000000001</v>
      </c>
    </row>
    <row r="9142" spans="1:22" x14ac:dyDescent="0.3">
      <c r="A9142">
        <v>9141</v>
      </c>
      <c r="B9142" t="s">
        <v>10449</v>
      </c>
      <c r="C9142">
        <v>2014</v>
      </c>
      <c r="D9142" s="3">
        <v>41913</v>
      </c>
      <c r="E9142" s="3">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47.994</v>
      </c>
    </row>
    <row r="9143" spans="1:22" x14ac:dyDescent="0.3">
      <c r="A9143">
        <v>9142</v>
      </c>
      <c r="B9143" t="s">
        <v>10450</v>
      </c>
      <c r="C9143">
        <v>2013</v>
      </c>
      <c r="D9143" s="3">
        <v>41523</v>
      </c>
      <c r="E9143" s="3">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v>
      </c>
    </row>
    <row r="9144" spans="1:22" x14ac:dyDescent="0.3">
      <c r="A9144">
        <v>9143</v>
      </c>
      <c r="B9144" t="s">
        <v>10451</v>
      </c>
      <c r="C9144">
        <v>2014</v>
      </c>
      <c r="D9144" s="3">
        <v>41780</v>
      </c>
      <c r="E9144" s="3">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3.0044</v>
      </c>
    </row>
    <row r="9145" spans="1:22" x14ac:dyDescent="0.3">
      <c r="A9145">
        <v>9144</v>
      </c>
      <c r="B9145" t="s">
        <v>10451</v>
      </c>
      <c r="C9145">
        <v>2014</v>
      </c>
      <c r="D9145" s="3">
        <v>41780</v>
      </c>
      <c r="E9145" s="3">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1123.1279999999999</v>
      </c>
      <c r="T9145">
        <v>9</v>
      </c>
      <c r="U9145">
        <v>0.2</v>
      </c>
      <c r="V9145">
        <v>70.195499999999996</v>
      </c>
    </row>
    <row r="9146" spans="1:22" x14ac:dyDescent="0.3">
      <c r="A9146">
        <v>9145</v>
      </c>
      <c r="B9146" t="s">
        <v>10451</v>
      </c>
      <c r="C9146">
        <v>2014</v>
      </c>
      <c r="D9146" s="3">
        <v>41780</v>
      </c>
      <c r="E9146" s="3">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18.821000000000002</v>
      </c>
    </row>
    <row r="9147" spans="1:22" x14ac:dyDescent="0.3">
      <c r="A9147">
        <v>9146</v>
      </c>
      <c r="B9147" t="s">
        <v>10452</v>
      </c>
      <c r="C9147">
        <v>2012</v>
      </c>
      <c r="D9147" s="3">
        <v>41172</v>
      </c>
      <c r="E9147" s="3">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2.8079999999999998</v>
      </c>
      <c r="T9147">
        <v>3</v>
      </c>
      <c r="U9147">
        <v>0.8</v>
      </c>
      <c r="V9147">
        <v>-4.4927999999999999</v>
      </c>
    </row>
    <row r="9148" spans="1:22" x14ac:dyDescent="0.3">
      <c r="A9148">
        <v>9147</v>
      </c>
      <c r="B9148" t="s">
        <v>10453</v>
      </c>
      <c r="C9148">
        <v>2013</v>
      </c>
      <c r="D9148" s="3">
        <v>41297</v>
      </c>
      <c r="E9148" s="3">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42.991399999999999</v>
      </c>
    </row>
    <row r="9149" spans="1:22" x14ac:dyDescent="0.3">
      <c r="A9149">
        <v>9148</v>
      </c>
      <c r="B9149" t="s">
        <v>10453</v>
      </c>
      <c r="C9149">
        <v>2013</v>
      </c>
      <c r="D9149" s="3">
        <v>41297</v>
      </c>
      <c r="E9149" s="3">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8.0399999999999991</v>
      </c>
      <c r="T9149">
        <v>6</v>
      </c>
      <c r="U9149">
        <v>0</v>
      </c>
      <c r="V9149">
        <v>2.7336</v>
      </c>
    </row>
    <row r="9150" spans="1:22" x14ac:dyDescent="0.3">
      <c r="A9150">
        <v>9149</v>
      </c>
      <c r="B9150" t="s">
        <v>10453</v>
      </c>
      <c r="C9150">
        <v>2013</v>
      </c>
      <c r="D9150" s="3">
        <v>41297</v>
      </c>
      <c r="E9150" s="3">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406.71539999999999</v>
      </c>
    </row>
    <row r="9151" spans="1:22" x14ac:dyDescent="0.3">
      <c r="A9151">
        <v>9150</v>
      </c>
      <c r="B9151" t="s">
        <v>10456</v>
      </c>
      <c r="C9151">
        <v>2011</v>
      </c>
      <c r="D9151" s="3">
        <v>40695</v>
      </c>
      <c r="E9151" s="3">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10456</v>
      </c>
      <c r="C9152">
        <v>2011</v>
      </c>
      <c r="D9152" s="3">
        <v>40695</v>
      </c>
      <c r="E9152" s="3">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v>
      </c>
      <c r="T9152">
        <v>5</v>
      </c>
      <c r="U9152">
        <v>0.1</v>
      </c>
      <c r="V9152">
        <v>12.375999999999999</v>
      </c>
    </row>
    <row r="9153" spans="1:22" x14ac:dyDescent="0.3">
      <c r="A9153">
        <v>9152</v>
      </c>
      <c r="B9153" t="s">
        <v>10457</v>
      </c>
      <c r="C9153">
        <v>2012</v>
      </c>
      <c r="D9153" s="3">
        <v>41176</v>
      </c>
      <c r="E9153" s="3">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2.3685999999999998</v>
      </c>
    </row>
    <row r="9154" spans="1:22" x14ac:dyDescent="0.3">
      <c r="A9154">
        <v>9153</v>
      </c>
      <c r="B9154" t="s">
        <v>10457</v>
      </c>
      <c r="C9154">
        <v>2012</v>
      </c>
      <c r="D9154" s="3">
        <v>41176</v>
      </c>
      <c r="E9154" s="3">
        <v>41181</v>
      </c>
      <c r="F9154" t="s">
        <v>23</v>
      </c>
      <c r="G9154" t="s">
        <v>290</v>
      </c>
      <c r="H9154" t="s">
        <v>291</v>
      </c>
      <c r="I9154" t="s">
        <v>26</v>
      </c>
      <c r="J9154" t="s">
        <v>27</v>
      </c>
      <c r="K9154" t="s">
        <v>7763</v>
      </c>
      <c r="L9154" t="s">
        <v>310</v>
      </c>
      <c r="M9154">
        <v>85323</v>
      </c>
      <c r="N9154" t="s">
        <v>44</v>
      </c>
      <c r="O9154" t="s">
        <v>741</v>
      </c>
      <c r="P9154" t="s">
        <v>71</v>
      </c>
      <c r="Q9154" t="s">
        <v>161</v>
      </c>
      <c r="R9154" t="s">
        <v>742</v>
      </c>
      <c r="S9154">
        <v>23.2</v>
      </c>
      <c r="T9154">
        <v>2</v>
      </c>
      <c r="U9154">
        <v>0.2</v>
      </c>
      <c r="V9154">
        <v>1.45</v>
      </c>
    </row>
    <row r="9155" spans="1:22" x14ac:dyDescent="0.3">
      <c r="A9155">
        <v>9154</v>
      </c>
      <c r="B9155" t="s">
        <v>10457</v>
      </c>
      <c r="C9155">
        <v>2012</v>
      </c>
      <c r="D9155" s="3">
        <v>41176</v>
      </c>
      <c r="E9155" s="3">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1.8522000000000001</v>
      </c>
    </row>
    <row r="9156" spans="1:22" x14ac:dyDescent="0.3">
      <c r="A9156">
        <v>9155</v>
      </c>
      <c r="B9156" t="s">
        <v>10458</v>
      </c>
      <c r="C9156">
        <v>2013</v>
      </c>
      <c r="D9156" s="3">
        <v>41488</v>
      </c>
      <c r="E9156" s="3">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3.1381999999999999</v>
      </c>
    </row>
    <row r="9157" spans="1:22" x14ac:dyDescent="0.3">
      <c r="A9157">
        <v>9156</v>
      </c>
      <c r="B9157" t="s">
        <v>10459</v>
      </c>
      <c r="C9157">
        <v>2011</v>
      </c>
      <c r="D9157" s="3">
        <v>40567</v>
      </c>
      <c r="E9157" s="3">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10460</v>
      </c>
      <c r="C9158">
        <v>2011</v>
      </c>
      <c r="D9158" s="3">
        <v>40759</v>
      </c>
      <c r="E9158" s="3">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27.529199999999999</v>
      </c>
    </row>
    <row r="9159" spans="1:22" x14ac:dyDescent="0.3">
      <c r="A9159">
        <v>9158</v>
      </c>
      <c r="B9159" t="s">
        <v>10460</v>
      </c>
      <c r="C9159">
        <v>2011</v>
      </c>
      <c r="D9159" s="3">
        <v>40759</v>
      </c>
      <c r="E9159" s="3">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
      <c r="A9160">
        <v>9159</v>
      </c>
      <c r="B9160" t="s">
        <v>10460</v>
      </c>
      <c r="C9160">
        <v>2011</v>
      </c>
      <c r="D9160" s="3">
        <v>40759</v>
      </c>
      <c r="E9160" s="3">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
      <c r="A9161">
        <v>9160</v>
      </c>
      <c r="B9161" t="s">
        <v>10461</v>
      </c>
      <c r="C9161">
        <v>2013</v>
      </c>
      <c r="D9161" s="3">
        <v>41496</v>
      </c>
      <c r="E9161" s="3">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4.3380000000000001</v>
      </c>
      <c r="T9161">
        <v>3</v>
      </c>
      <c r="U9161">
        <v>0.7</v>
      </c>
      <c r="V9161">
        <v>-3.0366</v>
      </c>
    </row>
    <row r="9162" spans="1:22" x14ac:dyDescent="0.3">
      <c r="A9162">
        <v>9161</v>
      </c>
      <c r="B9162" t="s">
        <v>10461</v>
      </c>
      <c r="C9162">
        <v>2013</v>
      </c>
      <c r="D9162" s="3">
        <v>41496</v>
      </c>
      <c r="E9162" s="3">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v>
      </c>
      <c r="T9162">
        <v>5</v>
      </c>
      <c r="U9162">
        <v>0.7</v>
      </c>
      <c r="V9162">
        <v>-7.92</v>
      </c>
    </row>
    <row r="9163" spans="1:22" x14ac:dyDescent="0.3">
      <c r="A9163">
        <v>9162</v>
      </c>
      <c r="B9163" t="s">
        <v>10462</v>
      </c>
      <c r="C9163">
        <v>2013</v>
      </c>
      <c r="D9163" s="3">
        <v>41617</v>
      </c>
      <c r="E9163" s="3">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405.86</v>
      </c>
      <c r="T9163">
        <v>7</v>
      </c>
      <c r="U9163">
        <v>0</v>
      </c>
      <c r="V9163">
        <v>32.468800000000002</v>
      </c>
    </row>
    <row r="9164" spans="1:22" x14ac:dyDescent="0.3">
      <c r="A9164">
        <v>9163</v>
      </c>
      <c r="B9164" t="s">
        <v>10462</v>
      </c>
      <c r="C9164">
        <v>2013</v>
      </c>
      <c r="D9164" s="3">
        <v>41617</v>
      </c>
      <c r="E9164" s="3">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10463</v>
      </c>
      <c r="C9165">
        <v>2012</v>
      </c>
      <c r="D9165" s="3">
        <v>41068</v>
      </c>
      <c r="E9165" s="3">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2.3759999999999999</v>
      </c>
      <c r="T9165">
        <v>3</v>
      </c>
      <c r="U9165">
        <v>0.2</v>
      </c>
      <c r="V9165">
        <v>0.74250000000000005</v>
      </c>
    </row>
    <row r="9166" spans="1:22" x14ac:dyDescent="0.3">
      <c r="A9166">
        <v>9165</v>
      </c>
      <c r="B9166" t="s">
        <v>10463</v>
      </c>
      <c r="C9166">
        <v>2012</v>
      </c>
      <c r="D9166" s="3">
        <v>41068</v>
      </c>
      <c r="E9166" s="3">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143.12799999999999</v>
      </c>
      <c r="T9166">
        <v>2</v>
      </c>
      <c r="U9166">
        <v>0.8</v>
      </c>
      <c r="V9166">
        <v>-393.60199999999998</v>
      </c>
    </row>
    <row r="9167" spans="1:22" x14ac:dyDescent="0.3">
      <c r="A9167">
        <v>9166</v>
      </c>
      <c r="B9167" t="s">
        <v>10464</v>
      </c>
      <c r="C9167">
        <v>2013</v>
      </c>
      <c r="D9167" s="3">
        <v>41450</v>
      </c>
      <c r="E9167" s="3">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503.64</v>
      </c>
    </row>
    <row r="9168" spans="1:22" x14ac:dyDescent="0.3">
      <c r="A9168">
        <v>9167</v>
      </c>
      <c r="B9168" t="s">
        <v>10464</v>
      </c>
      <c r="C9168">
        <v>2013</v>
      </c>
      <c r="D9168" s="3">
        <v>41450</v>
      </c>
      <c r="E9168" s="3">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50.328000000000003</v>
      </c>
    </row>
    <row r="9169" spans="1:22" x14ac:dyDescent="0.3">
      <c r="A9169">
        <v>9168</v>
      </c>
      <c r="B9169" t="s">
        <v>10464</v>
      </c>
      <c r="C9169">
        <v>2013</v>
      </c>
      <c r="D9169" s="3">
        <v>41450</v>
      </c>
      <c r="E9169" s="3">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72.432000000000002</v>
      </c>
    </row>
    <row r="9170" spans="1:22" x14ac:dyDescent="0.3">
      <c r="A9170">
        <v>9169</v>
      </c>
      <c r="B9170" t="s">
        <v>10465</v>
      </c>
      <c r="C9170">
        <v>2013</v>
      </c>
      <c r="D9170" s="3">
        <v>41349</v>
      </c>
      <c r="E9170" s="3">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10465</v>
      </c>
      <c r="C9171">
        <v>2013</v>
      </c>
      <c r="D9171" s="3">
        <v>41349</v>
      </c>
      <c r="E9171" s="3">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10466</v>
      </c>
      <c r="C9172">
        <v>2013</v>
      </c>
      <c r="D9172" s="3">
        <v>41610</v>
      </c>
      <c r="E9172" s="3">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1.5980000000000001</v>
      </c>
    </row>
    <row r="9173" spans="1:22" x14ac:dyDescent="0.3">
      <c r="A9173">
        <v>9172</v>
      </c>
      <c r="B9173" t="s">
        <v>10466</v>
      </c>
      <c r="C9173">
        <v>2013</v>
      </c>
      <c r="D9173" s="3">
        <v>41610</v>
      </c>
      <c r="E9173" s="3">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22.992000000000001</v>
      </c>
    </row>
    <row r="9174" spans="1:22" x14ac:dyDescent="0.3">
      <c r="A9174">
        <v>9173</v>
      </c>
      <c r="B9174" t="s">
        <v>10466</v>
      </c>
      <c r="C9174">
        <v>2013</v>
      </c>
      <c r="D9174" s="3">
        <v>41610</v>
      </c>
      <c r="E9174" s="3">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222.58799999999999</v>
      </c>
    </row>
    <row r="9175" spans="1:22" x14ac:dyDescent="0.3">
      <c r="A9175">
        <v>9174</v>
      </c>
      <c r="B9175" t="s">
        <v>10466</v>
      </c>
      <c r="C9175">
        <v>2013</v>
      </c>
      <c r="D9175" s="3">
        <v>41610</v>
      </c>
      <c r="E9175" s="3">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22.92</v>
      </c>
      <c r="T9175">
        <v>3</v>
      </c>
      <c r="U9175">
        <v>0</v>
      </c>
      <c r="V9175">
        <v>11.2308</v>
      </c>
    </row>
    <row r="9176" spans="1:22" x14ac:dyDescent="0.3">
      <c r="A9176">
        <v>9175</v>
      </c>
      <c r="B9176" t="s">
        <v>10467</v>
      </c>
      <c r="C9176">
        <v>2014</v>
      </c>
      <c r="D9176" s="3">
        <v>41803</v>
      </c>
      <c r="E9176" s="3">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8.9969999999999999</v>
      </c>
    </row>
    <row r="9177" spans="1:22" x14ac:dyDescent="0.3">
      <c r="A9177">
        <v>9176</v>
      </c>
      <c r="B9177" t="s">
        <v>10467</v>
      </c>
      <c r="C9177">
        <v>2014</v>
      </c>
      <c r="D9177" s="3">
        <v>41803</v>
      </c>
      <c r="E9177" s="3">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10468</v>
      </c>
      <c r="C9178">
        <v>2013</v>
      </c>
      <c r="D9178" s="3">
        <v>41353</v>
      </c>
      <c r="E9178" s="3">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31.085999999999999</v>
      </c>
      <c r="T9178">
        <v>3</v>
      </c>
      <c r="U9178">
        <v>0.7</v>
      </c>
      <c r="V9178">
        <v>-20.724</v>
      </c>
    </row>
    <row r="9179" spans="1:22" x14ac:dyDescent="0.3">
      <c r="A9179">
        <v>9178</v>
      </c>
      <c r="B9179" t="s">
        <v>10469</v>
      </c>
      <c r="C9179">
        <v>2013</v>
      </c>
      <c r="D9179" s="3">
        <v>41593</v>
      </c>
      <c r="E9179" s="3">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3.9144000000000001</v>
      </c>
    </row>
    <row r="9180" spans="1:22" x14ac:dyDescent="0.3">
      <c r="A9180">
        <v>9179</v>
      </c>
      <c r="B9180" t="s">
        <v>10469</v>
      </c>
      <c r="C9180">
        <v>2013</v>
      </c>
      <c r="D9180" s="3">
        <v>41593</v>
      </c>
      <c r="E9180" s="3">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v>
      </c>
    </row>
    <row r="9181" spans="1:22" x14ac:dyDescent="0.3">
      <c r="A9181">
        <v>9180</v>
      </c>
      <c r="B9181" t="s">
        <v>10470</v>
      </c>
      <c r="C9181">
        <v>2014</v>
      </c>
      <c r="D9181" s="3">
        <v>41859</v>
      </c>
      <c r="E9181" s="3">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v>
      </c>
    </row>
    <row r="9182" spans="1:22" x14ac:dyDescent="0.3">
      <c r="A9182">
        <v>9181</v>
      </c>
      <c r="B9182" t="s">
        <v>10470</v>
      </c>
      <c r="C9182">
        <v>2014</v>
      </c>
      <c r="D9182" s="3">
        <v>41859</v>
      </c>
      <c r="E9182" s="3">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v>
      </c>
      <c r="T9182">
        <v>3</v>
      </c>
      <c r="U9182">
        <v>0.2</v>
      </c>
      <c r="V9182">
        <v>4.1832000000000003</v>
      </c>
    </row>
    <row r="9183" spans="1:22" x14ac:dyDescent="0.3">
      <c r="A9183">
        <v>9182</v>
      </c>
      <c r="B9183" t="s">
        <v>10470</v>
      </c>
      <c r="C9183">
        <v>2014</v>
      </c>
      <c r="D9183" s="3">
        <v>41859</v>
      </c>
      <c r="E9183" s="3">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v>
      </c>
      <c r="T9183">
        <v>3</v>
      </c>
      <c r="U9183">
        <v>0.2</v>
      </c>
      <c r="V9183">
        <v>11.673</v>
      </c>
    </row>
    <row r="9184" spans="1:22" x14ac:dyDescent="0.3">
      <c r="A9184">
        <v>9183</v>
      </c>
      <c r="B9184" t="s">
        <v>10470</v>
      </c>
      <c r="C9184">
        <v>2014</v>
      </c>
      <c r="D9184" s="3">
        <v>41859</v>
      </c>
      <c r="E9184" s="3">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v>
      </c>
    </row>
    <row r="9185" spans="1:22" x14ac:dyDescent="0.3">
      <c r="A9185">
        <v>9184</v>
      </c>
      <c r="B9185" t="s">
        <v>10470</v>
      </c>
      <c r="C9185">
        <v>2014</v>
      </c>
      <c r="D9185" s="3">
        <v>41859</v>
      </c>
      <c r="E9185" s="3">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11.543200000000001</v>
      </c>
    </row>
    <row r="9186" spans="1:22" x14ac:dyDescent="0.3">
      <c r="A9186">
        <v>9185</v>
      </c>
      <c r="B9186" t="s">
        <v>10470</v>
      </c>
      <c r="C9186">
        <v>2014</v>
      </c>
      <c r="D9186" s="3">
        <v>41859</v>
      </c>
      <c r="E9186" s="3">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15.525</v>
      </c>
    </row>
    <row r="9187" spans="1:22" x14ac:dyDescent="0.3">
      <c r="A9187">
        <v>9186</v>
      </c>
      <c r="B9187" t="s">
        <v>10470</v>
      </c>
      <c r="C9187">
        <v>2014</v>
      </c>
      <c r="D9187" s="3">
        <v>41859</v>
      </c>
      <c r="E9187" s="3">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v>
      </c>
      <c r="T9187">
        <v>1</v>
      </c>
      <c r="U9187">
        <v>0.2</v>
      </c>
      <c r="V9187">
        <v>25.898</v>
      </c>
    </row>
    <row r="9188" spans="1:22" x14ac:dyDescent="0.3">
      <c r="A9188">
        <v>9187</v>
      </c>
      <c r="B9188" t="s">
        <v>10470</v>
      </c>
      <c r="C9188">
        <v>2014</v>
      </c>
      <c r="D9188" s="3">
        <v>41859</v>
      </c>
      <c r="E9188" s="3">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412.46800000000002</v>
      </c>
    </row>
    <row r="9189" spans="1:22" x14ac:dyDescent="0.3">
      <c r="A9189">
        <v>9188</v>
      </c>
      <c r="B9189" t="s">
        <v>10473</v>
      </c>
      <c r="C9189">
        <v>2012</v>
      </c>
      <c r="D9189" s="3">
        <v>41142</v>
      </c>
      <c r="E9189" s="3">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v>
      </c>
      <c r="T9189">
        <v>2</v>
      </c>
      <c r="U9189">
        <v>0.2</v>
      </c>
      <c r="V9189">
        <v>-0.6976</v>
      </c>
    </row>
    <row r="9190" spans="1:22" x14ac:dyDescent="0.3">
      <c r="A9190">
        <v>9189</v>
      </c>
      <c r="B9190" t="s">
        <v>10473</v>
      </c>
      <c r="C9190">
        <v>2012</v>
      </c>
      <c r="D9190" s="3">
        <v>41142</v>
      </c>
      <c r="E9190" s="3">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v>
      </c>
    </row>
    <row r="9191" spans="1:22" x14ac:dyDescent="0.3">
      <c r="A9191">
        <v>9190</v>
      </c>
      <c r="B9191" t="s">
        <v>10473</v>
      </c>
      <c r="C9191">
        <v>2012</v>
      </c>
      <c r="D9191" s="3">
        <v>41142</v>
      </c>
      <c r="E9191" s="3">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10473</v>
      </c>
      <c r="C9192">
        <v>2012</v>
      </c>
      <c r="D9192" s="3">
        <v>41142</v>
      </c>
      <c r="E9192" s="3">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99.587999999999994</v>
      </c>
      <c r="T9192">
        <v>2</v>
      </c>
      <c r="U9192">
        <v>0.7</v>
      </c>
      <c r="V9192">
        <v>-82.99</v>
      </c>
    </row>
    <row r="9193" spans="1:22" x14ac:dyDescent="0.3">
      <c r="A9193">
        <v>9192</v>
      </c>
      <c r="B9193" t="s">
        <v>10473</v>
      </c>
      <c r="C9193">
        <v>2012</v>
      </c>
      <c r="D9193" s="3">
        <v>41142</v>
      </c>
      <c r="E9193" s="3">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49.567999999999998</v>
      </c>
      <c r="T9193">
        <v>2</v>
      </c>
      <c r="U9193">
        <v>0.2</v>
      </c>
      <c r="V9193">
        <v>15.49</v>
      </c>
    </row>
    <row r="9194" spans="1:22" x14ac:dyDescent="0.3">
      <c r="A9194">
        <v>9193</v>
      </c>
      <c r="B9194" t="s">
        <v>10474</v>
      </c>
      <c r="C9194">
        <v>2012</v>
      </c>
      <c r="D9194" s="3">
        <v>41215</v>
      </c>
      <c r="E9194" s="3">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29.372</v>
      </c>
      <c r="T9194">
        <v>7</v>
      </c>
      <c r="U9194">
        <v>0.8</v>
      </c>
      <c r="V9194">
        <v>-46.995199999999997</v>
      </c>
    </row>
    <row r="9195" spans="1:22" x14ac:dyDescent="0.3">
      <c r="A9195">
        <v>9194</v>
      </c>
      <c r="B9195" t="s">
        <v>10474</v>
      </c>
      <c r="C9195">
        <v>2012</v>
      </c>
      <c r="D9195" s="3">
        <v>41215</v>
      </c>
      <c r="E9195" s="3">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38.779200000000003</v>
      </c>
    </row>
    <row r="9196" spans="1:22" x14ac:dyDescent="0.3">
      <c r="A9196">
        <v>9195</v>
      </c>
      <c r="B9196" t="s">
        <v>10475</v>
      </c>
      <c r="C9196">
        <v>2011</v>
      </c>
      <c r="D9196" s="3">
        <v>40877</v>
      </c>
      <c r="E9196" s="3">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47.991999999999997</v>
      </c>
      <c r="T9196">
        <v>7</v>
      </c>
      <c r="U9196">
        <v>0.2</v>
      </c>
      <c r="V9196">
        <v>3.5994000000000002</v>
      </c>
    </row>
    <row r="9197" spans="1:22" x14ac:dyDescent="0.3">
      <c r="A9197">
        <v>9196</v>
      </c>
      <c r="B9197" t="s">
        <v>10475</v>
      </c>
      <c r="C9197">
        <v>2011</v>
      </c>
      <c r="D9197" s="3">
        <v>40877</v>
      </c>
      <c r="E9197" s="3">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v>
      </c>
      <c r="T9197">
        <v>4</v>
      </c>
      <c r="U9197">
        <v>0.2</v>
      </c>
      <c r="V9197">
        <v>-16.614000000000001</v>
      </c>
    </row>
    <row r="9198" spans="1:22" x14ac:dyDescent="0.3">
      <c r="A9198">
        <v>9197</v>
      </c>
      <c r="B9198" t="s">
        <v>10476</v>
      </c>
      <c r="C9198">
        <v>2011</v>
      </c>
      <c r="D9198" s="3">
        <v>40673</v>
      </c>
      <c r="E9198" s="3">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
      <c r="A9199">
        <v>9198</v>
      </c>
      <c r="B9199" t="s">
        <v>10476</v>
      </c>
      <c r="C9199">
        <v>2011</v>
      </c>
      <c r="D9199" s="3">
        <v>40673</v>
      </c>
      <c r="E9199" s="3">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v>
      </c>
      <c r="T9199">
        <v>5</v>
      </c>
      <c r="U9199">
        <v>0.2</v>
      </c>
      <c r="V9199">
        <v>125.3</v>
      </c>
    </row>
    <row r="9200" spans="1:22" x14ac:dyDescent="0.3">
      <c r="A9200">
        <v>9199</v>
      </c>
      <c r="B9200" t="s">
        <v>10476</v>
      </c>
      <c r="C9200">
        <v>2011</v>
      </c>
      <c r="D9200" s="3">
        <v>40673</v>
      </c>
      <c r="E9200" s="3">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
      <c r="A9201">
        <v>9200</v>
      </c>
      <c r="B9201" t="s">
        <v>10476</v>
      </c>
      <c r="C9201">
        <v>2011</v>
      </c>
      <c r="D9201" s="3">
        <v>40673</v>
      </c>
      <c r="E9201" s="3">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256.78399999999999</v>
      </c>
      <c r="T9201">
        <v>1</v>
      </c>
      <c r="U9201">
        <v>0.2</v>
      </c>
      <c r="V9201">
        <v>32.097999999999999</v>
      </c>
    </row>
    <row r="9202" spans="1:22" x14ac:dyDescent="0.3">
      <c r="A9202">
        <v>9201</v>
      </c>
      <c r="B9202" t="s">
        <v>10477</v>
      </c>
      <c r="C9202">
        <v>2013</v>
      </c>
      <c r="D9202" s="3">
        <v>41565</v>
      </c>
      <c r="E9202" s="3">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12.098000000000001</v>
      </c>
    </row>
    <row r="9203" spans="1:22" x14ac:dyDescent="0.3">
      <c r="A9203">
        <v>9202</v>
      </c>
      <c r="B9203" t="s">
        <v>10477</v>
      </c>
      <c r="C9203">
        <v>2013</v>
      </c>
      <c r="D9203" s="3">
        <v>41565</v>
      </c>
      <c r="E9203" s="3">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10478</v>
      </c>
      <c r="C9204">
        <v>2013</v>
      </c>
      <c r="D9204" s="3">
        <v>41578</v>
      </c>
      <c r="E9204" s="3">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28.751999999999999</v>
      </c>
      <c r="T9204">
        <v>3</v>
      </c>
      <c r="U9204">
        <v>0.2</v>
      </c>
      <c r="V9204">
        <v>10.0632</v>
      </c>
    </row>
    <row r="9205" spans="1:22" x14ac:dyDescent="0.3">
      <c r="A9205">
        <v>9204</v>
      </c>
      <c r="B9205" t="s">
        <v>10478</v>
      </c>
      <c r="C9205">
        <v>2013</v>
      </c>
      <c r="D9205" s="3">
        <v>41578</v>
      </c>
      <c r="E9205" s="3">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114.95</v>
      </c>
      <c r="T9205">
        <v>5</v>
      </c>
      <c r="U9205">
        <v>0</v>
      </c>
      <c r="V9205">
        <v>32.186</v>
      </c>
    </row>
    <row r="9206" spans="1:22" x14ac:dyDescent="0.3">
      <c r="A9206">
        <v>9205</v>
      </c>
      <c r="B9206" t="s">
        <v>10479</v>
      </c>
      <c r="C9206">
        <v>2013</v>
      </c>
      <c r="D9206" s="3">
        <v>41610</v>
      </c>
      <c r="E9206" s="3">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6.9119999999999999</v>
      </c>
    </row>
    <row r="9207" spans="1:22" x14ac:dyDescent="0.3">
      <c r="A9207">
        <v>9206</v>
      </c>
      <c r="B9207" t="s">
        <v>10480</v>
      </c>
      <c r="C9207">
        <v>2013</v>
      </c>
      <c r="D9207" s="3">
        <v>41386</v>
      </c>
      <c r="E9207" s="3">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4.4892000000000003</v>
      </c>
    </row>
    <row r="9208" spans="1:22" x14ac:dyDescent="0.3">
      <c r="A9208">
        <v>9207</v>
      </c>
      <c r="B9208" t="s">
        <v>10480</v>
      </c>
      <c r="C9208">
        <v>2013</v>
      </c>
      <c r="D9208" s="3">
        <v>41386</v>
      </c>
      <c r="E9208" s="3">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24.883199999999999</v>
      </c>
    </row>
    <row r="9209" spans="1:22" x14ac:dyDescent="0.3">
      <c r="A9209">
        <v>9208</v>
      </c>
      <c r="B9209" t="s">
        <v>10481</v>
      </c>
      <c r="C9209">
        <v>2014</v>
      </c>
      <c r="D9209" s="3">
        <v>41855</v>
      </c>
      <c r="E9209" s="3">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7.4654999999999996</v>
      </c>
    </row>
    <row r="9210" spans="1:22" x14ac:dyDescent="0.3">
      <c r="A9210">
        <v>9209</v>
      </c>
      <c r="B9210" t="s">
        <v>10482</v>
      </c>
      <c r="C9210">
        <v>2014</v>
      </c>
      <c r="D9210" s="3">
        <v>41855</v>
      </c>
      <c r="E9210" s="3">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4.1756000000000002</v>
      </c>
    </row>
    <row r="9211" spans="1:22" x14ac:dyDescent="0.3">
      <c r="A9211">
        <v>9210</v>
      </c>
      <c r="B9211" t="s">
        <v>10483</v>
      </c>
      <c r="C9211">
        <v>2014</v>
      </c>
      <c r="D9211" s="3">
        <v>41985</v>
      </c>
      <c r="E9211" s="3">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10483</v>
      </c>
      <c r="C9212">
        <v>2014</v>
      </c>
      <c r="D9212" s="3">
        <v>41985</v>
      </c>
      <c r="E9212" s="3">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10486</v>
      </c>
      <c r="C9213">
        <v>2012</v>
      </c>
      <c r="D9213" s="3">
        <v>40982</v>
      </c>
      <c r="E9213" s="3">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10487</v>
      </c>
      <c r="C9214">
        <v>2011</v>
      </c>
      <c r="D9214" s="3">
        <v>40885</v>
      </c>
      <c r="E9214" s="3">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11.166399999999999</v>
      </c>
    </row>
    <row r="9215" spans="1:22" x14ac:dyDescent="0.3">
      <c r="A9215">
        <v>9214</v>
      </c>
      <c r="B9215" t="s">
        <v>10487</v>
      </c>
      <c r="C9215">
        <v>2011</v>
      </c>
      <c r="D9215" s="3">
        <v>40885</v>
      </c>
      <c r="E9215" s="3">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28.598400000000002</v>
      </c>
    </row>
    <row r="9216" spans="1:22" x14ac:dyDescent="0.3">
      <c r="A9216">
        <v>9215</v>
      </c>
      <c r="B9216" t="s">
        <v>10488</v>
      </c>
      <c r="C9216">
        <v>2014</v>
      </c>
      <c r="D9216" s="3">
        <v>41913</v>
      </c>
      <c r="E9216" s="3">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
      <c r="A9217">
        <v>9216</v>
      </c>
      <c r="B9217" t="s">
        <v>10491</v>
      </c>
      <c r="C9217">
        <v>2013</v>
      </c>
      <c r="D9217" s="3">
        <v>41600</v>
      </c>
      <c r="E9217" s="3">
        <v>41605</v>
      </c>
      <c r="F9217" t="s">
        <v>50</v>
      </c>
      <c r="G9217" t="s">
        <v>2171</v>
      </c>
      <c r="H9217" t="s">
        <v>2172</v>
      </c>
      <c r="I9217" t="s">
        <v>41</v>
      </c>
      <c r="J9217" t="s">
        <v>27</v>
      </c>
      <c r="K9217" t="s">
        <v>42</v>
      </c>
      <c r="L9217" t="s">
        <v>43</v>
      </c>
      <c r="M9217">
        <v>90049</v>
      </c>
      <c r="N9217" t="s">
        <v>44</v>
      </c>
      <c r="O9217" t="s">
        <v>1929</v>
      </c>
      <c r="P9217" t="s">
        <v>46</v>
      </c>
      <c r="Q9217" t="s">
        <v>90</v>
      </c>
      <c r="R9217" t="s">
        <v>1930</v>
      </c>
      <c r="S9217">
        <v>32.4</v>
      </c>
      <c r="T9217">
        <v>5</v>
      </c>
      <c r="U9217">
        <v>0</v>
      </c>
      <c r="V9217">
        <v>15.552</v>
      </c>
    </row>
    <row r="9218" spans="1:22" x14ac:dyDescent="0.3">
      <c r="A9218">
        <v>9217</v>
      </c>
      <c r="B9218" t="s">
        <v>10492</v>
      </c>
      <c r="C9218">
        <v>2014</v>
      </c>
      <c r="D9218" s="3">
        <v>41968</v>
      </c>
      <c r="E9218" s="3">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13.762</v>
      </c>
      <c r="T9218">
        <v>1</v>
      </c>
      <c r="U9218">
        <v>0.8</v>
      </c>
      <c r="V9218">
        <v>-24.771599999999999</v>
      </c>
    </row>
    <row r="9219" spans="1:22" x14ac:dyDescent="0.3">
      <c r="A9219">
        <v>9218</v>
      </c>
      <c r="B9219" t="s">
        <v>10493</v>
      </c>
      <c r="C9219">
        <v>2014</v>
      </c>
      <c r="D9219" s="3">
        <v>41958</v>
      </c>
      <c r="E9219" s="3">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10494</v>
      </c>
      <c r="C9220">
        <v>2012</v>
      </c>
      <c r="D9220" s="3">
        <v>41137</v>
      </c>
      <c r="E9220" s="3">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3.3515999999999999</v>
      </c>
    </row>
    <row r="9221" spans="1:22" x14ac:dyDescent="0.3">
      <c r="A9221">
        <v>9220</v>
      </c>
      <c r="B9221" t="s">
        <v>10494</v>
      </c>
      <c r="C9221">
        <v>2012</v>
      </c>
      <c r="D9221" s="3">
        <v>41137</v>
      </c>
      <c r="E9221" s="3">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301.47000000000003</v>
      </c>
      <c r="T9221">
        <v>3</v>
      </c>
      <c r="U9221">
        <v>0.5</v>
      </c>
      <c r="V9221">
        <v>-204.99959999999999</v>
      </c>
    </row>
    <row r="9222" spans="1:22" x14ac:dyDescent="0.3">
      <c r="A9222">
        <v>9221</v>
      </c>
      <c r="B9222" t="s">
        <v>10495</v>
      </c>
      <c r="C9222">
        <v>2014</v>
      </c>
      <c r="D9222" s="3">
        <v>41926</v>
      </c>
      <c r="E9222" s="3">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10495</v>
      </c>
      <c r="C9223">
        <v>2014</v>
      </c>
      <c r="D9223" s="3">
        <v>41926</v>
      </c>
      <c r="E9223" s="3">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346.03960000000001</v>
      </c>
    </row>
    <row r="9224" spans="1:22" x14ac:dyDescent="0.3">
      <c r="A9224">
        <v>9223</v>
      </c>
      <c r="B9224" t="s">
        <v>10495</v>
      </c>
      <c r="C9224">
        <v>2014</v>
      </c>
      <c r="D9224" s="3">
        <v>41926</v>
      </c>
      <c r="E9224" s="3">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12.441599999999999</v>
      </c>
    </row>
    <row r="9225" spans="1:22" x14ac:dyDescent="0.3">
      <c r="A9225">
        <v>9224</v>
      </c>
      <c r="B9225" t="s">
        <v>10496</v>
      </c>
      <c r="C9225">
        <v>2014</v>
      </c>
      <c r="D9225" s="3">
        <v>41948</v>
      </c>
      <c r="E9225" s="3">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7.5359999999999996</v>
      </c>
      <c r="T9225">
        <v>6</v>
      </c>
      <c r="U9225">
        <v>0.8</v>
      </c>
      <c r="V9225">
        <v>-13.188000000000001</v>
      </c>
    </row>
    <row r="9226" spans="1:22" x14ac:dyDescent="0.3">
      <c r="A9226">
        <v>9225</v>
      </c>
      <c r="B9226" t="s">
        <v>10496</v>
      </c>
      <c r="C9226">
        <v>2014</v>
      </c>
      <c r="D9226" s="3">
        <v>41948</v>
      </c>
      <c r="E9226" s="3">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1.4079999999999999</v>
      </c>
      <c r="T9226">
        <v>2</v>
      </c>
      <c r="U9226">
        <v>0.8</v>
      </c>
      <c r="V9226">
        <v>-2.3231999999999999</v>
      </c>
    </row>
    <row r="9227" spans="1:22" x14ac:dyDescent="0.3">
      <c r="A9227">
        <v>9226</v>
      </c>
      <c r="B9227" t="s">
        <v>10496</v>
      </c>
      <c r="C9227">
        <v>2014</v>
      </c>
      <c r="D9227" s="3">
        <v>41948</v>
      </c>
      <c r="E9227" s="3">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4.1440000000000001</v>
      </c>
      <c r="T9227">
        <v>4</v>
      </c>
      <c r="U9227">
        <v>0.8</v>
      </c>
      <c r="V9227">
        <v>-6.4231999999999996</v>
      </c>
    </row>
    <row r="9228" spans="1:22" x14ac:dyDescent="0.3">
      <c r="A9228">
        <v>9227</v>
      </c>
      <c r="B9228" t="s">
        <v>10496</v>
      </c>
      <c r="C9228">
        <v>2014</v>
      </c>
      <c r="D9228" s="3">
        <v>41948</v>
      </c>
      <c r="E9228" s="3">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52.752000000000002</v>
      </c>
      <c r="T9228">
        <v>3</v>
      </c>
      <c r="U9228">
        <v>0.2</v>
      </c>
      <c r="V9228">
        <v>-12.528600000000001</v>
      </c>
    </row>
    <row r="9229" spans="1:22" x14ac:dyDescent="0.3">
      <c r="A9229">
        <v>9228</v>
      </c>
      <c r="B9229" t="s">
        <v>10498</v>
      </c>
      <c r="C9229">
        <v>2014</v>
      </c>
      <c r="D9229" s="3">
        <v>41718</v>
      </c>
      <c r="E9229" s="3">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381.36</v>
      </c>
      <c r="T9229">
        <v>7</v>
      </c>
      <c r="U9229">
        <v>0</v>
      </c>
      <c r="V9229">
        <v>106.7808</v>
      </c>
    </row>
    <row r="9230" spans="1:22" x14ac:dyDescent="0.3">
      <c r="A9230">
        <v>9229</v>
      </c>
      <c r="B9230" t="s">
        <v>10499</v>
      </c>
      <c r="C9230">
        <v>2011</v>
      </c>
      <c r="D9230" s="3">
        <v>40850</v>
      </c>
      <c r="E9230" s="3">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10500</v>
      </c>
      <c r="C9231">
        <v>2014</v>
      </c>
      <c r="D9231" s="3">
        <v>41844</v>
      </c>
      <c r="E9231" s="3">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5.5071000000000003</v>
      </c>
    </row>
    <row r="9232" spans="1:22" x14ac:dyDescent="0.3">
      <c r="A9232">
        <v>9231</v>
      </c>
      <c r="B9232" t="s">
        <v>10500</v>
      </c>
      <c r="C9232">
        <v>2014</v>
      </c>
      <c r="D9232" s="3">
        <v>41844</v>
      </c>
      <c r="E9232" s="3">
        <v>41847</v>
      </c>
      <c r="F9232" t="s">
        <v>188</v>
      </c>
      <c r="G9232" t="s">
        <v>164</v>
      </c>
      <c r="H9232" t="s">
        <v>165</v>
      </c>
      <c r="I9232" t="s">
        <v>26</v>
      </c>
      <c r="J9232" t="s">
        <v>27</v>
      </c>
      <c r="K9232" t="s">
        <v>42</v>
      </c>
      <c r="L9232" t="s">
        <v>43</v>
      </c>
      <c r="M9232">
        <v>90045</v>
      </c>
      <c r="N9232" t="s">
        <v>44</v>
      </c>
      <c r="O9232" t="s">
        <v>4284</v>
      </c>
      <c r="P9232" t="s">
        <v>46</v>
      </c>
      <c r="Q9232" t="s">
        <v>90</v>
      </c>
      <c r="R9232" t="s">
        <v>4285</v>
      </c>
      <c r="S9232">
        <v>58.32</v>
      </c>
      <c r="T9232">
        <v>9</v>
      </c>
      <c r="U9232">
        <v>0</v>
      </c>
      <c r="V9232">
        <v>27.993600000000001</v>
      </c>
    </row>
    <row r="9233" spans="1:22" x14ac:dyDescent="0.3">
      <c r="A9233">
        <v>9232</v>
      </c>
      <c r="B9233" t="s">
        <v>10501</v>
      </c>
      <c r="C9233">
        <v>2011</v>
      </c>
      <c r="D9233" s="3">
        <v>40904</v>
      </c>
      <c r="E9233" s="3">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946.76400000000001</v>
      </c>
      <c r="T9233">
        <v>6</v>
      </c>
      <c r="U9233">
        <v>0.7</v>
      </c>
      <c r="V9233">
        <v>-694.29359999999997</v>
      </c>
    </row>
    <row r="9234" spans="1:22" x14ac:dyDescent="0.3">
      <c r="A9234">
        <v>9233</v>
      </c>
      <c r="B9234" t="s">
        <v>10502</v>
      </c>
      <c r="C9234">
        <v>2013</v>
      </c>
      <c r="D9234" s="3">
        <v>41520</v>
      </c>
      <c r="E9234" s="3">
        <v>41524</v>
      </c>
      <c r="F9234" t="s">
        <v>50</v>
      </c>
      <c r="G9234" t="s">
        <v>1990</v>
      </c>
      <c r="H9234" t="s">
        <v>1991</v>
      </c>
      <c r="I9234" t="s">
        <v>26</v>
      </c>
      <c r="J9234" t="s">
        <v>27</v>
      </c>
      <c r="K9234" t="s">
        <v>42</v>
      </c>
      <c r="L9234" t="s">
        <v>43</v>
      </c>
      <c r="M9234">
        <v>90036</v>
      </c>
      <c r="N9234" t="s">
        <v>44</v>
      </c>
      <c r="O9234" t="s">
        <v>4694</v>
      </c>
      <c r="P9234" t="s">
        <v>32</v>
      </c>
      <c r="Q9234" t="s">
        <v>65</v>
      </c>
      <c r="R9234" t="s">
        <v>4695</v>
      </c>
      <c r="S9234">
        <v>94.68</v>
      </c>
      <c r="T9234">
        <v>9</v>
      </c>
      <c r="U9234">
        <v>0</v>
      </c>
      <c r="V9234">
        <v>31.244399999999999</v>
      </c>
    </row>
    <row r="9235" spans="1:22" x14ac:dyDescent="0.3">
      <c r="A9235">
        <v>9234</v>
      </c>
      <c r="B9235" t="s">
        <v>10502</v>
      </c>
      <c r="C9235">
        <v>2013</v>
      </c>
      <c r="D9235" s="3">
        <v>41520</v>
      </c>
      <c r="E9235" s="3">
        <v>41524</v>
      </c>
      <c r="F9235" t="s">
        <v>50</v>
      </c>
      <c r="G9235" t="s">
        <v>1990</v>
      </c>
      <c r="H9235" t="s">
        <v>1991</v>
      </c>
      <c r="I9235" t="s">
        <v>26</v>
      </c>
      <c r="J9235" t="s">
        <v>27</v>
      </c>
      <c r="K9235" t="s">
        <v>42</v>
      </c>
      <c r="L9235" t="s">
        <v>43</v>
      </c>
      <c r="M9235">
        <v>90036</v>
      </c>
      <c r="N9235" t="s">
        <v>44</v>
      </c>
      <c r="O9235" t="s">
        <v>6758</v>
      </c>
      <c r="P9235" t="s">
        <v>46</v>
      </c>
      <c r="Q9235" t="s">
        <v>59</v>
      </c>
      <c r="R9235" t="s">
        <v>6759</v>
      </c>
      <c r="S9235">
        <v>23.67</v>
      </c>
      <c r="T9235">
        <v>3</v>
      </c>
      <c r="U9235">
        <v>0</v>
      </c>
      <c r="V9235">
        <v>0.94679999999999997</v>
      </c>
    </row>
    <row r="9236" spans="1:22" x14ac:dyDescent="0.3">
      <c r="A9236">
        <v>9235</v>
      </c>
      <c r="B9236" t="s">
        <v>10502</v>
      </c>
      <c r="C9236">
        <v>2013</v>
      </c>
      <c r="D9236" s="3">
        <v>41520</v>
      </c>
      <c r="E9236" s="3">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1091.1679999999999</v>
      </c>
      <c r="T9236">
        <v>4</v>
      </c>
      <c r="U9236">
        <v>0.2</v>
      </c>
      <c r="V9236">
        <v>68.197999999999993</v>
      </c>
    </row>
    <row r="9237" spans="1:22" x14ac:dyDescent="0.3">
      <c r="A9237">
        <v>9236</v>
      </c>
      <c r="B9237" t="s">
        <v>10502</v>
      </c>
      <c r="C9237">
        <v>2013</v>
      </c>
      <c r="D9237" s="3">
        <v>41520</v>
      </c>
      <c r="E9237" s="3">
        <v>41524</v>
      </c>
      <c r="F9237" t="s">
        <v>50</v>
      </c>
      <c r="G9237" t="s">
        <v>1990</v>
      </c>
      <c r="H9237" t="s">
        <v>1991</v>
      </c>
      <c r="I9237" t="s">
        <v>26</v>
      </c>
      <c r="J9237" t="s">
        <v>27</v>
      </c>
      <c r="K9237" t="s">
        <v>42</v>
      </c>
      <c r="L9237" t="s">
        <v>43</v>
      </c>
      <c r="M9237">
        <v>90036</v>
      </c>
      <c r="N9237" t="s">
        <v>44</v>
      </c>
      <c r="O9237" t="s">
        <v>4497</v>
      </c>
      <c r="P9237" t="s">
        <v>46</v>
      </c>
      <c r="Q9237" t="s">
        <v>68</v>
      </c>
      <c r="R9237" t="s">
        <v>4498</v>
      </c>
      <c r="S9237">
        <v>18.690000000000001</v>
      </c>
      <c r="T9237">
        <v>7</v>
      </c>
      <c r="U9237">
        <v>0</v>
      </c>
      <c r="V9237">
        <v>5.2332000000000001</v>
      </c>
    </row>
    <row r="9238" spans="1:22" x14ac:dyDescent="0.3">
      <c r="A9238">
        <v>9237</v>
      </c>
      <c r="B9238" t="s">
        <v>10502</v>
      </c>
      <c r="C9238">
        <v>2013</v>
      </c>
      <c r="D9238" s="3">
        <v>41520</v>
      </c>
      <c r="E9238" s="3">
        <v>41524</v>
      </c>
      <c r="F9238" t="s">
        <v>50</v>
      </c>
      <c r="G9238" t="s">
        <v>1990</v>
      </c>
      <c r="H9238" t="s">
        <v>1991</v>
      </c>
      <c r="I9238" t="s">
        <v>26</v>
      </c>
      <c r="J9238" t="s">
        <v>27</v>
      </c>
      <c r="K9238" t="s">
        <v>42</v>
      </c>
      <c r="L9238" t="s">
        <v>43</v>
      </c>
      <c r="M9238">
        <v>90036</v>
      </c>
      <c r="N9238" t="s">
        <v>44</v>
      </c>
      <c r="O9238" t="s">
        <v>80</v>
      </c>
      <c r="P9238" t="s">
        <v>32</v>
      </c>
      <c r="Q9238" t="s">
        <v>56</v>
      </c>
      <c r="R9238" t="s">
        <v>81</v>
      </c>
      <c r="S9238">
        <v>568.72799999999995</v>
      </c>
      <c r="T9238">
        <v>3</v>
      </c>
      <c r="U9238">
        <v>0.2</v>
      </c>
      <c r="V9238">
        <v>28.436399999999999</v>
      </c>
    </row>
    <row r="9239" spans="1:22" x14ac:dyDescent="0.3">
      <c r="A9239">
        <v>9238</v>
      </c>
      <c r="B9239" t="s">
        <v>10502</v>
      </c>
      <c r="C9239">
        <v>2013</v>
      </c>
      <c r="D9239" s="3">
        <v>41520</v>
      </c>
      <c r="E9239" s="3">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7.3120000000000003</v>
      </c>
      <c r="T9239">
        <v>1</v>
      </c>
      <c r="U9239">
        <v>0.2</v>
      </c>
      <c r="V9239">
        <v>2.5592000000000001</v>
      </c>
    </row>
    <row r="9240" spans="1:22" x14ac:dyDescent="0.3">
      <c r="A9240">
        <v>9239</v>
      </c>
      <c r="B9240" t="s">
        <v>10503</v>
      </c>
      <c r="C9240">
        <v>2014</v>
      </c>
      <c r="D9240" s="3">
        <v>41682</v>
      </c>
      <c r="E9240" s="3">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v>
      </c>
    </row>
    <row r="9241" spans="1:22" x14ac:dyDescent="0.3">
      <c r="A9241">
        <v>9240</v>
      </c>
      <c r="B9241" t="s">
        <v>10504</v>
      </c>
      <c r="C9241">
        <v>2014</v>
      </c>
      <c r="D9241" s="3">
        <v>41940</v>
      </c>
      <c r="E9241" s="3">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20.584199999999999</v>
      </c>
    </row>
    <row r="9242" spans="1:22" x14ac:dyDescent="0.3">
      <c r="A9242">
        <v>9241</v>
      </c>
      <c r="B9242" t="s">
        <v>10504</v>
      </c>
      <c r="C9242">
        <v>2014</v>
      </c>
      <c r="D9242" s="3">
        <v>41940</v>
      </c>
      <c r="E9242" s="3">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5.6070000000000002</v>
      </c>
      <c r="T9242">
        <v>3</v>
      </c>
      <c r="U9242">
        <v>0.7</v>
      </c>
      <c r="V9242">
        <v>-3.9249000000000001</v>
      </c>
    </row>
    <row r="9243" spans="1:22" x14ac:dyDescent="0.3">
      <c r="A9243">
        <v>9242</v>
      </c>
      <c r="B9243" t="s">
        <v>10504</v>
      </c>
      <c r="C9243">
        <v>2014</v>
      </c>
      <c r="D9243" s="3">
        <v>41940</v>
      </c>
      <c r="E9243" s="3">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6.5759999999999996</v>
      </c>
      <c r="T9243">
        <v>3</v>
      </c>
      <c r="U9243">
        <v>0.2</v>
      </c>
      <c r="V9243">
        <v>0.57540000000000002</v>
      </c>
    </row>
    <row r="9244" spans="1:22" x14ac:dyDescent="0.3">
      <c r="A9244">
        <v>9243</v>
      </c>
      <c r="B9244" t="s">
        <v>10505</v>
      </c>
      <c r="C9244">
        <v>2011</v>
      </c>
      <c r="D9244" s="3">
        <v>40733</v>
      </c>
      <c r="E9244" s="3">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14.304</v>
      </c>
      <c r="T9244">
        <v>6</v>
      </c>
      <c r="U9244">
        <v>0.2</v>
      </c>
      <c r="V9244">
        <v>4.6487999999999996</v>
      </c>
    </row>
    <row r="9245" spans="1:22" x14ac:dyDescent="0.3">
      <c r="A9245">
        <v>9244</v>
      </c>
      <c r="B9245" t="s">
        <v>10505</v>
      </c>
      <c r="C9245">
        <v>2011</v>
      </c>
      <c r="D9245" s="3">
        <v>40733</v>
      </c>
      <c r="E9245" s="3">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119.833</v>
      </c>
      <c r="T9245">
        <v>1</v>
      </c>
      <c r="U9245">
        <v>0.15</v>
      </c>
      <c r="V9245">
        <v>7.0490000000000004</v>
      </c>
    </row>
    <row r="9246" spans="1:22" x14ac:dyDescent="0.3">
      <c r="A9246">
        <v>9245</v>
      </c>
      <c r="B9246" t="s">
        <v>10505</v>
      </c>
      <c r="C9246">
        <v>2011</v>
      </c>
      <c r="D9246" s="3">
        <v>40733</v>
      </c>
      <c r="E9246" s="3">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2.2240000000000002</v>
      </c>
    </row>
    <row r="9247" spans="1:22" x14ac:dyDescent="0.3">
      <c r="A9247">
        <v>9246</v>
      </c>
      <c r="B9247" t="s">
        <v>10505</v>
      </c>
      <c r="C9247">
        <v>2011</v>
      </c>
      <c r="D9247" s="3">
        <v>40733</v>
      </c>
      <c r="E9247" s="3">
        <v>40738</v>
      </c>
      <c r="F9247" t="s">
        <v>50</v>
      </c>
      <c r="G9247" t="s">
        <v>2351</v>
      </c>
      <c r="H9247" t="s">
        <v>2352</v>
      </c>
      <c r="I9247" t="s">
        <v>102</v>
      </c>
      <c r="J9247" t="s">
        <v>27</v>
      </c>
      <c r="K9247" t="s">
        <v>127</v>
      </c>
      <c r="L9247" t="s">
        <v>43</v>
      </c>
      <c r="M9247">
        <v>94122</v>
      </c>
      <c r="N9247" t="s">
        <v>44</v>
      </c>
      <c r="O9247" t="s">
        <v>89</v>
      </c>
      <c r="P9247" t="s">
        <v>46</v>
      </c>
      <c r="Q9247" t="s">
        <v>90</v>
      </c>
      <c r="R9247" t="s">
        <v>91</v>
      </c>
      <c r="S9247">
        <v>32.4</v>
      </c>
      <c r="T9247">
        <v>5</v>
      </c>
      <c r="U9247">
        <v>0</v>
      </c>
      <c r="V9247">
        <v>15.552</v>
      </c>
    </row>
    <row r="9248" spans="1:22" x14ac:dyDescent="0.3">
      <c r="A9248">
        <v>9247</v>
      </c>
      <c r="B9248" t="s">
        <v>10506</v>
      </c>
      <c r="C9248">
        <v>2014</v>
      </c>
      <c r="D9248" s="3">
        <v>41782</v>
      </c>
      <c r="E9248" s="3">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2.8536000000000001</v>
      </c>
    </row>
    <row r="9249" spans="1:22" x14ac:dyDescent="0.3">
      <c r="A9249">
        <v>9248</v>
      </c>
      <c r="B9249" t="s">
        <v>10506</v>
      </c>
      <c r="C9249">
        <v>2014</v>
      </c>
      <c r="D9249" s="3">
        <v>41782</v>
      </c>
      <c r="E9249" s="3">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0.7228</v>
      </c>
    </row>
    <row r="9250" spans="1:22" x14ac:dyDescent="0.3">
      <c r="A9250">
        <v>9249</v>
      </c>
      <c r="B9250" t="s">
        <v>10507</v>
      </c>
      <c r="C9250">
        <v>2013</v>
      </c>
      <c r="D9250" s="3">
        <v>41589</v>
      </c>
      <c r="E9250" s="3">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1.365</v>
      </c>
    </row>
    <row r="9251" spans="1:22" x14ac:dyDescent="0.3">
      <c r="A9251">
        <v>9250</v>
      </c>
      <c r="B9251" t="s">
        <v>10507</v>
      </c>
      <c r="C9251">
        <v>2013</v>
      </c>
      <c r="D9251" s="3">
        <v>41589</v>
      </c>
      <c r="E9251" s="3">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220.48249999999999</v>
      </c>
    </row>
    <row r="9252" spans="1:22" x14ac:dyDescent="0.3">
      <c r="A9252">
        <v>9251</v>
      </c>
      <c r="B9252" t="s">
        <v>10508</v>
      </c>
      <c r="C9252">
        <v>2013</v>
      </c>
      <c r="D9252" s="3">
        <v>41611</v>
      </c>
      <c r="E9252" s="3">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10509</v>
      </c>
      <c r="C9253">
        <v>2014</v>
      </c>
      <c r="D9253" s="3">
        <v>41701</v>
      </c>
      <c r="E9253" s="3">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v>
      </c>
      <c r="T9253">
        <v>2</v>
      </c>
      <c r="U9253">
        <v>0.2</v>
      </c>
      <c r="V9253">
        <v>33.64</v>
      </c>
    </row>
    <row r="9254" spans="1:22" x14ac:dyDescent="0.3">
      <c r="A9254">
        <v>9253</v>
      </c>
      <c r="B9254" t="s">
        <v>10510</v>
      </c>
      <c r="C9254">
        <v>2014</v>
      </c>
      <c r="D9254" s="3">
        <v>41906</v>
      </c>
      <c r="E9254" s="3">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v>
      </c>
      <c r="T9254">
        <v>5</v>
      </c>
      <c r="U9254">
        <v>0</v>
      </c>
      <c r="V9254">
        <v>63.984000000000002</v>
      </c>
    </row>
    <row r="9255" spans="1:22" x14ac:dyDescent="0.3">
      <c r="A9255">
        <v>9254</v>
      </c>
      <c r="B9255" t="s">
        <v>10510</v>
      </c>
      <c r="C9255">
        <v>2014</v>
      </c>
      <c r="D9255" s="3">
        <v>41906</v>
      </c>
      <c r="E9255" s="3">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6.2207999999999997</v>
      </c>
    </row>
    <row r="9256" spans="1:22" x14ac:dyDescent="0.3">
      <c r="A9256">
        <v>9255</v>
      </c>
      <c r="B9256" t="s">
        <v>10512</v>
      </c>
      <c r="C9256">
        <v>2011</v>
      </c>
      <c r="D9256" s="3">
        <v>40586</v>
      </c>
      <c r="E9256" s="3">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15.2225</v>
      </c>
    </row>
    <row r="9257" spans="1:22" x14ac:dyDescent="0.3">
      <c r="A9257">
        <v>9256</v>
      </c>
      <c r="B9257" t="s">
        <v>10512</v>
      </c>
      <c r="C9257">
        <v>2011</v>
      </c>
      <c r="D9257" s="3">
        <v>40586</v>
      </c>
      <c r="E9257" s="3">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v>
      </c>
      <c r="T9257">
        <v>3</v>
      </c>
      <c r="U9257">
        <v>0</v>
      </c>
      <c r="V9257">
        <v>6.8723999999999998</v>
      </c>
    </row>
    <row r="9258" spans="1:22" x14ac:dyDescent="0.3">
      <c r="A9258">
        <v>9257</v>
      </c>
      <c r="B9258" t="s">
        <v>10512</v>
      </c>
      <c r="C9258">
        <v>2011</v>
      </c>
      <c r="D9258" s="3">
        <v>40586</v>
      </c>
      <c r="E9258" s="3">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10512</v>
      </c>
      <c r="C9259">
        <v>2011</v>
      </c>
      <c r="D9259" s="3">
        <v>40586</v>
      </c>
      <c r="E9259" s="3">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53.270400000000002</v>
      </c>
    </row>
    <row r="9260" spans="1:22" x14ac:dyDescent="0.3">
      <c r="A9260">
        <v>9259</v>
      </c>
      <c r="B9260" t="s">
        <v>10512</v>
      </c>
      <c r="C9260">
        <v>2011</v>
      </c>
      <c r="D9260" s="3">
        <v>40586</v>
      </c>
      <c r="E9260" s="3">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v>
      </c>
      <c r="T9260">
        <v>3</v>
      </c>
      <c r="U9260">
        <v>0</v>
      </c>
      <c r="V9260">
        <v>24.393000000000001</v>
      </c>
    </row>
    <row r="9261" spans="1:22" x14ac:dyDescent="0.3">
      <c r="A9261">
        <v>9260</v>
      </c>
      <c r="B9261" t="s">
        <v>10512</v>
      </c>
      <c r="C9261">
        <v>2011</v>
      </c>
      <c r="D9261" s="3">
        <v>40586</v>
      </c>
      <c r="E9261" s="3">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2.5983999999999998</v>
      </c>
    </row>
    <row r="9262" spans="1:22" x14ac:dyDescent="0.3">
      <c r="A9262">
        <v>9261</v>
      </c>
      <c r="B9262" t="s">
        <v>10513</v>
      </c>
      <c r="C9262">
        <v>2014</v>
      </c>
      <c r="D9262" s="3">
        <v>41955</v>
      </c>
      <c r="E9262" s="3">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
      <c r="A9263">
        <v>9262</v>
      </c>
      <c r="B9263" t="s">
        <v>10515</v>
      </c>
      <c r="C9263">
        <v>2014</v>
      </c>
      <c r="D9263" s="3">
        <v>41885</v>
      </c>
      <c r="E9263" s="3">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v>
      </c>
    </row>
    <row r="9264" spans="1:22" x14ac:dyDescent="0.3">
      <c r="A9264">
        <v>9263</v>
      </c>
      <c r="B9264" t="s">
        <v>10516</v>
      </c>
      <c r="C9264">
        <v>2012</v>
      </c>
      <c r="D9264" s="3">
        <v>41191</v>
      </c>
      <c r="E9264" s="3">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35.097299999999997</v>
      </c>
    </row>
    <row r="9265" spans="1:22" x14ac:dyDescent="0.3">
      <c r="A9265">
        <v>9264</v>
      </c>
      <c r="B9265" t="s">
        <v>10516</v>
      </c>
      <c r="C9265">
        <v>2012</v>
      </c>
      <c r="D9265" s="3">
        <v>41191</v>
      </c>
      <c r="E9265" s="3">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269.91000000000003</v>
      </c>
      <c r="T9265">
        <v>5</v>
      </c>
      <c r="U9265">
        <v>0.1</v>
      </c>
      <c r="V9265">
        <v>53.981999999999999</v>
      </c>
    </row>
    <row r="9266" spans="1:22" x14ac:dyDescent="0.3">
      <c r="A9266">
        <v>9265</v>
      </c>
      <c r="B9266" t="s">
        <v>10517</v>
      </c>
      <c r="C9266">
        <v>2014</v>
      </c>
      <c r="D9266" s="3">
        <v>41968</v>
      </c>
      <c r="E9266" s="3">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v>
      </c>
      <c r="T9266">
        <v>3</v>
      </c>
      <c r="U9266">
        <v>0.7</v>
      </c>
      <c r="V9266">
        <v>-7.782</v>
      </c>
    </row>
    <row r="9267" spans="1:22" x14ac:dyDescent="0.3">
      <c r="A9267">
        <v>9266</v>
      </c>
      <c r="B9267" t="s">
        <v>10517</v>
      </c>
      <c r="C9267">
        <v>2014</v>
      </c>
      <c r="D9267" s="3">
        <v>41968</v>
      </c>
      <c r="E9267" s="3">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64.847999999999999</v>
      </c>
      <c r="T9267">
        <v>7</v>
      </c>
      <c r="U9267">
        <v>0.2</v>
      </c>
      <c r="V9267">
        <v>24.318000000000001</v>
      </c>
    </row>
    <row r="9268" spans="1:22" x14ac:dyDescent="0.3">
      <c r="A9268">
        <v>9267</v>
      </c>
      <c r="B9268" t="s">
        <v>10518</v>
      </c>
      <c r="C9268">
        <v>2011</v>
      </c>
      <c r="D9268" s="3">
        <v>40583</v>
      </c>
      <c r="E9268" s="3">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
      <c r="A9269">
        <v>9268</v>
      </c>
      <c r="B9269" t="s">
        <v>10519</v>
      </c>
      <c r="C9269">
        <v>2012</v>
      </c>
      <c r="D9269" s="3">
        <v>41177</v>
      </c>
      <c r="E9269" s="3">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102.58199999999999</v>
      </c>
      <c r="T9269">
        <v>1</v>
      </c>
      <c r="U9269">
        <v>0.1</v>
      </c>
      <c r="V9269">
        <v>6.8388</v>
      </c>
    </row>
    <row r="9270" spans="1:22" x14ac:dyDescent="0.3">
      <c r="A9270">
        <v>9269</v>
      </c>
      <c r="B9270" t="s">
        <v>10519</v>
      </c>
      <c r="C9270">
        <v>2012</v>
      </c>
      <c r="D9270" s="3">
        <v>41177</v>
      </c>
      <c r="E9270" s="3">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10520</v>
      </c>
      <c r="C9271">
        <v>2014</v>
      </c>
      <c r="D9271" s="3">
        <v>41873</v>
      </c>
      <c r="E9271" s="3">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
      <c r="A9272">
        <v>9271</v>
      </c>
      <c r="B9272" t="s">
        <v>10520</v>
      </c>
      <c r="C9272">
        <v>2014</v>
      </c>
      <c r="D9272" s="3">
        <v>41873</v>
      </c>
      <c r="E9272" s="3">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4305.5519999999997</v>
      </c>
      <c r="T9272">
        <v>6</v>
      </c>
      <c r="U9272">
        <v>0.2</v>
      </c>
      <c r="V9272">
        <v>1453.1238000000001</v>
      </c>
    </row>
    <row r="9273" spans="1:22" x14ac:dyDescent="0.3">
      <c r="A9273">
        <v>9272</v>
      </c>
      <c r="B9273" t="s">
        <v>10521</v>
      </c>
      <c r="C9273">
        <v>2013</v>
      </c>
      <c r="D9273" s="3">
        <v>41407</v>
      </c>
      <c r="E9273" s="3">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4.4088000000000003</v>
      </c>
    </row>
    <row r="9274" spans="1:22" x14ac:dyDescent="0.3">
      <c r="A9274">
        <v>9273</v>
      </c>
      <c r="B9274" t="s">
        <v>10521</v>
      </c>
      <c r="C9274">
        <v>2013</v>
      </c>
      <c r="D9274" s="3">
        <v>41407</v>
      </c>
      <c r="E9274" s="3">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
      <c r="A9275">
        <v>9274</v>
      </c>
      <c r="B9275" t="s">
        <v>10522</v>
      </c>
      <c r="C9275">
        <v>2014</v>
      </c>
      <c r="D9275" s="3">
        <v>41885</v>
      </c>
      <c r="E9275" s="3">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10523</v>
      </c>
      <c r="C9276">
        <v>2011</v>
      </c>
      <c r="D9276" s="3">
        <v>40826</v>
      </c>
      <c r="E9276" s="3">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255.85</v>
      </c>
      <c r="T9276">
        <v>7</v>
      </c>
      <c r="U9276">
        <v>0</v>
      </c>
      <c r="V9276">
        <v>112.574</v>
      </c>
    </row>
    <row r="9277" spans="1:22" x14ac:dyDescent="0.3">
      <c r="A9277">
        <v>9276</v>
      </c>
      <c r="B9277" t="s">
        <v>10524</v>
      </c>
      <c r="C9277">
        <v>2013</v>
      </c>
      <c r="D9277" s="3">
        <v>41421</v>
      </c>
      <c r="E9277" s="3">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13.8528</v>
      </c>
    </row>
    <row r="9278" spans="1:22" x14ac:dyDescent="0.3">
      <c r="A9278">
        <v>9277</v>
      </c>
      <c r="B9278" t="s">
        <v>10524</v>
      </c>
      <c r="C9278">
        <v>2013</v>
      </c>
      <c r="D9278" s="3">
        <v>41421</v>
      </c>
      <c r="E9278" s="3">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10525</v>
      </c>
      <c r="C9279">
        <v>2014</v>
      </c>
      <c r="D9279" s="3">
        <v>41975</v>
      </c>
      <c r="E9279" s="3">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v>
      </c>
      <c r="T9279">
        <v>4</v>
      </c>
      <c r="U9279">
        <v>0.2</v>
      </c>
      <c r="V9279">
        <v>5.1791999999999998</v>
      </c>
    </row>
    <row r="9280" spans="1:22" x14ac:dyDescent="0.3">
      <c r="A9280">
        <v>9279</v>
      </c>
      <c r="B9280" t="s">
        <v>10525</v>
      </c>
      <c r="C9280">
        <v>2014</v>
      </c>
      <c r="D9280" s="3">
        <v>41975</v>
      </c>
      <c r="E9280" s="3">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8.0009999999999994</v>
      </c>
      <c r="T9280">
        <v>7</v>
      </c>
      <c r="U9280">
        <v>0.7</v>
      </c>
      <c r="V9280">
        <v>-5.6006999999999998</v>
      </c>
    </row>
    <row r="9281" spans="1:22" x14ac:dyDescent="0.3">
      <c r="A9281">
        <v>9280</v>
      </c>
      <c r="B9281" t="s">
        <v>10525</v>
      </c>
      <c r="C9281">
        <v>2014</v>
      </c>
      <c r="D9281" s="3">
        <v>41975</v>
      </c>
      <c r="E9281" s="3">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-28.498000000000001</v>
      </c>
    </row>
    <row r="9282" spans="1:22" x14ac:dyDescent="0.3">
      <c r="A9282">
        <v>9281</v>
      </c>
      <c r="B9282" t="s">
        <v>10526</v>
      </c>
      <c r="C9282">
        <v>2013</v>
      </c>
      <c r="D9282" s="3">
        <v>41538</v>
      </c>
      <c r="E9282" s="3">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
      <c r="A9283">
        <v>9282</v>
      </c>
      <c r="B9283" t="s">
        <v>10527</v>
      </c>
      <c r="C9283">
        <v>2014</v>
      </c>
      <c r="D9283" s="3">
        <v>41894</v>
      </c>
      <c r="E9283" s="3">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20.37</v>
      </c>
    </row>
    <row r="9284" spans="1:22" x14ac:dyDescent="0.3">
      <c r="A9284">
        <v>9283</v>
      </c>
      <c r="B9284" t="s">
        <v>10528</v>
      </c>
      <c r="C9284">
        <v>2013</v>
      </c>
      <c r="D9284" s="3">
        <v>41639</v>
      </c>
      <c r="E9284" s="3">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
      <c r="A9285">
        <v>9284</v>
      </c>
      <c r="B9285" t="s">
        <v>10529</v>
      </c>
      <c r="C9285">
        <v>2014</v>
      </c>
      <c r="D9285" s="3">
        <v>41885</v>
      </c>
      <c r="E9285" s="3">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3.9474</v>
      </c>
    </row>
    <row r="9286" spans="1:22" x14ac:dyDescent="0.3">
      <c r="A9286">
        <v>9285</v>
      </c>
      <c r="B9286" t="s">
        <v>10530</v>
      </c>
      <c r="C9286">
        <v>2011</v>
      </c>
      <c r="D9286" s="3">
        <v>40865</v>
      </c>
      <c r="E9286" s="3">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392.94</v>
      </c>
      <c r="T9286">
        <v>3</v>
      </c>
      <c r="U9286">
        <v>0</v>
      </c>
      <c r="V9286">
        <v>43.223399999999998</v>
      </c>
    </row>
    <row r="9287" spans="1:22" x14ac:dyDescent="0.3">
      <c r="A9287">
        <v>9286</v>
      </c>
      <c r="B9287" t="s">
        <v>10531</v>
      </c>
      <c r="C9287">
        <v>2012</v>
      </c>
      <c r="D9287" s="3">
        <v>41234</v>
      </c>
      <c r="E9287" s="3">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4.7712000000000003</v>
      </c>
    </row>
    <row r="9288" spans="1:22" x14ac:dyDescent="0.3">
      <c r="A9288">
        <v>9287</v>
      </c>
      <c r="B9288" t="s">
        <v>10532</v>
      </c>
      <c r="C9288">
        <v>2014</v>
      </c>
      <c r="D9288" s="3">
        <v>41810</v>
      </c>
      <c r="E9288" s="3">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6.8879999999999999</v>
      </c>
      <c r="T9288">
        <v>3</v>
      </c>
      <c r="U9288">
        <v>0.8</v>
      </c>
      <c r="V9288">
        <v>-11.020799999999999</v>
      </c>
    </row>
    <row r="9289" spans="1:22" x14ac:dyDescent="0.3">
      <c r="A9289">
        <v>9288</v>
      </c>
      <c r="B9289" t="s">
        <v>10532</v>
      </c>
      <c r="C9289">
        <v>2014</v>
      </c>
      <c r="D9289" s="3">
        <v>41810</v>
      </c>
      <c r="E9289" s="3">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457.48500000000001</v>
      </c>
      <c r="T9289">
        <v>3</v>
      </c>
      <c r="U9289">
        <v>0.3</v>
      </c>
      <c r="V9289">
        <v>-84.961500000000001</v>
      </c>
    </row>
    <row r="9290" spans="1:22" x14ac:dyDescent="0.3">
      <c r="A9290">
        <v>9289</v>
      </c>
      <c r="B9290" t="s">
        <v>10533</v>
      </c>
      <c r="C9290">
        <v>2014</v>
      </c>
      <c r="D9290" s="3">
        <v>41974</v>
      </c>
      <c r="E9290" s="3">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-15.418799999999999</v>
      </c>
    </row>
    <row r="9291" spans="1:22" x14ac:dyDescent="0.3">
      <c r="A9291">
        <v>9290</v>
      </c>
      <c r="B9291" t="s">
        <v>10534</v>
      </c>
      <c r="C9291">
        <v>2011</v>
      </c>
      <c r="D9291" s="3">
        <v>40656</v>
      </c>
      <c r="E9291" s="3">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22.9877</v>
      </c>
    </row>
    <row r="9292" spans="1:22" x14ac:dyDescent="0.3">
      <c r="A9292">
        <v>9291</v>
      </c>
      <c r="B9292" t="s">
        <v>10535</v>
      </c>
      <c r="C9292">
        <v>2011</v>
      </c>
      <c r="D9292" s="3">
        <v>40809</v>
      </c>
      <c r="E9292" s="3">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2.8536000000000001</v>
      </c>
    </row>
    <row r="9293" spans="1:22" x14ac:dyDescent="0.3">
      <c r="A9293">
        <v>9292</v>
      </c>
      <c r="B9293" t="s">
        <v>10535</v>
      </c>
      <c r="C9293">
        <v>2011</v>
      </c>
      <c r="D9293" s="3">
        <v>40809</v>
      </c>
      <c r="E9293" s="3">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15.525</v>
      </c>
    </row>
    <row r="9294" spans="1:22" x14ac:dyDescent="0.3">
      <c r="A9294">
        <v>9293</v>
      </c>
      <c r="B9294" t="s">
        <v>10536</v>
      </c>
      <c r="C9294">
        <v>2014</v>
      </c>
      <c r="D9294" s="3">
        <v>41701</v>
      </c>
      <c r="E9294" s="3">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0.55600000000000005</v>
      </c>
      <c r="T9294">
        <v>1</v>
      </c>
      <c r="U9294">
        <v>0.8</v>
      </c>
      <c r="V9294">
        <v>-0.94520000000000004</v>
      </c>
    </row>
    <row r="9295" spans="1:22" x14ac:dyDescent="0.3">
      <c r="A9295">
        <v>9294</v>
      </c>
      <c r="B9295" t="s">
        <v>10537</v>
      </c>
      <c r="C9295">
        <v>2014</v>
      </c>
      <c r="D9295" s="3">
        <v>41961</v>
      </c>
      <c r="E9295" s="3">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10539</v>
      </c>
      <c r="C9296">
        <v>2014</v>
      </c>
      <c r="D9296" s="3">
        <v>41788</v>
      </c>
      <c r="E9296" s="3">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v>
      </c>
      <c r="T9296">
        <v>3</v>
      </c>
      <c r="U9296">
        <v>0.2</v>
      </c>
      <c r="V9296">
        <v>5.0286</v>
      </c>
    </row>
    <row r="9297" spans="1:22" x14ac:dyDescent="0.3">
      <c r="A9297">
        <v>9296</v>
      </c>
      <c r="B9297" t="s">
        <v>10539</v>
      </c>
      <c r="C9297">
        <v>2014</v>
      </c>
      <c r="D9297" s="3">
        <v>41788</v>
      </c>
      <c r="E9297" s="3">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-64.937600000000003</v>
      </c>
    </row>
    <row r="9298" spans="1:22" x14ac:dyDescent="0.3">
      <c r="A9298">
        <v>9297</v>
      </c>
      <c r="B9298" t="s">
        <v>10540</v>
      </c>
      <c r="C9298">
        <v>2012</v>
      </c>
      <c r="D9298" s="3">
        <v>41017</v>
      </c>
      <c r="E9298" s="3">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41.423999999999999</v>
      </c>
      <c r="T9298">
        <v>2</v>
      </c>
      <c r="U9298">
        <v>0.2</v>
      </c>
      <c r="V9298">
        <v>8.2848000000000006</v>
      </c>
    </row>
    <row r="9299" spans="1:22" x14ac:dyDescent="0.3">
      <c r="A9299">
        <v>9298</v>
      </c>
      <c r="B9299" t="s">
        <v>10540</v>
      </c>
      <c r="C9299">
        <v>2012</v>
      </c>
      <c r="D9299" s="3">
        <v>41017</v>
      </c>
      <c r="E9299" s="3">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24.476800000000001</v>
      </c>
    </row>
    <row r="9300" spans="1:22" x14ac:dyDescent="0.3">
      <c r="A9300">
        <v>9299</v>
      </c>
      <c r="B9300" t="s">
        <v>10540</v>
      </c>
      <c r="C9300">
        <v>2012</v>
      </c>
      <c r="D9300" s="3">
        <v>41017</v>
      </c>
      <c r="E9300" s="3">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6.5057999999999998</v>
      </c>
    </row>
    <row r="9301" spans="1:22" x14ac:dyDescent="0.3">
      <c r="A9301">
        <v>9300</v>
      </c>
      <c r="B9301" t="s">
        <v>10540</v>
      </c>
      <c r="C9301">
        <v>2012</v>
      </c>
      <c r="D9301" s="3">
        <v>41017</v>
      </c>
      <c r="E9301" s="3">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4.3120000000000003</v>
      </c>
      <c r="T9301">
        <v>2</v>
      </c>
      <c r="U9301">
        <v>0.8</v>
      </c>
      <c r="V9301">
        <v>-6.8992000000000004</v>
      </c>
    </row>
    <row r="9302" spans="1:22" x14ac:dyDescent="0.3">
      <c r="A9302">
        <v>9301</v>
      </c>
      <c r="B9302" t="s">
        <v>10540</v>
      </c>
      <c r="C9302">
        <v>2012</v>
      </c>
      <c r="D9302" s="3">
        <v>41017</v>
      </c>
      <c r="E9302" s="3">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-20.245000000000001</v>
      </c>
    </row>
    <row r="9303" spans="1:22" x14ac:dyDescent="0.3">
      <c r="A9303">
        <v>9302</v>
      </c>
      <c r="B9303" t="s">
        <v>10540</v>
      </c>
      <c r="C9303">
        <v>2012</v>
      </c>
      <c r="D9303" s="3">
        <v>41017</v>
      </c>
      <c r="E9303" s="3">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6.1230000000000002</v>
      </c>
    </row>
    <row r="9304" spans="1:22" x14ac:dyDescent="0.3">
      <c r="A9304">
        <v>9303</v>
      </c>
      <c r="B9304" t="s">
        <v>10540</v>
      </c>
      <c r="C9304">
        <v>2012</v>
      </c>
      <c r="D9304" s="3">
        <v>41017</v>
      </c>
      <c r="E9304" s="3">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0.88560000000000005</v>
      </c>
    </row>
    <row r="9305" spans="1:22" x14ac:dyDescent="0.3">
      <c r="A9305">
        <v>9304</v>
      </c>
      <c r="B9305" t="s">
        <v>10540</v>
      </c>
      <c r="C9305">
        <v>2012</v>
      </c>
      <c r="D9305" s="3">
        <v>41017</v>
      </c>
      <c r="E9305" s="3">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v>
      </c>
      <c r="T9305">
        <v>3</v>
      </c>
      <c r="U9305">
        <v>0.2</v>
      </c>
      <c r="V9305">
        <v>5.4432</v>
      </c>
    </row>
    <row r="9306" spans="1:22" x14ac:dyDescent="0.3">
      <c r="A9306">
        <v>9305</v>
      </c>
      <c r="B9306" t="s">
        <v>10540</v>
      </c>
      <c r="C9306">
        <v>2012</v>
      </c>
      <c r="D9306" s="3">
        <v>41017</v>
      </c>
      <c r="E9306" s="3">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1.476</v>
      </c>
      <c r="T9306">
        <v>1</v>
      </c>
      <c r="U9306">
        <v>0.8</v>
      </c>
      <c r="V9306">
        <v>-2.2877999999999998</v>
      </c>
    </row>
    <row r="9307" spans="1:22" x14ac:dyDescent="0.3">
      <c r="A9307">
        <v>9306</v>
      </c>
      <c r="B9307" t="s">
        <v>10541</v>
      </c>
      <c r="C9307">
        <v>2012</v>
      </c>
      <c r="D9307" s="3">
        <v>41171</v>
      </c>
      <c r="E9307" s="3">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
      <c r="A9308">
        <v>9307</v>
      </c>
      <c r="B9308" t="s">
        <v>10542</v>
      </c>
      <c r="C9308">
        <v>2011</v>
      </c>
      <c r="D9308" s="3">
        <v>40627</v>
      </c>
      <c r="E9308" s="3">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1.9024000000000001</v>
      </c>
    </row>
    <row r="9309" spans="1:22" x14ac:dyDescent="0.3">
      <c r="A9309">
        <v>9308</v>
      </c>
      <c r="B9309" t="s">
        <v>10542</v>
      </c>
      <c r="C9309">
        <v>2011</v>
      </c>
      <c r="D9309" s="3">
        <v>40627</v>
      </c>
      <c r="E9309" s="3">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v>
      </c>
    </row>
    <row r="9310" spans="1:22" x14ac:dyDescent="0.3">
      <c r="A9310">
        <v>9309</v>
      </c>
      <c r="B9310" t="s">
        <v>10542</v>
      </c>
      <c r="C9310">
        <v>2011</v>
      </c>
      <c r="D9310" s="3">
        <v>40627</v>
      </c>
      <c r="E9310" s="3">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
      <c r="A9311">
        <v>9310</v>
      </c>
      <c r="B9311" t="s">
        <v>10542</v>
      </c>
      <c r="C9311">
        <v>2011</v>
      </c>
      <c r="D9311" s="3">
        <v>40627</v>
      </c>
      <c r="E9311" s="3">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10543</v>
      </c>
      <c r="C9312">
        <v>2013</v>
      </c>
      <c r="D9312" s="3">
        <v>41513</v>
      </c>
      <c r="E9312" s="3">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146.68799999999999</v>
      </c>
      <c r="T9312">
        <v>8</v>
      </c>
      <c r="U9312">
        <v>0.2</v>
      </c>
      <c r="V9312">
        <v>45.84</v>
      </c>
    </row>
    <row r="9313" spans="1:22" x14ac:dyDescent="0.3">
      <c r="A9313">
        <v>9312</v>
      </c>
      <c r="B9313" t="s">
        <v>10544</v>
      </c>
      <c r="C9313">
        <v>2014</v>
      </c>
      <c r="D9313" s="3">
        <v>41705</v>
      </c>
      <c r="E9313" s="3">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4.9279999999999999</v>
      </c>
      <c r="T9313">
        <v>2</v>
      </c>
      <c r="U9313">
        <v>0.2</v>
      </c>
      <c r="V9313">
        <v>1.7248000000000001</v>
      </c>
    </row>
    <row r="9314" spans="1:22" x14ac:dyDescent="0.3">
      <c r="A9314">
        <v>9313</v>
      </c>
      <c r="B9314" t="s">
        <v>10544</v>
      </c>
      <c r="C9314">
        <v>2014</v>
      </c>
      <c r="D9314" s="3">
        <v>41705</v>
      </c>
      <c r="E9314" s="3">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4.7615999999999996</v>
      </c>
    </row>
    <row r="9315" spans="1:22" x14ac:dyDescent="0.3">
      <c r="A9315">
        <v>9314</v>
      </c>
      <c r="B9315" t="s">
        <v>10545</v>
      </c>
      <c r="C9315">
        <v>2012</v>
      </c>
      <c r="D9315" s="3">
        <v>41224</v>
      </c>
      <c r="E9315" s="3">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v>
      </c>
    </row>
    <row r="9316" spans="1:22" x14ac:dyDescent="0.3">
      <c r="A9316">
        <v>9315</v>
      </c>
      <c r="B9316" t="s">
        <v>10545</v>
      </c>
      <c r="C9316">
        <v>2012</v>
      </c>
      <c r="D9316" s="3">
        <v>41224</v>
      </c>
      <c r="E9316" s="3">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46.790799999999997</v>
      </c>
    </row>
    <row r="9317" spans="1:22" x14ac:dyDescent="0.3">
      <c r="A9317">
        <v>9316</v>
      </c>
      <c r="B9317" t="s">
        <v>10546</v>
      </c>
      <c r="C9317">
        <v>2013</v>
      </c>
      <c r="D9317" s="3">
        <v>41370</v>
      </c>
      <c r="E9317" s="3">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118.782</v>
      </c>
      <c r="T9317">
        <v>3</v>
      </c>
      <c r="U9317">
        <v>0.4</v>
      </c>
      <c r="V9317">
        <v>-27.715800000000002</v>
      </c>
    </row>
    <row r="9318" spans="1:22" x14ac:dyDescent="0.3">
      <c r="A9318">
        <v>9317</v>
      </c>
      <c r="B9318" t="s">
        <v>10546</v>
      </c>
      <c r="C9318">
        <v>2013</v>
      </c>
      <c r="D9318" s="3">
        <v>41370</v>
      </c>
      <c r="E9318" s="3">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769.18399999999997</v>
      </c>
      <c r="T9318">
        <v>4</v>
      </c>
      <c r="U9318">
        <v>0.2</v>
      </c>
      <c r="V9318">
        <v>-163.45160000000001</v>
      </c>
    </row>
    <row r="9319" spans="1:22" x14ac:dyDescent="0.3">
      <c r="A9319">
        <v>9318</v>
      </c>
      <c r="B9319" t="s">
        <v>10547</v>
      </c>
      <c r="C9319">
        <v>2014</v>
      </c>
      <c r="D9319" s="3">
        <v>41692</v>
      </c>
      <c r="E9319" s="3">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-2.9940000000000002</v>
      </c>
    </row>
    <row r="9320" spans="1:22" x14ac:dyDescent="0.3">
      <c r="A9320">
        <v>9319</v>
      </c>
      <c r="B9320" t="s">
        <v>10548</v>
      </c>
      <c r="C9320">
        <v>2014</v>
      </c>
      <c r="D9320" s="3">
        <v>41841</v>
      </c>
      <c r="E9320" s="3">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10548</v>
      </c>
      <c r="C9321">
        <v>2014</v>
      </c>
      <c r="D9321" s="3">
        <v>41841</v>
      </c>
      <c r="E9321" s="3">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
      <c r="A9322">
        <v>9321</v>
      </c>
      <c r="B9322" t="s">
        <v>10548</v>
      </c>
      <c r="C9322">
        <v>2014</v>
      </c>
      <c r="D9322" s="3">
        <v>41841</v>
      </c>
      <c r="E9322" s="3">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31.266400000000001</v>
      </c>
    </row>
    <row r="9323" spans="1:22" x14ac:dyDescent="0.3">
      <c r="A9323">
        <v>9322</v>
      </c>
      <c r="B9323" t="s">
        <v>10551</v>
      </c>
      <c r="C9323">
        <v>2013</v>
      </c>
      <c r="D9323" s="3">
        <v>41583</v>
      </c>
      <c r="E9323" s="3">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11.375999999999999</v>
      </c>
      <c r="T9323">
        <v>3</v>
      </c>
      <c r="U9323">
        <v>0.6</v>
      </c>
      <c r="V9323">
        <v>-5.6879999999999997</v>
      </c>
    </row>
    <row r="9324" spans="1:22" x14ac:dyDescent="0.3">
      <c r="A9324">
        <v>9323</v>
      </c>
      <c r="B9324" t="s">
        <v>10551</v>
      </c>
      <c r="C9324">
        <v>2013</v>
      </c>
      <c r="D9324" s="3">
        <v>41583</v>
      </c>
      <c r="E9324" s="3">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66.111999999999995</v>
      </c>
      <c r="T9324">
        <v>4</v>
      </c>
      <c r="U9324">
        <v>0.6</v>
      </c>
      <c r="V9324">
        <v>-84.2928</v>
      </c>
    </row>
    <row r="9325" spans="1:22" x14ac:dyDescent="0.3">
      <c r="A9325">
        <v>9324</v>
      </c>
      <c r="B9325" t="s">
        <v>10552</v>
      </c>
      <c r="C9325">
        <v>2014</v>
      </c>
      <c r="D9325" s="3">
        <v>41906</v>
      </c>
      <c r="E9325" s="3">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97.078400000000002</v>
      </c>
    </row>
    <row r="9326" spans="1:22" x14ac:dyDescent="0.3">
      <c r="A9326">
        <v>9325</v>
      </c>
      <c r="B9326" t="s">
        <v>10552</v>
      </c>
      <c r="C9326">
        <v>2014</v>
      </c>
      <c r="D9326" s="3">
        <v>41906</v>
      </c>
      <c r="E9326" s="3">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v>
      </c>
    </row>
    <row r="9327" spans="1:22" x14ac:dyDescent="0.3">
      <c r="A9327">
        <v>9326</v>
      </c>
      <c r="B9327" t="s">
        <v>10552</v>
      </c>
      <c r="C9327">
        <v>2014</v>
      </c>
      <c r="D9327" s="3">
        <v>41906</v>
      </c>
      <c r="E9327" s="3">
        <v>41912</v>
      </c>
      <c r="F9327" t="s">
        <v>50</v>
      </c>
      <c r="G9327" t="s">
        <v>4743</v>
      </c>
      <c r="H9327" t="s">
        <v>4744</v>
      </c>
      <c r="I9327" t="s">
        <v>26</v>
      </c>
      <c r="J9327" t="s">
        <v>27</v>
      </c>
      <c r="K9327" t="s">
        <v>42</v>
      </c>
      <c r="L9327" t="s">
        <v>43</v>
      </c>
      <c r="M9327">
        <v>90036</v>
      </c>
      <c r="N9327" t="s">
        <v>44</v>
      </c>
      <c r="O9327" t="s">
        <v>3917</v>
      </c>
      <c r="P9327" t="s">
        <v>46</v>
      </c>
      <c r="Q9327" t="s">
        <v>75</v>
      </c>
      <c r="R9327" t="s">
        <v>3918</v>
      </c>
      <c r="S9327">
        <v>72.959999999999994</v>
      </c>
      <c r="T9327">
        <v>3</v>
      </c>
      <c r="U9327">
        <v>0.2</v>
      </c>
      <c r="V9327">
        <v>23.712</v>
      </c>
    </row>
    <row r="9328" spans="1:22" x14ac:dyDescent="0.3">
      <c r="A9328">
        <v>9327</v>
      </c>
      <c r="B9328" t="s">
        <v>10553</v>
      </c>
      <c r="C9328">
        <v>2014</v>
      </c>
      <c r="D9328" s="3">
        <v>41890</v>
      </c>
      <c r="E9328" s="3">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
      <c r="A9329">
        <v>9328</v>
      </c>
      <c r="B9329" t="s">
        <v>10553</v>
      </c>
      <c r="C9329">
        <v>2014</v>
      </c>
      <c r="D9329" s="3">
        <v>41890</v>
      </c>
      <c r="E9329" s="3">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34.178400000000003</v>
      </c>
    </row>
    <row r="9330" spans="1:22" x14ac:dyDescent="0.3">
      <c r="A9330">
        <v>9329</v>
      </c>
      <c r="B9330" t="s">
        <v>10553</v>
      </c>
      <c r="C9330">
        <v>2014</v>
      </c>
      <c r="D9330" s="3">
        <v>41890</v>
      </c>
      <c r="E9330" s="3">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
      <c r="A9331">
        <v>9330</v>
      </c>
      <c r="B9331" t="s">
        <v>10554</v>
      </c>
      <c r="C9331">
        <v>2012</v>
      </c>
      <c r="D9331" s="3">
        <v>41241</v>
      </c>
      <c r="E9331" s="3">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15.395200000000001</v>
      </c>
    </row>
    <row r="9332" spans="1:22" x14ac:dyDescent="0.3">
      <c r="A9332">
        <v>9331</v>
      </c>
      <c r="B9332" t="s">
        <v>10555</v>
      </c>
      <c r="C9332">
        <v>2012</v>
      </c>
      <c r="D9332" s="3">
        <v>41225</v>
      </c>
      <c r="E9332" s="3">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10556</v>
      </c>
      <c r="C9333">
        <v>2013</v>
      </c>
      <c r="D9333" s="3">
        <v>41547</v>
      </c>
      <c r="E9333" s="3">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75.180000000000007</v>
      </c>
    </row>
    <row r="9334" spans="1:22" x14ac:dyDescent="0.3">
      <c r="A9334">
        <v>9333</v>
      </c>
      <c r="B9334" t="s">
        <v>10557</v>
      </c>
      <c r="C9334">
        <v>2014</v>
      </c>
      <c r="D9334" s="3">
        <v>41894</v>
      </c>
      <c r="E9334" s="3">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10557</v>
      </c>
      <c r="C9335">
        <v>2014</v>
      </c>
      <c r="D9335" s="3">
        <v>41894</v>
      </c>
      <c r="E9335" s="3">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6.6740000000000004</v>
      </c>
    </row>
    <row r="9336" spans="1:22" x14ac:dyDescent="0.3">
      <c r="A9336">
        <v>9335</v>
      </c>
      <c r="B9336" t="s">
        <v>10558</v>
      </c>
      <c r="C9336">
        <v>2014</v>
      </c>
      <c r="D9336" s="3">
        <v>41761</v>
      </c>
      <c r="E9336" s="3">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-15.717599999999999</v>
      </c>
    </row>
    <row r="9337" spans="1:22" x14ac:dyDescent="0.3">
      <c r="A9337">
        <v>9336</v>
      </c>
      <c r="B9337" t="s">
        <v>10558</v>
      </c>
      <c r="C9337">
        <v>2014</v>
      </c>
      <c r="D9337" s="3">
        <v>41761</v>
      </c>
      <c r="E9337" s="3">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1.4976</v>
      </c>
    </row>
    <row r="9338" spans="1:22" x14ac:dyDescent="0.3">
      <c r="A9338">
        <v>9337</v>
      </c>
      <c r="B9338" t="s">
        <v>10559</v>
      </c>
      <c r="C9338">
        <v>2014</v>
      </c>
      <c r="D9338" s="3">
        <v>41899</v>
      </c>
      <c r="E9338" s="3">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10560</v>
      </c>
      <c r="C9339">
        <v>2011</v>
      </c>
      <c r="D9339" s="3">
        <v>40835</v>
      </c>
      <c r="E9339" s="3">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v>
      </c>
      <c r="T9339">
        <v>1</v>
      </c>
      <c r="U9339">
        <v>0.2</v>
      </c>
      <c r="V9339">
        <v>1.1220000000000001</v>
      </c>
    </row>
    <row r="9340" spans="1:22" x14ac:dyDescent="0.3">
      <c r="A9340">
        <v>9339</v>
      </c>
      <c r="B9340" t="s">
        <v>10560</v>
      </c>
      <c r="C9340">
        <v>2011</v>
      </c>
      <c r="D9340" s="3">
        <v>40835</v>
      </c>
      <c r="E9340" s="3">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7.0224000000000002</v>
      </c>
    </row>
    <row r="9341" spans="1:22" x14ac:dyDescent="0.3">
      <c r="A9341">
        <v>9340</v>
      </c>
      <c r="B9341" t="s">
        <v>10560</v>
      </c>
      <c r="C9341">
        <v>2011</v>
      </c>
      <c r="D9341" s="3">
        <v>40835</v>
      </c>
      <c r="E9341" s="3">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
      <c r="A9342">
        <v>9341</v>
      </c>
      <c r="B9342" t="s">
        <v>10560</v>
      </c>
      <c r="C9342">
        <v>2011</v>
      </c>
      <c r="D9342" s="3">
        <v>40835</v>
      </c>
      <c r="E9342" s="3">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10560</v>
      </c>
      <c r="C9343">
        <v>2011</v>
      </c>
      <c r="D9343" s="3">
        <v>40835</v>
      </c>
      <c r="E9343" s="3">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117.57599999999999</v>
      </c>
      <c r="T9343">
        <v>3</v>
      </c>
      <c r="U9343">
        <v>0.2</v>
      </c>
      <c r="V9343">
        <v>11.7576</v>
      </c>
    </row>
    <row r="9344" spans="1:22" x14ac:dyDescent="0.3">
      <c r="A9344">
        <v>9343</v>
      </c>
      <c r="B9344" t="s">
        <v>10561</v>
      </c>
      <c r="C9344">
        <v>2013</v>
      </c>
      <c r="D9344" s="3">
        <v>41347</v>
      </c>
      <c r="E9344" s="3">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51.183999999999997</v>
      </c>
      <c r="T9344">
        <v>7</v>
      </c>
      <c r="U9344">
        <v>0.2</v>
      </c>
      <c r="V9344">
        <v>19.193999999999999</v>
      </c>
    </row>
    <row r="9345" spans="1:22" x14ac:dyDescent="0.3">
      <c r="A9345">
        <v>9344</v>
      </c>
      <c r="B9345" t="s">
        <v>10562</v>
      </c>
      <c r="C9345">
        <v>2014</v>
      </c>
      <c r="D9345" s="3">
        <v>41688</v>
      </c>
      <c r="E9345" s="3">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-106.393</v>
      </c>
    </row>
    <row r="9346" spans="1:22" x14ac:dyDescent="0.3">
      <c r="A9346">
        <v>9345</v>
      </c>
      <c r="B9346" t="s">
        <v>10562</v>
      </c>
      <c r="C9346">
        <v>2014</v>
      </c>
      <c r="D9346" s="3">
        <v>41688</v>
      </c>
      <c r="E9346" s="3">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5.7149999999999999</v>
      </c>
      <c r="T9346">
        <v>5</v>
      </c>
      <c r="U9346">
        <v>0.7</v>
      </c>
      <c r="V9346">
        <v>-4.7625000000000002</v>
      </c>
    </row>
    <row r="9347" spans="1:22" x14ac:dyDescent="0.3">
      <c r="A9347">
        <v>9346</v>
      </c>
      <c r="B9347" t="s">
        <v>10562</v>
      </c>
      <c r="C9347">
        <v>2014</v>
      </c>
      <c r="D9347" s="3">
        <v>41688</v>
      </c>
      <c r="E9347" s="3">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57.594000000000001</v>
      </c>
      <c r="T9347">
        <v>1</v>
      </c>
      <c r="U9347">
        <v>0.4</v>
      </c>
      <c r="V9347">
        <v>-11.518800000000001</v>
      </c>
    </row>
    <row r="9348" spans="1:22" x14ac:dyDescent="0.3">
      <c r="A9348">
        <v>9347</v>
      </c>
      <c r="B9348" t="s">
        <v>10562</v>
      </c>
      <c r="C9348">
        <v>2014</v>
      </c>
      <c r="D9348" s="3">
        <v>41688</v>
      </c>
      <c r="E9348" s="3">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30.143999999999998</v>
      </c>
      <c r="T9348">
        <v>2</v>
      </c>
      <c r="U9348">
        <v>0.2</v>
      </c>
      <c r="V9348">
        <v>8.2896000000000001</v>
      </c>
    </row>
    <row r="9349" spans="1:22" x14ac:dyDescent="0.3">
      <c r="A9349">
        <v>9348</v>
      </c>
      <c r="B9349" t="s">
        <v>10562</v>
      </c>
      <c r="C9349">
        <v>2014</v>
      </c>
      <c r="D9349" s="3">
        <v>41688</v>
      </c>
      <c r="E9349" s="3">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v>
      </c>
    </row>
    <row r="9350" spans="1:22" x14ac:dyDescent="0.3">
      <c r="A9350">
        <v>9349</v>
      </c>
      <c r="B9350" t="s">
        <v>10563</v>
      </c>
      <c r="C9350">
        <v>2013</v>
      </c>
      <c r="D9350" s="3">
        <v>41631</v>
      </c>
      <c r="E9350" s="3">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202.25280000000001</v>
      </c>
    </row>
    <row r="9351" spans="1:22" x14ac:dyDescent="0.3">
      <c r="A9351">
        <v>9350</v>
      </c>
      <c r="B9351" t="s">
        <v>10563</v>
      </c>
      <c r="C9351">
        <v>2013</v>
      </c>
      <c r="D9351" s="3">
        <v>41631</v>
      </c>
      <c r="E9351" s="3">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10.909599999999999</v>
      </c>
    </row>
    <row r="9352" spans="1:22" x14ac:dyDescent="0.3">
      <c r="A9352">
        <v>9351</v>
      </c>
      <c r="B9352" t="s">
        <v>10564</v>
      </c>
      <c r="C9352">
        <v>2013</v>
      </c>
      <c r="D9352" s="3">
        <v>41541</v>
      </c>
      <c r="E9352" s="3">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13.215999999999999</v>
      </c>
      <c r="T9352">
        <v>4</v>
      </c>
      <c r="U9352">
        <v>0.2</v>
      </c>
      <c r="V9352">
        <v>4.4603999999999999</v>
      </c>
    </row>
    <row r="9353" spans="1:22" x14ac:dyDescent="0.3">
      <c r="A9353">
        <v>9352</v>
      </c>
      <c r="B9353" t="s">
        <v>10564</v>
      </c>
      <c r="C9353">
        <v>2013</v>
      </c>
      <c r="D9353" s="3">
        <v>41541</v>
      </c>
      <c r="E9353" s="3">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-20.784600000000001</v>
      </c>
    </row>
    <row r="9354" spans="1:22" x14ac:dyDescent="0.3">
      <c r="A9354">
        <v>9353</v>
      </c>
      <c r="B9354" t="s">
        <v>10565</v>
      </c>
      <c r="C9354">
        <v>2014</v>
      </c>
      <c r="D9354" s="3">
        <v>41907</v>
      </c>
      <c r="E9354" s="3">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520.46400000000006</v>
      </c>
      <c r="T9354">
        <v>2</v>
      </c>
      <c r="U9354">
        <v>0.3</v>
      </c>
      <c r="V9354">
        <v>-14.8704</v>
      </c>
    </row>
    <row r="9355" spans="1:22" x14ac:dyDescent="0.3">
      <c r="A9355">
        <v>9354</v>
      </c>
      <c r="B9355" t="s">
        <v>10565</v>
      </c>
      <c r="C9355">
        <v>2014</v>
      </c>
      <c r="D9355" s="3">
        <v>41907</v>
      </c>
      <c r="E9355" s="3">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3.7128000000000001</v>
      </c>
    </row>
    <row r="9356" spans="1:22" x14ac:dyDescent="0.3">
      <c r="A9356">
        <v>9355</v>
      </c>
      <c r="B9356" t="s">
        <v>10566</v>
      </c>
      <c r="C9356">
        <v>2012</v>
      </c>
      <c r="D9356" s="3">
        <v>41244</v>
      </c>
      <c r="E9356" s="3">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
      <c r="A9357">
        <v>9356</v>
      </c>
      <c r="B9357" t="s">
        <v>10566</v>
      </c>
      <c r="C9357">
        <v>2012</v>
      </c>
      <c r="D9357" s="3">
        <v>41244</v>
      </c>
      <c r="E9357" s="3">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10566</v>
      </c>
      <c r="C9358">
        <v>2012</v>
      </c>
      <c r="D9358" s="3">
        <v>41244</v>
      </c>
      <c r="E9358" s="3">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8.7138000000000009</v>
      </c>
    </row>
    <row r="9359" spans="1:22" x14ac:dyDescent="0.3">
      <c r="A9359">
        <v>9358</v>
      </c>
      <c r="B9359" t="s">
        <v>10567</v>
      </c>
      <c r="C9359">
        <v>2013</v>
      </c>
      <c r="D9359" s="3">
        <v>41299</v>
      </c>
      <c r="E9359" s="3">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v>
      </c>
      <c r="T9359">
        <v>5</v>
      </c>
      <c r="U9359">
        <v>0.2</v>
      </c>
      <c r="V9359">
        <v>15.092000000000001</v>
      </c>
    </row>
    <row r="9360" spans="1:22" x14ac:dyDescent="0.3">
      <c r="A9360">
        <v>9359</v>
      </c>
      <c r="B9360" t="s">
        <v>10567</v>
      </c>
      <c r="C9360">
        <v>2013</v>
      </c>
      <c r="D9360" s="3">
        <v>41299</v>
      </c>
      <c r="E9360" s="3">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-99.345299999999995</v>
      </c>
    </row>
    <row r="9361" spans="1:22" x14ac:dyDescent="0.3">
      <c r="A9361">
        <v>9360</v>
      </c>
      <c r="B9361" t="s">
        <v>10567</v>
      </c>
      <c r="C9361">
        <v>2013</v>
      </c>
      <c r="D9361" s="3">
        <v>41299</v>
      </c>
      <c r="E9361" s="3">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7.8166000000000002</v>
      </c>
    </row>
    <row r="9362" spans="1:22" x14ac:dyDescent="0.3">
      <c r="A9362">
        <v>9361</v>
      </c>
      <c r="B9362" t="s">
        <v>10567</v>
      </c>
      <c r="C9362">
        <v>2013</v>
      </c>
      <c r="D9362" s="3">
        <v>41299</v>
      </c>
      <c r="E9362" s="3">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10568</v>
      </c>
      <c r="C9363">
        <v>2014</v>
      </c>
      <c r="D9363" s="3">
        <v>41720</v>
      </c>
      <c r="E9363" s="3">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10568</v>
      </c>
      <c r="C9364">
        <v>2014</v>
      </c>
      <c r="D9364" s="3">
        <v>41720</v>
      </c>
      <c r="E9364" s="3">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v>
      </c>
      <c r="T9364">
        <v>7</v>
      </c>
      <c r="U9364">
        <v>0</v>
      </c>
      <c r="V9364">
        <v>0.3906</v>
      </c>
    </row>
    <row r="9365" spans="1:22" x14ac:dyDescent="0.3">
      <c r="A9365">
        <v>9364</v>
      </c>
      <c r="B9365" t="s">
        <v>10568</v>
      </c>
      <c r="C9365">
        <v>2014</v>
      </c>
      <c r="D9365" s="3">
        <v>41720</v>
      </c>
      <c r="E9365" s="3">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6.4206000000000003</v>
      </c>
    </row>
    <row r="9366" spans="1:22" x14ac:dyDescent="0.3">
      <c r="A9366">
        <v>9365</v>
      </c>
      <c r="B9366" t="s">
        <v>10568</v>
      </c>
      <c r="C9366">
        <v>2014</v>
      </c>
      <c r="D9366" s="3">
        <v>41720</v>
      </c>
      <c r="E9366" s="3">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7.1863999999999999</v>
      </c>
    </row>
    <row r="9367" spans="1:22" x14ac:dyDescent="0.3">
      <c r="A9367">
        <v>9366</v>
      </c>
      <c r="B9367" t="s">
        <v>10569</v>
      </c>
      <c r="C9367">
        <v>2011</v>
      </c>
      <c r="D9367" s="3">
        <v>40777</v>
      </c>
      <c r="E9367" s="3">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5.6643999999999997</v>
      </c>
    </row>
    <row r="9368" spans="1:22" x14ac:dyDescent="0.3">
      <c r="A9368">
        <v>9367</v>
      </c>
      <c r="B9368" t="s">
        <v>10570</v>
      </c>
      <c r="C9368">
        <v>2011</v>
      </c>
      <c r="D9368" s="3">
        <v>40702</v>
      </c>
      <c r="E9368" s="3">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25.68</v>
      </c>
    </row>
    <row r="9369" spans="1:22" x14ac:dyDescent="0.3">
      <c r="A9369">
        <v>9368</v>
      </c>
      <c r="B9369" t="s">
        <v>10570</v>
      </c>
      <c r="C9369">
        <v>2011</v>
      </c>
      <c r="D9369" s="3">
        <v>40702</v>
      </c>
      <c r="E9369" s="3">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83.843999999999994</v>
      </c>
    </row>
    <row r="9370" spans="1:22" x14ac:dyDescent="0.3">
      <c r="A9370">
        <v>9369</v>
      </c>
      <c r="B9370" t="s">
        <v>10571</v>
      </c>
      <c r="C9370">
        <v>2013</v>
      </c>
      <c r="D9370" s="3">
        <v>41372</v>
      </c>
      <c r="E9370" s="3">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18.211200000000002</v>
      </c>
    </row>
    <row r="9371" spans="1:22" x14ac:dyDescent="0.3">
      <c r="A9371">
        <v>9370</v>
      </c>
      <c r="B9371" t="s">
        <v>10572</v>
      </c>
      <c r="C9371">
        <v>2014</v>
      </c>
      <c r="D9371" s="3">
        <v>41951</v>
      </c>
      <c r="E9371" s="3">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272.97000000000003</v>
      </c>
      <c r="T9371">
        <v>3</v>
      </c>
      <c r="U9371">
        <v>0</v>
      </c>
      <c r="V9371">
        <v>43.675199999999997</v>
      </c>
    </row>
    <row r="9372" spans="1:22" x14ac:dyDescent="0.3">
      <c r="A9372">
        <v>9371</v>
      </c>
      <c r="B9372" t="s">
        <v>10573</v>
      </c>
      <c r="C9372">
        <v>2012</v>
      </c>
      <c r="D9372" s="3">
        <v>41058</v>
      </c>
      <c r="E9372" s="3">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41.567999999999998</v>
      </c>
      <c r="T9372">
        <v>4</v>
      </c>
      <c r="U9372">
        <v>0.2</v>
      </c>
      <c r="V9372">
        <v>-4.1567999999999996</v>
      </c>
    </row>
    <row r="9373" spans="1:22" x14ac:dyDescent="0.3">
      <c r="A9373">
        <v>9372</v>
      </c>
      <c r="B9373" t="s">
        <v>10573</v>
      </c>
      <c r="C9373">
        <v>2012</v>
      </c>
      <c r="D9373" s="3">
        <v>41058</v>
      </c>
      <c r="E9373" s="3">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-86.058599999999998</v>
      </c>
    </row>
    <row r="9374" spans="1:22" x14ac:dyDescent="0.3">
      <c r="A9374">
        <v>9373</v>
      </c>
      <c r="B9374" t="s">
        <v>10573</v>
      </c>
      <c r="C9374">
        <v>2012</v>
      </c>
      <c r="D9374" s="3">
        <v>41058</v>
      </c>
      <c r="E9374" s="3">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2.9144999999999999</v>
      </c>
    </row>
    <row r="9375" spans="1:22" x14ac:dyDescent="0.3">
      <c r="A9375">
        <v>9374</v>
      </c>
      <c r="B9375" t="s">
        <v>10574</v>
      </c>
      <c r="C9375">
        <v>2014</v>
      </c>
      <c r="D9375" s="3">
        <v>41767</v>
      </c>
      <c r="E9375" s="3">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419.94400000000002</v>
      </c>
      <c r="T9375">
        <v>7</v>
      </c>
      <c r="U9375">
        <v>0.2</v>
      </c>
      <c r="V9375">
        <v>52.493000000000002</v>
      </c>
    </row>
    <row r="9376" spans="1:22" x14ac:dyDescent="0.3">
      <c r="A9376">
        <v>9375</v>
      </c>
      <c r="B9376" t="s">
        <v>10575</v>
      </c>
      <c r="C9376">
        <v>2013</v>
      </c>
      <c r="D9376" s="3">
        <v>41431</v>
      </c>
      <c r="E9376" s="3">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v>
      </c>
    </row>
    <row r="9377" spans="1:22" x14ac:dyDescent="0.3">
      <c r="A9377">
        <v>9376</v>
      </c>
      <c r="B9377" t="s">
        <v>10576</v>
      </c>
      <c r="C9377">
        <v>2012</v>
      </c>
      <c r="D9377" s="3">
        <v>41257</v>
      </c>
      <c r="E9377" s="3">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10577</v>
      </c>
      <c r="C9378">
        <v>2014</v>
      </c>
      <c r="D9378" s="3">
        <v>41999</v>
      </c>
      <c r="E9378" s="3">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31.8</v>
      </c>
      <c r="T9378">
        <v>3</v>
      </c>
      <c r="U9378">
        <v>0</v>
      </c>
      <c r="V9378">
        <v>13.673999999999999</v>
      </c>
    </row>
    <row r="9379" spans="1:22" x14ac:dyDescent="0.3">
      <c r="A9379">
        <v>9378</v>
      </c>
      <c r="B9379" t="s">
        <v>10579</v>
      </c>
      <c r="C9379">
        <v>2014</v>
      </c>
      <c r="D9379" s="3">
        <v>41991</v>
      </c>
      <c r="E9379" s="3">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8.4656000000000002</v>
      </c>
    </row>
    <row r="9380" spans="1:22" x14ac:dyDescent="0.3">
      <c r="A9380">
        <v>9379</v>
      </c>
      <c r="B9380" t="s">
        <v>10580</v>
      </c>
      <c r="C9380">
        <v>2013</v>
      </c>
      <c r="D9380" s="3">
        <v>41405</v>
      </c>
      <c r="E9380" s="3">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
      <c r="A9381">
        <v>9380</v>
      </c>
      <c r="B9381" t="s">
        <v>10583</v>
      </c>
      <c r="C9381">
        <v>2011</v>
      </c>
      <c r="D9381" s="3">
        <v>40900</v>
      </c>
      <c r="E9381" s="3">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15.934799999999999</v>
      </c>
    </row>
    <row r="9382" spans="1:22" x14ac:dyDescent="0.3">
      <c r="A9382">
        <v>9381</v>
      </c>
      <c r="B9382" t="s">
        <v>10583</v>
      </c>
      <c r="C9382">
        <v>2011</v>
      </c>
      <c r="D9382" s="3">
        <v>40900</v>
      </c>
      <c r="E9382" s="3">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6.4783999999999997</v>
      </c>
    </row>
    <row r="9383" spans="1:22" x14ac:dyDescent="0.3">
      <c r="A9383">
        <v>9382</v>
      </c>
      <c r="B9383" t="s">
        <v>10583</v>
      </c>
      <c r="C9383">
        <v>2011</v>
      </c>
      <c r="D9383" s="3">
        <v>40900</v>
      </c>
      <c r="E9383" s="3">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424.27199999999999</v>
      </c>
      <c r="T9383">
        <v>2</v>
      </c>
      <c r="U9383">
        <v>0.2</v>
      </c>
      <c r="V9383">
        <v>-10.6068</v>
      </c>
    </row>
    <row r="9384" spans="1:22" x14ac:dyDescent="0.3">
      <c r="A9384">
        <v>9383</v>
      </c>
      <c r="B9384" t="s">
        <v>10583</v>
      </c>
      <c r="C9384">
        <v>2011</v>
      </c>
      <c r="D9384" s="3">
        <v>40900</v>
      </c>
      <c r="E9384" s="3">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10583</v>
      </c>
      <c r="C9385">
        <v>2011</v>
      </c>
      <c r="D9385" s="3">
        <v>40900</v>
      </c>
      <c r="E9385" s="3">
        <v>40904</v>
      </c>
      <c r="F9385" t="s">
        <v>23</v>
      </c>
      <c r="G9385" t="s">
        <v>965</v>
      </c>
      <c r="H9385" t="s">
        <v>966</v>
      </c>
      <c r="I9385" t="s">
        <v>26</v>
      </c>
      <c r="J9385" t="s">
        <v>27</v>
      </c>
      <c r="K9385" t="s">
        <v>900</v>
      </c>
      <c r="L9385" t="s">
        <v>54</v>
      </c>
      <c r="M9385">
        <v>33614</v>
      </c>
      <c r="N9385" t="s">
        <v>30</v>
      </c>
      <c r="O9385" t="s">
        <v>4014</v>
      </c>
      <c r="P9385" t="s">
        <v>46</v>
      </c>
      <c r="Q9385" t="s">
        <v>59</v>
      </c>
      <c r="R9385" t="s">
        <v>4015</v>
      </c>
      <c r="S9385">
        <v>83.92</v>
      </c>
      <c r="T9385">
        <v>5</v>
      </c>
      <c r="U9385">
        <v>0.2</v>
      </c>
      <c r="V9385">
        <v>-1.0489999999999999</v>
      </c>
    </row>
    <row r="9386" spans="1:22" x14ac:dyDescent="0.3">
      <c r="A9386">
        <v>9385</v>
      </c>
      <c r="B9386" t="s">
        <v>10584</v>
      </c>
      <c r="C9386">
        <v>2014</v>
      </c>
      <c r="D9386" s="3">
        <v>41863</v>
      </c>
      <c r="E9386" s="3">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12.441599999999999</v>
      </c>
    </row>
    <row r="9387" spans="1:22" x14ac:dyDescent="0.3">
      <c r="A9387">
        <v>9386</v>
      </c>
      <c r="B9387" t="s">
        <v>10585</v>
      </c>
      <c r="C9387">
        <v>2014</v>
      </c>
      <c r="D9387" s="3">
        <v>41879</v>
      </c>
      <c r="E9387" s="3">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120.57599999999999</v>
      </c>
      <c r="T9387">
        <v>8</v>
      </c>
      <c r="U9387">
        <v>0.2</v>
      </c>
      <c r="V9387">
        <v>33.1584</v>
      </c>
    </row>
    <row r="9388" spans="1:22" x14ac:dyDescent="0.3">
      <c r="A9388">
        <v>9387</v>
      </c>
      <c r="B9388" t="s">
        <v>10586</v>
      </c>
      <c r="C9388">
        <v>2014</v>
      </c>
      <c r="D9388" s="3">
        <v>41659</v>
      </c>
      <c r="E9388" s="3">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
      <c r="A9389">
        <v>9388</v>
      </c>
      <c r="B9389" t="s">
        <v>10586</v>
      </c>
      <c r="C9389">
        <v>2014</v>
      </c>
      <c r="D9389" s="3">
        <v>41659</v>
      </c>
      <c r="E9389" s="3">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5.7716000000000003</v>
      </c>
    </row>
    <row r="9390" spans="1:22" x14ac:dyDescent="0.3">
      <c r="A9390">
        <v>9389</v>
      </c>
      <c r="B9390" t="s">
        <v>10586</v>
      </c>
      <c r="C9390">
        <v>2014</v>
      </c>
      <c r="D9390" s="3">
        <v>41659</v>
      </c>
      <c r="E9390" s="3">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542.94000000000005</v>
      </c>
      <c r="T9390">
        <v>3</v>
      </c>
      <c r="U9390">
        <v>0</v>
      </c>
      <c r="V9390">
        <v>152.0232</v>
      </c>
    </row>
    <row r="9391" spans="1:22" x14ac:dyDescent="0.3">
      <c r="A9391">
        <v>9390</v>
      </c>
      <c r="B9391" t="s">
        <v>10586</v>
      </c>
      <c r="C9391">
        <v>2014</v>
      </c>
      <c r="D9391" s="3">
        <v>41659</v>
      </c>
      <c r="E9391" s="3">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0.95879999999999999</v>
      </c>
    </row>
    <row r="9392" spans="1:22" x14ac:dyDescent="0.3">
      <c r="A9392">
        <v>9391</v>
      </c>
      <c r="B9392" t="s">
        <v>10587</v>
      </c>
      <c r="C9392">
        <v>2012</v>
      </c>
      <c r="D9392" s="3">
        <v>41079</v>
      </c>
      <c r="E9392" s="3">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14.307499999999999</v>
      </c>
    </row>
    <row r="9393" spans="1:22" x14ac:dyDescent="0.3">
      <c r="A9393">
        <v>9392</v>
      </c>
      <c r="B9393" t="s">
        <v>10588</v>
      </c>
      <c r="C9393">
        <v>2014</v>
      </c>
      <c r="D9393" s="3">
        <v>41712</v>
      </c>
      <c r="E9393" s="3">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v>
      </c>
      <c r="T9393">
        <v>1</v>
      </c>
      <c r="U9393">
        <v>0.2</v>
      </c>
      <c r="V9393">
        <v>2.5973999999999999</v>
      </c>
    </row>
    <row r="9394" spans="1:22" x14ac:dyDescent="0.3">
      <c r="A9394">
        <v>9393</v>
      </c>
      <c r="B9394" t="s">
        <v>10589</v>
      </c>
      <c r="C9394">
        <v>2012</v>
      </c>
      <c r="D9394" s="3">
        <v>41207</v>
      </c>
      <c r="E9394" s="3">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-29.116800000000001</v>
      </c>
    </row>
    <row r="9395" spans="1:22" x14ac:dyDescent="0.3">
      <c r="A9395">
        <v>9394</v>
      </c>
      <c r="B9395" t="s">
        <v>10590</v>
      </c>
      <c r="C9395">
        <v>2011</v>
      </c>
      <c r="D9395" s="3">
        <v>40806</v>
      </c>
      <c r="E9395" s="3">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629.95000000000005</v>
      </c>
      <c r="T9395">
        <v>5</v>
      </c>
      <c r="U9395">
        <v>0</v>
      </c>
      <c r="V9395">
        <v>157.48750000000001</v>
      </c>
    </row>
    <row r="9396" spans="1:22" x14ac:dyDescent="0.3">
      <c r="A9396">
        <v>9395</v>
      </c>
      <c r="B9396" t="s">
        <v>10590</v>
      </c>
      <c r="C9396">
        <v>2011</v>
      </c>
      <c r="D9396" s="3">
        <v>40806</v>
      </c>
      <c r="E9396" s="3">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140.39599999999999</v>
      </c>
    </row>
    <row r="9397" spans="1:22" x14ac:dyDescent="0.3">
      <c r="A9397">
        <v>9396</v>
      </c>
      <c r="B9397" t="s">
        <v>10590</v>
      </c>
      <c r="C9397">
        <v>2011</v>
      </c>
      <c r="D9397" s="3">
        <v>40806</v>
      </c>
      <c r="E9397" s="3">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801.56799999999998</v>
      </c>
      <c r="T9397">
        <v>2</v>
      </c>
      <c r="U9397">
        <v>0.2</v>
      </c>
      <c r="V9397">
        <v>-10.019600000000001</v>
      </c>
    </row>
    <row r="9398" spans="1:22" x14ac:dyDescent="0.3">
      <c r="A9398">
        <v>9397</v>
      </c>
      <c r="B9398" t="s">
        <v>10590</v>
      </c>
      <c r="C9398">
        <v>2011</v>
      </c>
      <c r="D9398" s="3">
        <v>40806</v>
      </c>
      <c r="E9398" s="3">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75.180000000000007</v>
      </c>
      <c r="T9398">
        <v>6</v>
      </c>
      <c r="U9398">
        <v>0</v>
      </c>
      <c r="V9398">
        <v>35.334600000000002</v>
      </c>
    </row>
    <row r="9399" spans="1:22" x14ac:dyDescent="0.3">
      <c r="A9399">
        <v>9398</v>
      </c>
      <c r="B9399" t="s">
        <v>10590</v>
      </c>
      <c r="C9399">
        <v>2011</v>
      </c>
      <c r="D9399" s="3">
        <v>40806</v>
      </c>
      <c r="E9399" s="3">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10590</v>
      </c>
      <c r="C9400">
        <v>2011</v>
      </c>
      <c r="D9400" s="3">
        <v>40806</v>
      </c>
      <c r="E9400" s="3">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
      <c r="A9401">
        <v>9400</v>
      </c>
      <c r="B9401" t="s">
        <v>10591</v>
      </c>
      <c r="C9401">
        <v>2013</v>
      </c>
      <c r="D9401" s="3">
        <v>41590</v>
      </c>
      <c r="E9401" s="3">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14.112</v>
      </c>
      <c r="T9401">
        <v>6</v>
      </c>
      <c r="U9401">
        <v>0.2</v>
      </c>
      <c r="V9401">
        <v>1.2347999999999999</v>
      </c>
    </row>
    <row r="9402" spans="1:22" x14ac:dyDescent="0.3">
      <c r="A9402">
        <v>9401</v>
      </c>
      <c r="B9402" t="s">
        <v>10595</v>
      </c>
      <c r="C9402">
        <v>2012</v>
      </c>
      <c r="D9402" s="3">
        <v>41168</v>
      </c>
      <c r="E9402" s="3">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10596</v>
      </c>
      <c r="C9403">
        <v>2011</v>
      </c>
      <c r="D9403" s="3">
        <v>40718</v>
      </c>
      <c r="E9403" s="3">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0.96120000000000005</v>
      </c>
    </row>
    <row r="9404" spans="1:22" x14ac:dyDescent="0.3">
      <c r="A9404">
        <v>9403</v>
      </c>
      <c r="B9404" t="s">
        <v>10597</v>
      </c>
      <c r="C9404">
        <v>2013</v>
      </c>
      <c r="D9404" s="3">
        <v>41499</v>
      </c>
      <c r="E9404" s="3">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10597</v>
      </c>
      <c r="C9405">
        <v>2013</v>
      </c>
      <c r="D9405" s="3">
        <v>41499</v>
      </c>
      <c r="E9405" s="3">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286.3836</v>
      </c>
    </row>
    <row r="9406" spans="1:22" x14ac:dyDescent="0.3">
      <c r="A9406">
        <v>9405</v>
      </c>
      <c r="B9406" t="s">
        <v>10598</v>
      </c>
      <c r="C9406">
        <v>2014</v>
      </c>
      <c r="D9406" s="3">
        <v>41743</v>
      </c>
      <c r="E9406" s="3">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1.6830000000000001</v>
      </c>
    </row>
    <row r="9407" spans="1:22" x14ac:dyDescent="0.3">
      <c r="A9407">
        <v>9406</v>
      </c>
      <c r="B9407" t="s">
        <v>10599</v>
      </c>
      <c r="C9407">
        <v>2011</v>
      </c>
      <c r="D9407" s="3">
        <v>40616</v>
      </c>
      <c r="E9407" s="3">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156.047</v>
      </c>
    </row>
    <row r="9408" spans="1:22" x14ac:dyDescent="0.3">
      <c r="A9408">
        <v>9407</v>
      </c>
      <c r="B9408" t="s">
        <v>10599</v>
      </c>
      <c r="C9408">
        <v>2011</v>
      </c>
      <c r="D9408" s="3">
        <v>40616</v>
      </c>
      <c r="E9408" s="3">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2.64</v>
      </c>
    </row>
    <row r="9409" spans="1:22" x14ac:dyDescent="0.3">
      <c r="A9409">
        <v>9408</v>
      </c>
      <c r="B9409" t="s">
        <v>10600</v>
      </c>
      <c r="C9409">
        <v>2014</v>
      </c>
      <c r="D9409" s="3">
        <v>41905</v>
      </c>
      <c r="E9409" s="3">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v>
      </c>
    </row>
    <row r="9410" spans="1:22" x14ac:dyDescent="0.3">
      <c r="A9410">
        <v>9409</v>
      </c>
      <c r="B9410" t="s">
        <v>10600</v>
      </c>
      <c r="C9410">
        <v>2014</v>
      </c>
      <c r="D9410" s="3">
        <v>41905</v>
      </c>
      <c r="E9410" s="3">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3.9830999999999999</v>
      </c>
    </row>
    <row r="9411" spans="1:22" x14ac:dyDescent="0.3">
      <c r="A9411">
        <v>9410</v>
      </c>
      <c r="B9411" t="s">
        <v>10601</v>
      </c>
      <c r="C9411">
        <v>2014</v>
      </c>
      <c r="D9411" s="3">
        <v>41984</v>
      </c>
      <c r="E9411" s="3">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3.2730000000000001</v>
      </c>
      <c r="T9411">
        <v>1</v>
      </c>
      <c r="U9411">
        <v>0.7</v>
      </c>
      <c r="V9411">
        <v>-2.5093000000000001</v>
      </c>
    </row>
    <row r="9412" spans="1:22" x14ac:dyDescent="0.3">
      <c r="A9412">
        <v>9411</v>
      </c>
      <c r="B9412" t="s">
        <v>10601</v>
      </c>
      <c r="C9412">
        <v>2014</v>
      </c>
      <c r="D9412" s="3">
        <v>41984</v>
      </c>
      <c r="E9412" s="3">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10602</v>
      </c>
      <c r="C9413">
        <v>2013</v>
      </c>
      <c r="D9413" s="3">
        <v>41344</v>
      </c>
      <c r="E9413" s="3">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v>
      </c>
      <c r="T9413">
        <v>1</v>
      </c>
      <c r="U9413">
        <v>0.2</v>
      </c>
      <c r="V9413">
        <v>6.5434999999999999</v>
      </c>
    </row>
    <row r="9414" spans="1:22" x14ac:dyDescent="0.3">
      <c r="A9414">
        <v>9413</v>
      </c>
      <c r="B9414" t="s">
        <v>10603</v>
      </c>
      <c r="C9414">
        <v>2012</v>
      </c>
      <c r="D9414" s="3">
        <v>40935</v>
      </c>
      <c r="E9414" s="3">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10604</v>
      </c>
      <c r="C9415">
        <v>2013</v>
      </c>
      <c r="D9415" s="3">
        <v>41544</v>
      </c>
      <c r="E9415" s="3">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6.8159999999999998</v>
      </c>
      <c r="T9415">
        <v>2</v>
      </c>
      <c r="U9415">
        <v>0.8</v>
      </c>
      <c r="V9415">
        <v>-11.587199999999999</v>
      </c>
    </row>
    <row r="9416" spans="1:22" x14ac:dyDescent="0.3">
      <c r="A9416">
        <v>9415</v>
      </c>
      <c r="B9416" t="s">
        <v>10605</v>
      </c>
      <c r="C9416">
        <v>2012</v>
      </c>
      <c r="D9416" s="3">
        <v>41200</v>
      </c>
      <c r="E9416" s="3">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v>
      </c>
      <c r="T9416">
        <v>2</v>
      </c>
      <c r="U9416">
        <v>0.2</v>
      </c>
      <c r="V9416">
        <v>15.599</v>
      </c>
    </row>
    <row r="9417" spans="1:22" x14ac:dyDescent="0.3">
      <c r="A9417">
        <v>9416</v>
      </c>
      <c r="B9417" t="s">
        <v>10605</v>
      </c>
      <c r="C9417">
        <v>2012</v>
      </c>
      <c r="D9417" s="3">
        <v>41200</v>
      </c>
      <c r="E9417" s="3">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8.7905999999999995</v>
      </c>
    </row>
    <row r="9418" spans="1:22" x14ac:dyDescent="0.3">
      <c r="A9418">
        <v>9417</v>
      </c>
      <c r="B9418" t="s">
        <v>10605</v>
      </c>
      <c r="C9418">
        <v>2012</v>
      </c>
      <c r="D9418" s="3">
        <v>41200</v>
      </c>
      <c r="E9418" s="3">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3.2351999999999999</v>
      </c>
    </row>
    <row r="9419" spans="1:22" x14ac:dyDescent="0.3">
      <c r="A9419">
        <v>9418</v>
      </c>
      <c r="B9419" t="s">
        <v>10606</v>
      </c>
      <c r="C9419">
        <v>2011</v>
      </c>
      <c r="D9419" s="3">
        <v>40843</v>
      </c>
      <c r="E9419" s="3">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v>
      </c>
      <c r="T9419">
        <v>2</v>
      </c>
      <c r="U9419">
        <v>0.2</v>
      </c>
      <c r="V9419">
        <v>3.6288</v>
      </c>
    </row>
    <row r="9420" spans="1:22" x14ac:dyDescent="0.3">
      <c r="A9420">
        <v>9419</v>
      </c>
      <c r="B9420" t="s">
        <v>10606</v>
      </c>
      <c r="C9420">
        <v>2011</v>
      </c>
      <c r="D9420" s="3">
        <v>40843</v>
      </c>
      <c r="E9420" s="3">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v>
      </c>
      <c r="T9420">
        <v>3</v>
      </c>
      <c r="U9420">
        <v>0.2</v>
      </c>
      <c r="V9420">
        <v>4.0338000000000003</v>
      </c>
    </row>
    <row r="9421" spans="1:22" x14ac:dyDescent="0.3">
      <c r="A9421">
        <v>9420</v>
      </c>
      <c r="B9421" t="s">
        <v>10607</v>
      </c>
      <c r="C9421">
        <v>2014</v>
      </c>
      <c r="D9421" s="3">
        <v>41915</v>
      </c>
      <c r="E9421" s="3">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15.224</v>
      </c>
      <c r="T9421">
        <v>2</v>
      </c>
      <c r="U9421">
        <v>0.8</v>
      </c>
      <c r="V9421">
        <v>-38.821199999999997</v>
      </c>
    </row>
    <row r="9422" spans="1:22" x14ac:dyDescent="0.3">
      <c r="A9422">
        <v>9421</v>
      </c>
      <c r="B9422" t="s">
        <v>10607</v>
      </c>
      <c r="C9422">
        <v>2014</v>
      </c>
      <c r="D9422" s="3">
        <v>41915</v>
      </c>
      <c r="E9422" s="3">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21.984000000000002</v>
      </c>
      <c r="T9422">
        <v>6</v>
      </c>
      <c r="U9422">
        <v>0.8</v>
      </c>
      <c r="V9422">
        <v>-56.059199999999997</v>
      </c>
    </row>
    <row r="9423" spans="1:22" x14ac:dyDescent="0.3">
      <c r="A9423">
        <v>9422</v>
      </c>
      <c r="B9423" t="s">
        <v>10608</v>
      </c>
      <c r="C9423">
        <v>2011</v>
      </c>
      <c r="D9423" s="3">
        <v>40747</v>
      </c>
      <c r="E9423" s="3">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60.475200000000001</v>
      </c>
    </row>
    <row r="9424" spans="1:22" x14ac:dyDescent="0.3">
      <c r="A9424">
        <v>9423</v>
      </c>
      <c r="B9424" t="s">
        <v>10608</v>
      </c>
      <c r="C9424">
        <v>2011</v>
      </c>
      <c r="D9424" s="3">
        <v>40747</v>
      </c>
      <c r="E9424" s="3">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11.803000000000001</v>
      </c>
    </row>
    <row r="9425" spans="1:22" x14ac:dyDescent="0.3">
      <c r="A9425">
        <v>9424</v>
      </c>
      <c r="B9425" t="s">
        <v>10608</v>
      </c>
      <c r="C9425">
        <v>2011</v>
      </c>
      <c r="D9425" s="3">
        <v>40747</v>
      </c>
      <c r="E9425" s="3">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
      <c r="A9426">
        <v>9425</v>
      </c>
      <c r="B9426" t="s">
        <v>10608</v>
      </c>
      <c r="C9426">
        <v>2011</v>
      </c>
      <c r="D9426" s="3">
        <v>40747</v>
      </c>
      <c r="E9426" s="3">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v>
      </c>
    </row>
    <row r="9427" spans="1:22" x14ac:dyDescent="0.3">
      <c r="A9427">
        <v>9426</v>
      </c>
      <c r="B9427" t="s">
        <v>10609</v>
      </c>
      <c r="C9427">
        <v>2011</v>
      </c>
      <c r="D9427" s="3">
        <v>40798</v>
      </c>
      <c r="E9427" s="3">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3785.2919999999999</v>
      </c>
      <c r="T9427">
        <v>6</v>
      </c>
      <c r="U9427">
        <v>0.1</v>
      </c>
      <c r="V9427">
        <v>420.58800000000002</v>
      </c>
    </row>
    <row r="9428" spans="1:22" x14ac:dyDescent="0.3">
      <c r="A9428">
        <v>9427</v>
      </c>
      <c r="B9428" t="s">
        <v>10610</v>
      </c>
      <c r="C9428">
        <v>2013</v>
      </c>
      <c r="D9428" s="3">
        <v>41533</v>
      </c>
      <c r="E9428" s="3">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v>
      </c>
    </row>
    <row r="9429" spans="1:22" x14ac:dyDescent="0.3">
      <c r="A9429">
        <v>9428</v>
      </c>
      <c r="B9429" t="s">
        <v>10611</v>
      </c>
      <c r="C9429">
        <v>2011</v>
      </c>
      <c r="D9429" s="3">
        <v>40874</v>
      </c>
      <c r="E9429" s="3">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199.9</v>
      </c>
      <c r="T9429">
        <v>5</v>
      </c>
      <c r="U9429">
        <v>0</v>
      </c>
      <c r="V9429">
        <v>39.979999999999997</v>
      </c>
    </row>
    <row r="9430" spans="1:22" x14ac:dyDescent="0.3">
      <c r="A9430">
        <v>9429</v>
      </c>
      <c r="B9430" t="s">
        <v>10612</v>
      </c>
      <c r="C9430">
        <v>2011</v>
      </c>
      <c r="D9430" s="3">
        <v>40674</v>
      </c>
      <c r="E9430" s="3">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1212.96</v>
      </c>
      <c r="T9430">
        <v>8</v>
      </c>
      <c r="U9430">
        <v>0.3</v>
      </c>
      <c r="V9430">
        <v>-69.311999999999998</v>
      </c>
    </row>
    <row r="9431" spans="1:22" x14ac:dyDescent="0.3">
      <c r="A9431">
        <v>9430</v>
      </c>
      <c r="B9431" t="s">
        <v>10613</v>
      </c>
      <c r="C9431">
        <v>2012</v>
      </c>
      <c r="D9431" s="3">
        <v>41149</v>
      </c>
      <c r="E9431" s="3">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82.497</v>
      </c>
    </row>
    <row r="9432" spans="1:22" x14ac:dyDescent="0.3">
      <c r="A9432">
        <v>9431</v>
      </c>
      <c r="B9432" t="s">
        <v>10613</v>
      </c>
      <c r="C9432">
        <v>2012</v>
      </c>
      <c r="D9432" s="3">
        <v>41149</v>
      </c>
      <c r="E9432" s="3">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103.48099999999999</v>
      </c>
      <c r="T9432">
        <v>1</v>
      </c>
      <c r="U9432">
        <v>0.3</v>
      </c>
      <c r="V9432">
        <v>-16.261299999999999</v>
      </c>
    </row>
    <row r="9433" spans="1:22" x14ac:dyDescent="0.3">
      <c r="A9433">
        <v>9432</v>
      </c>
      <c r="B9433" t="s">
        <v>10614</v>
      </c>
      <c r="C9433">
        <v>2012</v>
      </c>
      <c r="D9433" s="3">
        <v>41079</v>
      </c>
      <c r="E9433" s="3">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
      <c r="A9434">
        <v>9433</v>
      </c>
      <c r="B9434" t="s">
        <v>10615</v>
      </c>
      <c r="C9434">
        <v>2012</v>
      </c>
      <c r="D9434" s="3">
        <v>41138</v>
      </c>
      <c r="E9434" s="3">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v>
      </c>
      <c r="T9434">
        <v>2</v>
      </c>
      <c r="U9434">
        <v>0.2</v>
      </c>
      <c r="V9434">
        <v>-5.2640000000000002</v>
      </c>
    </row>
    <row r="9435" spans="1:22" x14ac:dyDescent="0.3">
      <c r="A9435">
        <v>9434</v>
      </c>
      <c r="B9435" t="s">
        <v>10615</v>
      </c>
      <c r="C9435">
        <v>2012</v>
      </c>
      <c r="D9435" s="3">
        <v>41138</v>
      </c>
      <c r="E9435" s="3">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36.287999999999997</v>
      </c>
      <c r="T9435">
        <v>7</v>
      </c>
      <c r="U9435">
        <v>0.2</v>
      </c>
      <c r="V9435">
        <v>12.700799999999999</v>
      </c>
    </row>
    <row r="9436" spans="1:22" x14ac:dyDescent="0.3">
      <c r="A9436">
        <v>9435</v>
      </c>
      <c r="B9436" t="s">
        <v>10615</v>
      </c>
      <c r="C9436">
        <v>2012</v>
      </c>
      <c r="D9436" s="3">
        <v>41138</v>
      </c>
      <c r="E9436" s="3">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v>
      </c>
      <c r="T9436">
        <v>3</v>
      </c>
      <c r="U9436">
        <v>0.2</v>
      </c>
      <c r="V9436">
        <v>1.1556</v>
      </c>
    </row>
    <row r="9437" spans="1:22" x14ac:dyDescent="0.3">
      <c r="A9437">
        <v>9436</v>
      </c>
      <c r="B9437" t="s">
        <v>10615</v>
      </c>
      <c r="C9437">
        <v>2012</v>
      </c>
      <c r="D9437" s="3">
        <v>41138</v>
      </c>
      <c r="E9437" s="3">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v>
      </c>
    </row>
    <row r="9438" spans="1:22" x14ac:dyDescent="0.3">
      <c r="A9438">
        <v>9437</v>
      </c>
      <c r="B9438" t="s">
        <v>10616</v>
      </c>
      <c r="C9438">
        <v>2012</v>
      </c>
      <c r="D9438" s="3">
        <v>41177</v>
      </c>
      <c r="E9438" s="3">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2.9460000000000002</v>
      </c>
      <c r="T9438">
        <v>2</v>
      </c>
      <c r="U9438">
        <v>0.7</v>
      </c>
      <c r="V9438">
        <v>-2.0621999999999998</v>
      </c>
    </row>
    <row r="9439" spans="1:22" x14ac:dyDescent="0.3">
      <c r="A9439">
        <v>9438</v>
      </c>
      <c r="B9439" t="s">
        <v>10617</v>
      </c>
      <c r="C9439">
        <v>2014</v>
      </c>
      <c r="D9439" s="3">
        <v>41786</v>
      </c>
      <c r="E9439" s="3">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6.2207999999999997</v>
      </c>
    </row>
    <row r="9440" spans="1:22" x14ac:dyDescent="0.3">
      <c r="A9440">
        <v>9439</v>
      </c>
      <c r="B9440" t="s">
        <v>10618</v>
      </c>
      <c r="C9440">
        <v>2014</v>
      </c>
      <c r="D9440" s="3">
        <v>41852</v>
      </c>
      <c r="E9440" s="3">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285.57600000000002</v>
      </c>
      <c r="T9440">
        <v>4</v>
      </c>
      <c r="U9440">
        <v>0.4</v>
      </c>
      <c r="V9440">
        <v>-57.115200000000002</v>
      </c>
    </row>
    <row r="9441" spans="1:22" x14ac:dyDescent="0.3">
      <c r="A9441">
        <v>9440</v>
      </c>
      <c r="B9441" t="s">
        <v>10619</v>
      </c>
      <c r="C9441">
        <v>2011</v>
      </c>
      <c r="D9441" s="3">
        <v>40828</v>
      </c>
      <c r="E9441" s="3">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v>
      </c>
      <c r="T9441">
        <v>2</v>
      </c>
      <c r="U9441">
        <v>0.2</v>
      </c>
      <c r="V9441">
        <v>2.5019999999999998</v>
      </c>
    </row>
    <row r="9442" spans="1:22" x14ac:dyDescent="0.3">
      <c r="A9442">
        <v>9441</v>
      </c>
      <c r="B9442" t="s">
        <v>10620</v>
      </c>
      <c r="C9442">
        <v>2011</v>
      </c>
      <c r="D9442" s="3">
        <v>40688</v>
      </c>
      <c r="E9442" s="3">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6.7252000000000001</v>
      </c>
    </row>
    <row r="9443" spans="1:22" x14ac:dyDescent="0.3">
      <c r="A9443">
        <v>9442</v>
      </c>
      <c r="B9443" t="s">
        <v>10621</v>
      </c>
      <c r="C9443">
        <v>2011</v>
      </c>
      <c r="D9443" s="3">
        <v>40906</v>
      </c>
      <c r="E9443" s="3">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6.0449999999999999</v>
      </c>
    </row>
    <row r="9444" spans="1:22" x14ac:dyDescent="0.3">
      <c r="A9444">
        <v>9443</v>
      </c>
      <c r="B9444" t="s">
        <v>10624</v>
      </c>
      <c r="C9444">
        <v>2014</v>
      </c>
      <c r="D9444" s="3">
        <v>41737</v>
      </c>
      <c r="E9444" s="3">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1.2192000000000001</v>
      </c>
    </row>
    <row r="9445" spans="1:22" x14ac:dyDescent="0.3">
      <c r="A9445">
        <v>9444</v>
      </c>
      <c r="B9445" t="s">
        <v>10624</v>
      </c>
      <c r="C9445">
        <v>2014</v>
      </c>
      <c r="D9445" s="3">
        <v>41737</v>
      </c>
      <c r="E9445" s="3">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v>
      </c>
      <c r="T9445">
        <v>2</v>
      </c>
      <c r="U9445">
        <v>0.2</v>
      </c>
      <c r="V9445">
        <v>19.178599999999999</v>
      </c>
    </row>
    <row r="9446" spans="1:22" x14ac:dyDescent="0.3">
      <c r="A9446">
        <v>9445</v>
      </c>
      <c r="B9446" t="s">
        <v>10625</v>
      </c>
      <c r="C9446">
        <v>2012</v>
      </c>
      <c r="D9446" s="3">
        <v>40969</v>
      </c>
      <c r="E9446" s="3">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
      <c r="A9447">
        <v>9446</v>
      </c>
      <c r="B9447" t="s">
        <v>10626</v>
      </c>
      <c r="C9447">
        <v>2012</v>
      </c>
      <c r="D9447" s="3">
        <v>41058</v>
      </c>
      <c r="E9447" s="3">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10627</v>
      </c>
      <c r="C9448">
        <v>2013</v>
      </c>
      <c r="D9448" s="3">
        <v>41540</v>
      </c>
      <c r="E9448" s="3">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
      <c r="A9449">
        <v>9448</v>
      </c>
      <c r="B9449" t="s">
        <v>10628</v>
      </c>
      <c r="C9449">
        <v>2014</v>
      </c>
      <c r="D9449" s="3">
        <v>41787</v>
      </c>
      <c r="E9449" s="3">
        <v>41794</v>
      </c>
      <c r="F9449" t="s">
        <v>50</v>
      </c>
      <c r="G9449" t="s">
        <v>364</v>
      </c>
      <c r="H9449" t="s">
        <v>365</v>
      </c>
      <c r="I9449" t="s">
        <v>26</v>
      </c>
      <c r="J9449" t="s">
        <v>27</v>
      </c>
      <c r="K9449" t="s">
        <v>4548</v>
      </c>
      <c r="L9449" t="s">
        <v>649</v>
      </c>
      <c r="M9449">
        <v>74133</v>
      </c>
      <c r="N9449" t="s">
        <v>105</v>
      </c>
      <c r="O9449" t="s">
        <v>194</v>
      </c>
      <c r="P9449" t="s">
        <v>32</v>
      </c>
      <c r="Q9449" t="s">
        <v>65</v>
      </c>
      <c r="R9449" t="s">
        <v>195</v>
      </c>
      <c r="S9449">
        <v>477.3</v>
      </c>
      <c r="T9449">
        <v>5</v>
      </c>
      <c r="U9449">
        <v>0</v>
      </c>
      <c r="V9449">
        <v>138.417</v>
      </c>
    </row>
    <row r="9450" spans="1:22" x14ac:dyDescent="0.3">
      <c r="A9450">
        <v>9449</v>
      </c>
      <c r="B9450" t="s">
        <v>10629</v>
      </c>
      <c r="C9450">
        <v>2013</v>
      </c>
      <c r="D9450" s="3">
        <v>41535</v>
      </c>
      <c r="E9450" s="3">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10630</v>
      </c>
      <c r="C9451">
        <v>2011</v>
      </c>
      <c r="D9451" s="3">
        <v>40794</v>
      </c>
      <c r="E9451" s="3">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3.0127999999999999</v>
      </c>
    </row>
    <row r="9452" spans="1:22" x14ac:dyDescent="0.3">
      <c r="A9452">
        <v>9451</v>
      </c>
      <c r="B9452" t="s">
        <v>10631</v>
      </c>
      <c r="C9452">
        <v>2014</v>
      </c>
      <c r="D9452" s="3">
        <v>41794</v>
      </c>
      <c r="E9452" s="3">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5.4504000000000001</v>
      </c>
    </row>
    <row r="9453" spans="1:22" x14ac:dyDescent="0.3">
      <c r="A9453">
        <v>9452</v>
      </c>
      <c r="B9453" t="s">
        <v>10632</v>
      </c>
      <c r="C9453">
        <v>2012</v>
      </c>
      <c r="D9453" s="3">
        <v>41180</v>
      </c>
      <c r="E9453" s="3">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186.15</v>
      </c>
      <c r="T9453">
        <v>3</v>
      </c>
      <c r="U9453">
        <v>0</v>
      </c>
      <c r="V9453">
        <v>55.844999999999999</v>
      </c>
    </row>
    <row r="9454" spans="1:22" x14ac:dyDescent="0.3">
      <c r="A9454">
        <v>9453</v>
      </c>
      <c r="B9454" t="s">
        <v>10632</v>
      </c>
      <c r="C9454">
        <v>2012</v>
      </c>
      <c r="D9454" s="3">
        <v>41180</v>
      </c>
      <c r="E9454" s="3">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26.5824</v>
      </c>
    </row>
    <row r="9455" spans="1:22" x14ac:dyDescent="0.3">
      <c r="A9455">
        <v>9454</v>
      </c>
      <c r="B9455" t="s">
        <v>10632</v>
      </c>
      <c r="C9455">
        <v>2012</v>
      </c>
      <c r="D9455" s="3">
        <v>41180</v>
      </c>
      <c r="E9455" s="3">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13.6851</v>
      </c>
    </row>
    <row r="9456" spans="1:22" x14ac:dyDescent="0.3">
      <c r="A9456">
        <v>9455</v>
      </c>
      <c r="B9456" t="s">
        <v>10632</v>
      </c>
      <c r="C9456">
        <v>2012</v>
      </c>
      <c r="D9456" s="3">
        <v>41180</v>
      </c>
      <c r="E9456" s="3">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-8.2764000000000006</v>
      </c>
    </row>
    <row r="9457" spans="1:22" x14ac:dyDescent="0.3">
      <c r="A9457">
        <v>9456</v>
      </c>
      <c r="B9457" t="s">
        <v>10633</v>
      </c>
      <c r="C9457">
        <v>2013</v>
      </c>
      <c r="D9457" s="3">
        <v>41442</v>
      </c>
      <c r="E9457" s="3">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-1.8294999999999999</v>
      </c>
    </row>
    <row r="9458" spans="1:22" x14ac:dyDescent="0.3">
      <c r="A9458">
        <v>9457</v>
      </c>
      <c r="B9458" t="s">
        <v>10636</v>
      </c>
      <c r="C9458">
        <v>2014</v>
      </c>
      <c r="D9458" s="3">
        <v>41787</v>
      </c>
      <c r="E9458" s="3">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0.33989999999999998</v>
      </c>
    </row>
    <row r="9459" spans="1:22" x14ac:dyDescent="0.3">
      <c r="A9459">
        <v>9458</v>
      </c>
      <c r="B9459" t="s">
        <v>10636</v>
      </c>
      <c r="C9459">
        <v>2014</v>
      </c>
      <c r="D9459" s="3">
        <v>41787</v>
      </c>
      <c r="E9459" s="3">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12.06</v>
      </c>
      <c r="T9459">
        <v>5</v>
      </c>
      <c r="U9459">
        <v>0.7</v>
      </c>
      <c r="V9459">
        <v>-10.050000000000001</v>
      </c>
    </row>
    <row r="9460" spans="1:22" x14ac:dyDescent="0.3">
      <c r="A9460">
        <v>9459</v>
      </c>
      <c r="B9460" t="s">
        <v>10639</v>
      </c>
      <c r="C9460">
        <v>2011</v>
      </c>
      <c r="D9460" s="3">
        <v>40825</v>
      </c>
      <c r="E9460" s="3">
        <v>40830</v>
      </c>
      <c r="F9460" t="s">
        <v>50</v>
      </c>
      <c r="G9460" t="s">
        <v>711</v>
      </c>
      <c r="H9460" t="s">
        <v>712</v>
      </c>
      <c r="I9460" t="s">
        <v>26</v>
      </c>
      <c r="J9460" t="s">
        <v>27</v>
      </c>
      <c r="K9460" t="s">
        <v>127</v>
      </c>
      <c r="L9460" t="s">
        <v>43</v>
      </c>
      <c r="M9460">
        <v>94122</v>
      </c>
      <c r="N9460" t="s">
        <v>44</v>
      </c>
      <c r="O9460" t="s">
        <v>1122</v>
      </c>
      <c r="P9460" t="s">
        <v>46</v>
      </c>
      <c r="Q9460" t="s">
        <v>68</v>
      </c>
      <c r="R9460" t="s">
        <v>1123</v>
      </c>
      <c r="S9460">
        <v>144.6</v>
      </c>
      <c r="T9460">
        <v>3</v>
      </c>
      <c r="U9460">
        <v>0</v>
      </c>
      <c r="V9460">
        <v>41.933999999999997</v>
      </c>
    </row>
    <row r="9461" spans="1:22" x14ac:dyDescent="0.3">
      <c r="A9461">
        <v>9460</v>
      </c>
      <c r="B9461" t="s">
        <v>10639</v>
      </c>
      <c r="C9461">
        <v>2011</v>
      </c>
      <c r="D9461" s="3">
        <v>40825</v>
      </c>
      <c r="E9461" s="3">
        <v>40830</v>
      </c>
      <c r="F9461" t="s">
        <v>50</v>
      </c>
      <c r="G9461" t="s">
        <v>711</v>
      </c>
      <c r="H9461" t="s">
        <v>712</v>
      </c>
      <c r="I9461" t="s">
        <v>26</v>
      </c>
      <c r="J9461" t="s">
        <v>27</v>
      </c>
      <c r="K9461" t="s">
        <v>127</v>
      </c>
      <c r="L9461" t="s">
        <v>43</v>
      </c>
      <c r="M9461">
        <v>94122</v>
      </c>
      <c r="N9461" t="s">
        <v>44</v>
      </c>
      <c r="O9461" t="s">
        <v>8133</v>
      </c>
      <c r="P9461" t="s">
        <v>71</v>
      </c>
      <c r="Q9461" t="s">
        <v>72</v>
      </c>
      <c r="R9461" t="s">
        <v>8134</v>
      </c>
      <c r="S9461">
        <v>15.992000000000001</v>
      </c>
      <c r="T9461">
        <v>1</v>
      </c>
      <c r="U9461">
        <v>0.2</v>
      </c>
      <c r="V9461">
        <v>-2.9984999999999999</v>
      </c>
    </row>
    <row r="9462" spans="1:22" x14ac:dyDescent="0.3">
      <c r="A9462">
        <v>9461</v>
      </c>
      <c r="B9462" t="s">
        <v>10640</v>
      </c>
      <c r="C9462">
        <v>2011</v>
      </c>
      <c r="D9462" s="3">
        <v>40864</v>
      </c>
      <c r="E9462" s="3">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10641</v>
      </c>
      <c r="C9463">
        <v>2011</v>
      </c>
      <c r="D9463" s="3">
        <v>40835</v>
      </c>
      <c r="E9463" s="3">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20.097000000000001</v>
      </c>
    </row>
    <row r="9464" spans="1:22" x14ac:dyDescent="0.3">
      <c r="A9464">
        <v>9463</v>
      </c>
      <c r="B9464" t="s">
        <v>10642</v>
      </c>
      <c r="C9464">
        <v>2014</v>
      </c>
      <c r="D9464" s="3">
        <v>41969</v>
      </c>
      <c r="E9464" s="3">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168.47040000000001</v>
      </c>
    </row>
    <row r="9465" spans="1:22" x14ac:dyDescent="0.3">
      <c r="A9465">
        <v>9464</v>
      </c>
      <c r="B9465" t="s">
        <v>10643</v>
      </c>
      <c r="C9465">
        <v>2011</v>
      </c>
      <c r="D9465" s="3">
        <v>40602</v>
      </c>
      <c r="E9465" s="3">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v>
      </c>
      <c r="T9465">
        <v>4</v>
      </c>
      <c r="U9465">
        <v>0.2</v>
      </c>
      <c r="V9465">
        <v>3.4047999999999998</v>
      </c>
    </row>
    <row r="9466" spans="1:22" x14ac:dyDescent="0.3">
      <c r="A9466">
        <v>9465</v>
      </c>
      <c r="B9466" t="s">
        <v>10644</v>
      </c>
      <c r="C9466">
        <v>2011</v>
      </c>
      <c r="D9466" s="3">
        <v>40898</v>
      </c>
      <c r="E9466" s="3">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7.9488000000000003</v>
      </c>
    </row>
    <row r="9467" spans="1:22" x14ac:dyDescent="0.3">
      <c r="A9467">
        <v>9466</v>
      </c>
      <c r="B9467" t="s">
        <v>10645</v>
      </c>
      <c r="C9467">
        <v>2013</v>
      </c>
      <c r="D9467" s="3">
        <v>41598</v>
      </c>
      <c r="E9467" s="3">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1.5980000000000001</v>
      </c>
    </row>
    <row r="9468" spans="1:22" x14ac:dyDescent="0.3">
      <c r="A9468">
        <v>9467</v>
      </c>
      <c r="B9468" t="s">
        <v>10646</v>
      </c>
      <c r="C9468">
        <v>2014</v>
      </c>
      <c r="D9468" s="3">
        <v>41949</v>
      </c>
      <c r="E9468" s="3">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164.68799999999999</v>
      </c>
      <c r="T9468">
        <v>6</v>
      </c>
      <c r="U9468">
        <v>0.2</v>
      </c>
      <c r="V9468">
        <v>55.5822</v>
      </c>
    </row>
    <row r="9469" spans="1:22" x14ac:dyDescent="0.3">
      <c r="A9469">
        <v>9468</v>
      </c>
      <c r="B9469" t="s">
        <v>10646</v>
      </c>
      <c r="C9469">
        <v>2014</v>
      </c>
      <c r="D9469" s="3">
        <v>41949</v>
      </c>
      <c r="E9469" s="3">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
      <c r="A9470">
        <v>9469</v>
      </c>
      <c r="B9470" t="s">
        <v>10646</v>
      </c>
      <c r="C9470">
        <v>2014</v>
      </c>
      <c r="D9470" s="3">
        <v>41949</v>
      </c>
      <c r="E9470" s="3">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6.2207999999999997</v>
      </c>
    </row>
    <row r="9471" spans="1:22" x14ac:dyDescent="0.3">
      <c r="A9471">
        <v>9470</v>
      </c>
      <c r="B9471" t="s">
        <v>10646</v>
      </c>
      <c r="C9471">
        <v>2014</v>
      </c>
      <c r="D9471" s="3">
        <v>41949</v>
      </c>
      <c r="E9471" s="3">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53.260800000000003</v>
      </c>
    </row>
    <row r="9472" spans="1:22" x14ac:dyDescent="0.3">
      <c r="A9472">
        <v>9471</v>
      </c>
      <c r="B9472" t="s">
        <v>10646</v>
      </c>
      <c r="C9472">
        <v>2014</v>
      </c>
      <c r="D9472" s="3">
        <v>41949</v>
      </c>
      <c r="E9472" s="3">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3.9992000000000001</v>
      </c>
    </row>
    <row r="9473" spans="1:22" x14ac:dyDescent="0.3">
      <c r="A9473">
        <v>9472</v>
      </c>
      <c r="B9473" t="s">
        <v>10646</v>
      </c>
      <c r="C9473">
        <v>2014</v>
      </c>
      <c r="D9473" s="3">
        <v>41949</v>
      </c>
      <c r="E9473" s="3">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3.7128000000000001</v>
      </c>
    </row>
    <row r="9474" spans="1:22" x14ac:dyDescent="0.3">
      <c r="A9474">
        <v>9473</v>
      </c>
      <c r="B9474" t="s">
        <v>10646</v>
      </c>
      <c r="C9474">
        <v>2014</v>
      </c>
      <c r="D9474" s="3">
        <v>41949</v>
      </c>
      <c r="E9474" s="3">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v>
      </c>
      <c r="T9474">
        <v>2</v>
      </c>
      <c r="U9474">
        <v>0.1</v>
      </c>
      <c r="V9474">
        <v>24.2012</v>
      </c>
    </row>
    <row r="9475" spans="1:22" x14ac:dyDescent="0.3">
      <c r="A9475">
        <v>9474</v>
      </c>
      <c r="B9475" t="s">
        <v>10646</v>
      </c>
      <c r="C9475">
        <v>2014</v>
      </c>
      <c r="D9475" s="3">
        <v>41949</v>
      </c>
      <c r="E9475" s="3">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38.531999999999996</v>
      </c>
    </row>
    <row r="9476" spans="1:22" x14ac:dyDescent="0.3">
      <c r="A9476">
        <v>9475</v>
      </c>
      <c r="B9476" t="s">
        <v>10647</v>
      </c>
      <c r="C9476">
        <v>2012</v>
      </c>
      <c r="D9476" s="3">
        <v>41060</v>
      </c>
      <c r="E9476" s="3">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10647</v>
      </c>
      <c r="C9477">
        <v>2012</v>
      </c>
      <c r="D9477" s="3">
        <v>41060</v>
      </c>
      <c r="E9477" s="3">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v>
      </c>
      <c r="T9477">
        <v>7</v>
      </c>
      <c r="U9477">
        <v>0.2</v>
      </c>
      <c r="V9477">
        <v>54.215000000000003</v>
      </c>
    </row>
    <row r="9478" spans="1:22" x14ac:dyDescent="0.3">
      <c r="A9478">
        <v>9477</v>
      </c>
      <c r="B9478" t="s">
        <v>10647</v>
      </c>
      <c r="C9478">
        <v>2012</v>
      </c>
      <c r="D9478" s="3">
        <v>41060</v>
      </c>
      <c r="E9478" s="3">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
      <c r="A9479">
        <v>9478</v>
      </c>
      <c r="B9479" t="s">
        <v>10647</v>
      </c>
      <c r="C9479">
        <v>2012</v>
      </c>
      <c r="D9479" s="3">
        <v>41060</v>
      </c>
      <c r="E9479" s="3">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3.5640000000000001</v>
      </c>
      <c r="T9479">
        <v>3</v>
      </c>
      <c r="U9479">
        <v>0.8</v>
      </c>
      <c r="V9479">
        <v>-6.2370000000000001</v>
      </c>
    </row>
    <row r="9480" spans="1:22" x14ac:dyDescent="0.3">
      <c r="A9480">
        <v>9479</v>
      </c>
      <c r="B9480" t="s">
        <v>10648</v>
      </c>
      <c r="C9480">
        <v>2011</v>
      </c>
      <c r="D9480" s="3">
        <v>40793</v>
      </c>
      <c r="E9480" s="3">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
      <c r="A9481">
        <v>9480</v>
      </c>
      <c r="B9481" t="s">
        <v>10648</v>
      </c>
      <c r="C9481">
        <v>2011</v>
      </c>
      <c r="D9481" s="3">
        <v>40793</v>
      </c>
      <c r="E9481" s="3">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3.8279999999999998</v>
      </c>
      <c r="T9481">
        <v>3</v>
      </c>
      <c r="U9481">
        <v>0.8</v>
      </c>
      <c r="V9481">
        <v>-6.5076000000000001</v>
      </c>
    </row>
    <row r="9482" spans="1:22" x14ac:dyDescent="0.3">
      <c r="A9482">
        <v>9481</v>
      </c>
      <c r="B9482" t="s">
        <v>10648</v>
      </c>
      <c r="C9482">
        <v>2011</v>
      </c>
      <c r="D9482" s="3">
        <v>40793</v>
      </c>
      <c r="E9482" s="3">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304.99</v>
      </c>
      <c r="T9482">
        <v>5</v>
      </c>
      <c r="U9482">
        <v>0.8</v>
      </c>
      <c r="V9482">
        <v>-533.73249999999996</v>
      </c>
    </row>
    <row r="9483" spans="1:22" x14ac:dyDescent="0.3">
      <c r="A9483">
        <v>9482</v>
      </c>
      <c r="B9483" t="s">
        <v>10650</v>
      </c>
      <c r="C9483">
        <v>2014</v>
      </c>
      <c r="D9483" s="3">
        <v>41950</v>
      </c>
      <c r="E9483" s="3">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1.8160000000000001</v>
      </c>
    </row>
    <row r="9484" spans="1:22" x14ac:dyDescent="0.3">
      <c r="A9484">
        <v>9483</v>
      </c>
      <c r="B9484" t="s">
        <v>10651</v>
      </c>
      <c r="C9484">
        <v>2012</v>
      </c>
      <c r="D9484" s="3">
        <v>41080</v>
      </c>
      <c r="E9484" s="3">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319.98399999999998</v>
      </c>
      <c r="T9484">
        <v>2</v>
      </c>
      <c r="U9484">
        <v>0.2</v>
      </c>
      <c r="V9484">
        <v>91.995400000000004</v>
      </c>
    </row>
    <row r="9485" spans="1:22" x14ac:dyDescent="0.3">
      <c r="A9485">
        <v>9484</v>
      </c>
      <c r="B9485" t="s">
        <v>10652</v>
      </c>
      <c r="C9485">
        <v>2011</v>
      </c>
      <c r="D9485" s="3">
        <v>40746</v>
      </c>
      <c r="E9485" s="3">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6.4943999999999997</v>
      </c>
    </row>
    <row r="9486" spans="1:22" x14ac:dyDescent="0.3">
      <c r="A9486">
        <v>9485</v>
      </c>
      <c r="B9486" t="s">
        <v>10653</v>
      </c>
      <c r="C9486">
        <v>2013</v>
      </c>
      <c r="D9486" s="3">
        <v>41611</v>
      </c>
      <c r="E9486" s="3">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781.86400000000003</v>
      </c>
      <c r="T9486">
        <v>10</v>
      </c>
      <c r="U9486">
        <v>0.32</v>
      </c>
      <c r="V9486">
        <v>-137.976</v>
      </c>
    </row>
    <row r="9487" spans="1:22" x14ac:dyDescent="0.3">
      <c r="A9487">
        <v>9486</v>
      </c>
      <c r="B9487" t="s">
        <v>10653</v>
      </c>
      <c r="C9487">
        <v>2013</v>
      </c>
      <c r="D9487" s="3">
        <v>41611</v>
      </c>
      <c r="E9487" s="3">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30.815999999999999</v>
      </c>
      <c r="T9487">
        <v>9</v>
      </c>
      <c r="U9487">
        <v>0.2</v>
      </c>
      <c r="V9487">
        <v>9.6300000000000008</v>
      </c>
    </row>
    <row r="9488" spans="1:22" x14ac:dyDescent="0.3">
      <c r="A9488">
        <v>9487</v>
      </c>
      <c r="B9488" t="s">
        <v>10654</v>
      </c>
      <c r="C9488">
        <v>2014</v>
      </c>
      <c r="D9488" s="3">
        <v>41925</v>
      </c>
      <c r="E9488" s="3">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673.34400000000005</v>
      </c>
      <c r="T9488">
        <v>3</v>
      </c>
      <c r="U9488">
        <v>0.3</v>
      </c>
      <c r="V9488">
        <v>-76.953599999999994</v>
      </c>
    </row>
    <row r="9489" spans="1:22" x14ac:dyDescent="0.3">
      <c r="A9489">
        <v>9488</v>
      </c>
      <c r="B9489" t="s">
        <v>10655</v>
      </c>
      <c r="C9489">
        <v>2014</v>
      </c>
      <c r="D9489" s="3">
        <v>41985</v>
      </c>
      <c r="E9489" s="3">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v>
      </c>
      <c r="T9489">
        <v>3</v>
      </c>
      <c r="U9489">
        <v>0</v>
      </c>
      <c r="V9489">
        <v>2.1581999999999999</v>
      </c>
    </row>
    <row r="9490" spans="1:22" x14ac:dyDescent="0.3">
      <c r="A9490">
        <v>9489</v>
      </c>
      <c r="B9490" t="s">
        <v>10656</v>
      </c>
      <c r="C9490">
        <v>2012</v>
      </c>
      <c r="D9490" s="3">
        <v>41183</v>
      </c>
      <c r="E9490" s="3">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572.79999999999995</v>
      </c>
      <c r="T9490">
        <v>2</v>
      </c>
      <c r="U9490">
        <v>0.2</v>
      </c>
      <c r="V9490">
        <v>50.12</v>
      </c>
    </row>
    <row r="9491" spans="1:22" x14ac:dyDescent="0.3">
      <c r="A9491">
        <v>9490</v>
      </c>
      <c r="B9491" t="s">
        <v>10657</v>
      </c>
      <c r="C9491">
        <v>2013</v>
      </c>
      <c r="D9491" s="3">
        <v>41492</v>
      </c>
      <c r="E9491" s="3">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197.05</v>
      </c>
      <c r="T9491">
        <v>7</v>
      </c>
      <c r="U9491">
        <v>0</v>
      </c>
      <c r="V9491">
        <v>59.115000000000002</v>
      </c>
    </row>
    <row r="9492" spans="1:22" x14ac:dyDescent="0.3">
      <c r="A9492">
        <v>9491</v>
      </c>
      <c r="B9492" t="s">
        <v>10658</v>
      </c>
      <c r="C9492">
        <v>2014</v>
      </c>
      <c r="D9492" s="3">
        <v>41643</v>
      </c>
      <c r="E9492" s="3">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2022.2719999999999</v>
      </c>
      <c r="T9492">
        <v>8</v>
      </c>
      <c r="U9492">
        <v>0.2</v>
      </c>
      <c r="V9492">
        <v>682.51679999999999</v>
      </c>
    </row>
    <row r="9493" spans="1:22" x14ac:dyDescent="0.3">
      <c r="A9493">
        <v>9492</v>
      </c>
      <c r="B9493" t="s">
        <v>10658</v>
      </c>
      <c r="C9493">
        <v>2014</v>
      </c>
      <c r="D9493" s="3">
        <v>41643</v>
      </c>
      <c r="E9493" s="3">
        <v>41647</v>
      </c>
      <c r="F9493" t="s">
        <v>50</v>
      </c>
      <c r="G9493" t="s">
        <v>1734</v>
      </c>
      <c r="H9493" t="s">
        <v>1735</v>
      </c>
      <c r="I9493" t="s">
        <v>26</v>
      </c>
      <c r="J9493" t="s">
        <v>27</v>
      </c>
      <c r="K9493" t="s">
        <v>127</v>
      </c>
      <c r="L9493" t="s">
        <v>43</v>
      </c>
      <c r="M9493">
        <v>94110</v>
      </c>
      <c r="N9493" t="s">
        <v>44</v>
      </c>
      <c r="O9493" t="s">
        <v>5205</v>
      </c>
      <c r="P9493" t="s">
        <v>46</v>
      </c>
      <c r="Q9493" t="s">
        <v>68</v>
      </c>
      <c r="R9493" t="s">
        <v>5206</v>
      </c>
      <c r="S9493">
        <v>9.1199999999999992</v>
      </c>
      <c r="T9493">
        <v>3</v>
      </c>
      <c r="U9493">
        <v>0</v>
      </c>
      <c r="V9493">
        <v>3.1008</v>
      </c>
    </row>
    <row r="9494" spans="1:22" x14ac:dyDescent="0.3">
      <c r="A9494">
        <v>9493</v>
      </c>
      <c r="B9494" t="s">
        <v>10659</v>
      </c>
      <c r="C9494">
        <v>2014</v>
      </c>
      <c r="D9494" s="3">
        <v>41951</v>
      </c>
      <c r="E9494" s="3">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38.159999999999997</v>
      </c>
      <c r="T9494">
        <v>9</v>
      </c>
      <c r="U9494">
        <v>0</v>
      </c>
      <c r="V9494">
        <v>19.079999999999998</v>
      </c>
    </row>
    <row r="9495" spans="1:22" x14ac:dyDescent="0.3">
      <c r="A9495">
        <v>9494</v>
      </c>
      <c r="B9495" t="s">
        <v>10660</v>
      </c>
      <c r="C9495">
        <v>2013</v>
      </c>
      <c r="D9495" s="3">
        <v>41277</v>
      </c>
      <c r="E9495" s="3">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v>
      </c>
      <c r="T9495">
        <v>7</v>
      </c>
      <c r="U9495">
        <v>0</v>
      </c>
      <c r="V9495">
        <v>350.42700000000002</v>
      </c>
    </row>
    <row r="9496" spans="1:22" x14ac:dyDescent="0.3">
      <c r="A9496">
        <v>9495</v>
      </c>
      <c r="B9496" t="s">
        <v>10660</v>
      </c>
      <c r="C9496">
        <v>2013</v>
      </c>
      <c r="D9496" s="3">
        <v>41277</v>
      </c>
      <c r="E9496" s="3">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10661</v>
      </c>
      <c r="C9497">
        <v>2013</v>
      </c>
      <c r="D9497" s="3">
        <v>41407</v>
      </c>
      <c r="E9497" s="3">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v>
      </c>
    </row>
    <row r="9498" spans="1:22" x14ac:dyDescent="0.3">
      <c r="A9498">
        <v>9497</v>
      </c>
      <c r="B9498" t="s">
        <v>10661</v>
      </c>
      <c r="C9498">
        <v>2013</v>
      </c>
      <c r="D9498" s="3">
        <v>41407</v>
      </c>
      <c r="E9498" s="3">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v>
      </c>
    </row>
    <row r="9499" spans="1:22" x14ac:dyDescent="0.3">
      <c r="A9499">
        <v>9498</v>
      </c>
      <c r="B9499" t="s">
        <v>10662</v>
      </c>
      <c r="C9499">
        <v>2014</v>
      </c>
      <c r="D9499" s="3">
        <v>41949</v>
      </c>
      <c r="E9499" s="3">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10662</v>
      </c>
      <c r="C9500">
        <v>2014</v>
      </c>
      <c r="D9500" s="3">
        <v>41949</v>
      </c>
      <c r="E9500" s="3">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
      <c r="A9501">
        <v>9500</v>
      </c>
      <c r="B9501" t="s">
        <v>10662</v>
      </c>
      <c r="C9501">
        <v>2014</v>
      </c>
      <c r="D9501" s="3">
        <v>41949</v>
      </c>
      <c r="E9501" s="3">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10663</v>
      </c>
      <c r="C9502">
        <v>2013</v>
      </c>
      <c r="D9502" s="3">
        <v>41421</v>
      </c>
      <c r="E9502" s="3">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v>
      </c>
    </row>
    <row r="9503" spans="1:22" x14ac:dyDescent="0.3">
      <c r="A9503">
        <v>9502</v>
      </c>
      <c r="B9503" t="s">
        <v>10664</v>
      </c>
      <c r="C9503">
        <v>2012</v>
      </c>
      <c r="D9503" s="3">
        <v>41233</v>
      </c>
      <c r="E9503" s="3">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
      <c r="A9504">
        <v>9503</v>
      </c>
      <c r="B9504" t="s">
        <v>10665</v>
      </c>
      <c r="C9504">
        <v>2013</v>
      </c>
      <c r="D9504" s="3">
        <v>41387</v>
      </c>
      <c r="E9504" s="3">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32.130000000000003</v>
      </c>
      <c r="T9504">
        <v>9</v>
      </c>
      <c r="U9504">
        <v>0</v>
      </c>
      <c r="V9504">
        <v>8.3537999999999997</v>
      </c>
    </row>
    <row r="9505" spans="1:22" x14ac:dyDescent="0.3">
      <c r="A9505">
        <v>9504</v>
      </c>
      <c r="B9505" t="s">
        <v>10665</v>
      </c>
      <c r="C9505">
        <v>2013</v>
      </c>
      <c r="D9505" s="3">
        <v>41387</v>
      </c>
      <c r="E9505" s="3">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10666</v>
      </c>
      <c r="C9506">
        <v>2013</v>
      </c>
      <c r="D9506" s="3">
        <v>41562</v>
      </c>
      <c r="E9506" s="3">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
      <c r="A9507">
        <v>9506</v>
      </c>
      <c r="B9507" t="s">
        <v>10666</v>
      </c>
      <c r="C9507">
        <v>2013</v>
      </c>
      <c r="D9507" s="3">
        <v>41562</v>
      </c>
      <c r="E9507" s="3">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10667</v>
      </c>
      <c r="C9508">
        <v>2011</v>
      </c>
      <c r="D9508" s="3">
        <v>40638</v>
      </c>
      <c r="E9508" s="3">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7.476</v>
      </c>
    </row>
    <row r="9509" spans="1:22" x14ac:dyDescent="0.3">
      <c r="A9509">
        <v>9508</v>
      </c>
      <c r="B9509" t="s">
        <v>10667</v>
      </c>
      <c r="C9509">
        <v>2011</v>
      </c>
      <c r="D9509" s="3">
        <v>40638</v>
      </c>
      <c r="E9509" s="3">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40.200000000000003</v>
      </c>
      <c r="T9509">
        <v>5</v>
      </c>
      <c r="U9509">
        <v>0</v>
      </c>
      <c r="V9509">
        <v>18.09</v>
      </c>
    </row>
    <row r="9510" spans="1:22" x14ac:dyDescent="0.3">
      <c r="A9510">
        <v>9509</v>
      </c>
      <c r="B9510" t="s">
        <v>10667</v>
      </c>
      <c r="C9510">
        <v>2011</v>
      </c>
      <c r="D9510" s="3">
        <v>40638</v>
      </c>
      <c r="E9510" s="3">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4.5837000000000003</v>
      </c>
    </row>
    <row r="9511" spans="1:22" x14ac:dyDescent="0.3">
      <c r="A9511">
        <v>9510</v>
      </c>
      <c r="B9511" t="s">
        <v>10667</v>
      </c>
      <c r="C9511">
        <v>2011</v>
      </c>
      <c r="D9511" s="3">
        <v>40638</v>
      </c>
      <c r="E9511" s="3">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689.82</v>
      </c>
      <c r="T9511">
        <v>6</v>
      </c>
      <c r="U9511">
        <v>0</v>
      </c>
      <c r="V9511">
        <v>20.694600000000001</v>
      </c>
    </row>
    <row r="9512" spans="1:22" x14ac:dyDescent="0.3">
      <c r="A9512">
        <v>9511</v>
      </c>
      <c r="B9512" t="s">
        <v>10668</v>
      </c>
      <c r="C9512">
        <v>2013</v>
      </c>
      <c r="D9512" s="3">
        <v>41493</v>
      </c>
      <c r="E9512" s="3">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38.340000000000003</v>
      </c>
      <c r="T9512">
        <v>9</v>
      </c>
      <c r="U9512">
        <v>0</v>
      </c>
      <c r="V9512">
        <v>15.7194</v>
      </c>
    </row>
    <row r="9513" spans="1:22" x14ac:dyDescent="0.3">
      <c r="A9513">
        <v>9512</v>
      </c>
      <c r="B9513" t="s">
        <v>10669</v>
      </c>
      <c r="C9513">
        <v>2011</v>
      </c>
      <c r="D9513" s="3">
        <v>40891</v>
      </c>
      <c r="E9513" s="3">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9.2639999999999993</v>
      </c>
      <c r="T9513">
        <v>3</v>
      </c>
      <c r="U9513">
        <v>0.8</v>
      </c>
      <c r="V9513">
        <v>-13.896000000000001</v>
      </c>
    </row>
    <row r="9514" spans="1:22" x14ac:dyDescent="0.3">
      <c r="A9514">
        <v>9513</v>
      </c>
      <c r="B9514" t="s">
        <v>10670</v>
      </c>
      <c r="C9514">
        <v>2014</v>
      </c>
      <c r="D9514" s="3">
        <v>41790</v>
      </c>
      <c r="E9514" s="3">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204.66640000000001</v>
      </c>
      <c r="T9514">
        <v>1</v>
      </c>
      <c r="U9514">
        <v>0.32</v>
      </c>
      <c r="V9514">
        <v>-6.0195999999999996</v>
      </c>
    </row>
    <row r="9515" spans="1:22" x14ac:dyDescent="0.3">
      <c r="A9515">
        <v>9514</v>
      </c>
      <c r="B9515" t="s">
        <v>10671</v>
      </c>
      <c r="C9515">
        <v>2013</v>
      </c>
      <c r="D9515" s="3">
        <v>41562</v>
      </c>
      <c r="E9515" s="3">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544.41750000000002</v>
      </c>
    </row>
    <row r="9516" spans="1:22" x14ac:dyDescent="0.3">
      <c r="A9516">
        <v>9515</v>
      </c>
      <c r="B9516" t="s">
        <v>10672</v>
      </c>
      <c r="C9516">
        <v>2011</v>
      </c>
      <c r="D9516" s="3">
        <v>40616</v>
      </c>
      <c r="E9516" s="3">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31.869599999999998</v>
      </c>
    </row>
    <row r="9517" spans="1:22" x14ac:dyDescent="0.3">
      <c r="A9517">
        <v>9516</v>
      </c>
      <c r="B9517" t="s">
        <v>10673</v>
      </c>
      <c r="C9517">
        <v>2011</v>
      </c>
      <c r="D9517" s="3">
        <v>40592</v>
      </c>
      <c r="E9517" s="3">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8.8087999999999997</v>
      </c>
    </row>
    <row r="9518" spans="1:22" x14ac:dyDescent="0.3">
      <c r="A9518">
        <v>9517</v>
      </c>
      <c r="B9518" t="s">
        <v>10674</v>
      </c>
      <c r="C9518">
        <v>2012</v>
      </c>
      <c r="D9518" s="3">
        <v>41145</v>
      </c>
      <c r="E9518" s="3">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10674</v>
      </c>
      <c r="C9519">
        <v>2012</v>
      </c>
      <c r="D9519" s="3">
        <v>41145</v>
      </c>
      <c r="E9519" s="3">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6.9119999999999999</v>
      </c>
      <c r="T9519">
        <v>3</v>
      </c>
      <c r="U9519">
        <v>0.2</v>
      </c>
      <c r="V9519">
        <v>2.5055999999999998</v>
      </c>
    </row>
    <row r="9520" spans="1:22" x14ac:dyDescent="0.3">
      <c r="A9520">
        <v>9519</v>
      </c>
      <c r="B9520" t="s">
        <v>10674</v>
      </c>
      <c r="C9520">
        <v>2012</v>
      </c>
      <c r="D9520" s="3">
        <v>41145</v>
      </c>
      <c r="E9520" s="3">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48.994199999999999</v>
      </c>
    </row>
    <row r="9521" spans="1:22" x14ac:dyDescent="0.3">
      <c r="A9521">
        <v>9520</v>
      </c>
      <c r="B9521" t="s">
        <v>10675</v>
      </c>
      <c r="C9521">
        <v>2014</v>
      </c>
      <c r="D9521" s="3">
        <v>41768</v>
      </c>
      <c r="E9521" s="3">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22.702400000000001</v>
      </c>
    </row>
    <row r="9522" spans="1:22" x14ac:dyDescent="0.3">
      <c r="A9522">
        <v>9521</v>
      </c>
      <c r="B9522" t="s">
        <v>10676</v>
      </c>
      <c r="C9522">
        <v>2013</v>
      </c>
      <c r="D9522" s="3">
        <v>41309</v>
      </c>
      <c r="E9522" s="3">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3.7208000000000001</v>
      </c>
    </row>
    <row r="9523" spans="1:22" x14ac:dyDescent="0.3">
      <c r="A9523">
        <v>9522</v>
      </c>
      <c r="B9523" t="s">
        <v>10677</v>
      </c>
      <c r="C9523">
        <v>2011</v>
      </c>
      <c r="D9523" s="3">
        <v>40896</v>
      </c>
      <c r="E9523" s="3">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v>
      </c>
      <c r="T9523">
        <v>3</v>
      </c>
      <c r="U9523">
        <v>0.2</v>
      </c>
      <c r="V9523">
        <v>36.447299999999998</v>
      </c>
    </row>
    <row r="9524" spans="1:22" x14ac:dyDescent="0.3">
      <c r="A9524">
        <v>9523</v>
      </c>
      <c r="B9524" t="s">
        <v>10677</v>
      </c>
      <c r="C9524">
        <v>2011</v>
      </c>
      <c r="D9524" s="3">
        <v>40896</v>
      </c>
      <c r="E9524" s="3">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v>
      </c>
      <c r="T9524">
        <v>3</v>
      </c>
      <c r="U9524">
        <v>0.2</v>
      </c>
      <c r="V9524">
        <v>5.4432</v>
      </c>
    </row>
    <row r="9525" spans="1:22" x14ac:dyDescent="0.3">
      <c r="A9525">
        <v>9524</v>
      </c>
      <c r="B9525" t="s">
        <v>10677</v>
      </c>
      <c r="C9525">
        <v>2011</v>
      </c>
      <c r="D9525" s="3">
        <v>40896</v>
      </c>
      <c r="E9525" s="3">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-7.7405999999999997</v>
      </c>
    </row>
    <row r="9526" spans="1:22" x14ac:dyDescent="0.3">
      <c r="A9526">
        <v>9525</v>
      </c>
      <c r="B9526" t="s">
        <v>10680</v>
      </c>
      <c r="C9526">
        <v>2014</v>
      </c>
      <c r="D9526" s="3">
        <v>41979</v>
      </c>
      <c r="E9526" s="3">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v>
      </c>
      <c r="T9526">
        <v>5</v>
      </c>
      <c r="U9526">
        <v>0.2</v>
      </c>
      <c r="V9526">
        <v>29.372</v>
      </c>
    </row>
    <row r="9527" spans="1:22" x14ac:dyDescent="0.3">
      <c r="A9527">
        <v>9526</v>
      </c>
      <c r="B9527" t="s">
        <v>10680</v>
      </c>
      <c r="C9527">
        <v>2014</v>
      </c>
      <c r="D9527" s="3">
        <v>41979</v>
      </c>
      <c r="E9527" s="3">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199.9</v>
      </c>
      <c r="T9527">
        <v>5</v>
      </c>
      <c r="U9527">
        <v>0</v>
      </c>
      <c r="V9527">
        <v>39.979999999999997</v>
      </c>
    </row>
    <row r="9528" spans="1:22" x14ac:dyDescent="0.3">
      <c r="A9528">
        <v>9527</v>
      </c>
      <c r="B9528" t="s">
        <v>10680</v>
      </c>
      <c r="C9528">
        <v>2014</v>
      </c>
      <c r="D9528" s="3">
        <v>41979</v>
      </c>
      <c r="E9528" s="3">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31.175999999999998</v>
      </c>
      <c r="T9528">
        <v>3</v>
      </c>
      <c r="U9528">
        <v>0.2</v>
      </c>
      <c r="V9528">
        <v>-7.0145999999999997</v>
      </c>
    </row>
    <row r="9529" spans="1:22" x14ac:dyDescent="0.3">
      <c r="A9529">
        <v>9528</v>
      </c>
      <c r="B9529" t="s">
        <v>10680</v>
      </c>
      <c r="C9529">
        <v>2014</v>
      </c>
      <c r="D9529" s="3">
        <v>41979</v>
      </c>
      <c r="E9529" s="3">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60.463200000000001</v>
      </c>
    </row>
    <row r="9530" spans="1:22" x14ac:dyDescent="0.3">
      <c r="A9530">
        <v>9529</v>
      </c>
      <c r="B9530" t="s">
        <v>10680</v>
      </c>
      <c r="C9530">
        <v>2014</v>
      </c>
      <c r="D9530" s="3">
        <v>41979</v>
      </c>
      <c r="E9530" s="3">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3.0211999999999999</v>
      </c>
    </row>
    <row r="9531" spans="1:22" x14ac:dyDescent="0.3">
      <c r="A9531">
        <v>9530</v>
      </c>
      <c r="B9531" t="s">
        <v>10681</v>
      </c>
      <c r="C9531">
        <v>2014</v>
      </c>
      <c r="D9531" s="3">
        <v>41723</v>
      </c>
      <c r="E9531" s="3">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0.95760000000000001</v>
      </c>
    </row>
    <row r="9532" spans="1:22" x14ac:dyDescent="0.3">
      <c r="A9532">
        <v>9531</v>
      </c>
      <c r="B9532" t="s">
        <v>10682</v>
      </c>
      <c r="C9532">
        <v>2014</v>
      </c>
      <c r="D9532" s="3">
        <v>41829</v>
      </c>
      <c r="E9532" s="3">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24.269600000000001</v>
      </c>
    </row>
    <row r="9533" spans="1:22" x14ac:dyDescent="0.3">
      <c r="A9533">
        <v>9532</v>
      </c>
      <c r="B9533" t="s">
        <v>10683</v>
      </c>
      <c r="C9533">
        <v>2014</v>
      </c>
      <c r="D9533" s="3">
        <v>41939</v>
      </c>
      <c r="E9533" s="3">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5.5616000000000003</v>
      </c>
    </row>
    <row r="9534" spans="1:22" x14ac:dyDescent="0.3">
      <c r="A9534">
        <v>9533</v>
      </c>
      <c r="B9534" t="s">
        <v>10684</v>
      </c>
      <c r="C9534">
        <v>2013</v>
      </c>
      <c r="D9534" s="3">
        <v>41575</v>
      </c>
      <c r="E9534" s="3">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80.777199999999993</v>
      </c>
    </row>
    <row r="9535" spans="1:22" x14ac:dyDescent="0.3">
      <c r="A9535">
        <v>9534</v>
      </c>
      <c r="B9535" t="s">
        <v>10684</v>
      </c>
      <c r="C9535">
        <v>2013</v>
      </c>
      <c r="D9535" s="3">
        <v>41575</v>
      </c>
      <c r="E9535" s="3">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40.67</v>
      </c>
      <c r="T9535">
        <v>7</v>
      </c>
      <c r="U9535">
        <v>0</v>
      </c>
      <c r="V9535">
        <v>12.607699999999999</v>
      </c>
    </row>
    <row r="9536" spans="1:22" x14ac:dyDescent="0.3">
      <c r="A9536">
        <v>9535</v>
      </c>
      <c r="B9536" t="s">
        <v>10684</v>
      </c>
      <c r="C9536">
        <v>2013</v>
      </c>
      <c r="D9536" s="3">
        <v>41575</v>
      </c>
      <c r="E9536" s="3">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1.3391999999999999</v>
      </c>
    </row>
    <row r="9537" spans="1:22" x14ac:dyDescent="0.3">
      <c r="A9537">
        <v>9536</v>
      </c>
      <c r="B9537" t="s">
        <v>10684</v>
      </c>
      <c r="C9537">
        <v>2013</v>
      </c>
      <c r="D9537" s="3">
        <v>41575</v>
      </c>
      <c r="E9537" s="3">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9.7279999999999998</v>
      </c>
      <c r="T9537">
        <v>2</v>
      </c>
      <c r="U9537">
        <v>0.2</v>
      </c>
      <c r="V9537">
        <v>3.2831999999999999</v>
      </c>
    </row>
    <row r="9538" spans="1:22" x14ac:dyDescent="0.3">
      <c r="A9538">
        <v>9537</v>
      </c>
      <c r="B9538" t="s">
        <v>10685</v>
      </c>
      <c r="C9538">
        <v>2014</v>
      </c>
      <c r="D9538" s="3">
        <v>41803</v>
      </c>
      <c r="E9538" s="3">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-6.8634000000000004</v>
      </c>
    </row>
    <row r="9539" spans="1:22" x14ac:dyDescent="0.3">
      <c r="A9539">
        <v>9538</v>
      </c>
      <c r="B9539" t="s">
        <v>10686</v>
      </c>
      <c r="C9539">
        <v>2013</v>
      </c>
      <c r="D9539" s="3">
        <v>41543</v>
      </c>
      <c r="E9539" s="3">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84.293999999999997</v>
      </c>
    </row>
    <row r="9540" spans="1:22" x14ac:dyDescent="0.3">
      <c r="A9540">
        <v>9539</v>
      </c>
      <c r="B9540" t="s">
        <v>10687</v>
      </c>
      <c r="C9540">
        <v>2014</v>
      </c>
      <c r="D9540" s="3">
        <v>41890</v>
      </c>
      <c r="E9540" s="3">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7.774</v>
      </c>
    </row>
    <row r="9541" spans="1:22" x14ac:dyDescent="0.3">
      <c r="A9541">
        <v>9540</v>
      </c>
      <c r="B9541" t="s">
        <v>10687</v>
      </c>
      <c r="C9541">
        <v>2014</v>
      </c>
      <c r="D9541" s="3">
        <v>41890</v>
      </c>
      <c r="E9541" s="3">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10688</v>
      </c>
      <c r="C9542">
        <v>2012</v>
      </c>
      <c r="D9542" s="3">
        <v>41040</v>
      </c>
      <c r="E9542" s="3">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191.96799999999999</v>
      </c>
      <c r="T9542">
        <v>7</v>
      </c>
      <c r="U9542">
        <v>0.2</v>
      </c>
      <c r="V9542">
        <v>16.7972</v>
      </c>
    </row>
    <row r="9543" spans="1:22" x14ac:dyDescent="0.3">
      <c r="A9543">
        <v>9542</v>
      </c>
      <c r="B9543" t="s">
        <v>10689</v>
      </c>
      <c r="C9543">
        <v>2012</v>
      </c>
      <c r="D9543" s="3">
        <v>41127</v>
      </c>
      <c r="E9543" s="3">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v>
      </c>
    </row>
    <row r="9544" spans="1:22" x14ac:dyDescent="0.3">
      <c r="A9544">
        <v>9543</v>
      </c>
      <c r="B9544" t="s">
        <v>10689</v>
      </c>
      <c r="C9544">
        <v>2012</v>
      </c>
      <c r="D9544" s="3">
        <v>41127</v>
      </c>
      <c r="E9544" s="3">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6.23</v>
      </c>
      <c r="T9544">
        <v>5</v>
      </c>
      <c r="U9544">
        <v>0.8</v>
      </c>
      <c r="V9544">
        <v>-9.6564999999999994</v>
      </c>
    </row>
    <row r="9545" spans="1:22" x14ac:dyDescent="0.3">
      <c r="A9545">
        <v>9544</v>
      </c>
      <c r="B9545" t="s">
        <v>10689</v>
      </c>
      <c r="C9545">
        <v>2012</v>
      </c>
      <c r="D9545" s="3">
        <v>41127</v>
      </c>
      <c r="E9545" s="3">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19.137599999999999</v>
      </c>
    </row>
    <row r="9546" spans="1:22" x14ac:dyDescent="0.3">
      <c r="A9546">
        <v>9545</v>
      </c>
      <c r="B9546" t="s">
        <v>10689</v>
      </c>
      <c r="C9546">
        <v>2012</v>
      </c>
      <c r="D9546" s="3">
        <v>41127</v>
      </c>
      <c r="E9546" s="3">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369.19920000000002</v>
      </c>
      <c r="T9546">
        <v>3</v>
      </c>
      <c r="U9546">
        <v>0.32</v>
      </c>
      <c r="V9546">
        <v>-114.01739999999999</v>
      </c>
    </row>
    <row r="9547" spans="1:22" x14ac:dyDescent="0.3">
      <c r="A9547">
        <v>9546</v>
      </c>
      <c r="B9547" t="s">
        <v>10690</v>
      </c>
      <c r="C9547">
        <v>2011</v>
      </c>
      <c r="D9547" s="3">
        <v>40845</v>
      </c>
      <c r="E9547" s="3">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
      <c r="A9548">
        <v>9547</v>
      </c>
      <c r="B9548" t="s">
        <v>10690</v>
      </c>
      <c r="C9548">
        <v>2011</v>
      </c>
      <c r="D9548" s="3">
        <v>40845</v>
      </c>
      <c r="E9548" s="3">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35.663600000000002</v>
      </c>
    </row>
    <row r="9549" spans="1:22" x14ac:dyDescent="0.3">
      <c r="A9549">
        <v>9548</v>
      </c>
      <c r="B9549" t="s">
        <v>10691</v>
      </c>
      <c r="C9549">
        <v>2013</v>
      </c>
      <c r="D9549" s="3">
        <v>41444</v>
      </c>
      <c r="E9549" s="3">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6.8479999999999999</v>
      </c>
      <c r="T9549">
        <v>2</v>
      </c>
      <c r="U9549">
        <v>0.2</v>
      </c>
      <c r="V9549">
        <v>2.14</v>
      </c>
    </row>
    <row r="9550" spans="1:22" x14ac:dyDescent="0.3">
      <c r="A9550">
        <v>9549</v>
      </c>
      <c r="B9550" t="s">
        <v>10691</v>
      </c>
      <c r="C9550">
        <v>2013</v>
      </c>
      <c r="D9550" s="3">
        <v>41444</v>
      </c>
      <c r="E9550" s="3">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-3.855</v>
      </c>
    </row>
    <row r="9551" spans="1:22" x14ac:dyDescent="0.3">
      <c r="A9551">
        <v>9550</v>
      </c>
      <c r="B9551" t="s">
        <v>10691</v>
      </c>
      <c r="C9551">
        <v>2013</v>
      </c>
      <c r="D9551" s="3">
        <v>41444</v>
      </c>
      <c r="E9551" s="3">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90.72</v>
      </c>
    </row>
    <row r="9552" spans="1:22" x14ac:dyDescent="0.3">
      <c r="A9552">
        <v>9551</v>
      </c>
      <c r="B9552" t="s">
        <v>10692</v>
      </c>
      <c r="C9552">
        <v>2012</v>
      </c>
      <c r="D9552" s="3">
        <v>41032</v>
      </c>
      <c r="E9552" s="3">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13.848000000000001</v>
      </c>
      <c r="T9552">
        <v>3</v>
      </c>
      <c r="U9552">
        <v>0.2</v>
      </c>
      <c r="V9552">
        <v>5.1929999999999996</v>
      </c>
    </row>
    <row r="9553" spans="1:22" x14ac:dyDescent="0.3">
      <c r="A9553">
        <v>9552</v>
      </c>
      <c r="B9553" t="s">
        <v>10693</v>
      </c>
      <c r="C9553">
        <v>2012</v>
      </c>
      <c r="D9553" s="3">
        <v>41223</v>
      </c>
      <c r="E9553" s="3">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577.58399999999995</v>
      </c>
      <c r="T9553">
        <v>6</v>
      </c>
      <c r="U9553">
        <v>0.2</v>
      </c>
      <c r="V9553">
        <v>43.318800000000003</v>
      </c>
    </row>
    <row r="9554" spans="1:22" x14ac:dyDescent="0.3">
      <c r="A9554">
        <v>9553</v>
      </c>
      <c r="B9554" t="s">
        <v>10694</v>
      </c>
      <c r="C9554">
        <v>2012</v>
      </c>
      <c r="D9554" s="3">
        <v>41059</v>
      </c>
      <c r="E9554" s="3">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
      <c r="A9555">
        <v>9554</v>
      </c>
      <c r="B9555" t="s">
        <v>10695</v>
      </c>
      <c r="C9555">
        <v>2013</v>
      </c>
      <c r="D9555" s="3">
        <v>41540</v>
      </c>
      <c r="E9555" s="3">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68.432000000000002</v>
      </c>
      <c r="T9555">
        <v>7</v>
      </c>
      <c r="U9555">
        <v>0.2</v>
      </c>
      <c r="V9555">
        <v>8.5540000000000003</v>
      </c>
    </row>
    <row r="9556" spans="1:22" x14ac:dyDescent="0.3">
      <c r="A9556">
        <v>9555</v>
      </c>
      <c r="B9556" t="s">
        <v>10696</v>
      </c>
      <c r="C9556">
        <v>2012</v>
      </c>
      <c r="D9556" s="3">
        <v>41241</v>
      </c>
      <c r="E9556" s="3">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9.7789999999999999</v>
      </c>
    </row>
    <row r="9557" spans="1:22" x14ac:dyDescent="0.3">
      <c r="A9557">
        <v>9556</v>
      </c>
      <c r="B9557" t="s">
        <v>10696</v>
      </c>
      <c r="C9557">
        <v>2012</v>
      </c>
      <c r="D9557" s="3">
        <v>41241</v>
      </c>
      <c r="E9557" s="3">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0.56399999999999995</v>
      </c>
    </row>
    <row r="9558" spans="1:22" x14ac:dyDescent="0.3">
      <c r="A9558">
        <v>9557</v>
      </c>
      <c r="B9558" t="s">
        <v>10697</v>
      </c>
      <c r="C9558">
        <v>2012</v>
      </c>
      <c r="D9558" s="3">
        <v>41246</v>
      </c>
      <c r="E9558" s="3">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84.943600000000004</v>
      </c>
    </row>
    <row r="9559" spans="1:22" x14ac:dyDescent="0.3">
      <c r="A9559">
        <v>9558</v>
      </c>
      <c r="B9559" t="s">
        <v>10698</v>
      </c>
      <c r="C9559">
        <v>2011</v>
      </c>
      <c r="D9559" s="3">
        <v>40833</v>
      </c>
      <c r="E9559" s="3">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-1.5935999999999999</v>
      </c>
    </row>
    <row r="9560" spans="1:22" x14ac:dyDescent="0.3">
      <c r="A9560">
        <v>9559</v>
      </c>
      <c r="B9560" t="s">
        <v>10699</v>
      </c>
      <c r="C9560">
        <v>2013</v>
      </c>
      <c r="D9560" s="3">
        <v>41398</v>
      </c>
      <c r="E9560" s="3">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132.52000000000001</v>
      </c>
      <c r="T9560">
        <v>5</v>
      </c>
      <c r="U9560">
        <v>0.2</v>
      </c>
      <c r="V9560">
        <v>34.786499999999997</v>
      </c>
    </row>
    <row r="9561" spans="1:22" x14ac:dyDescent="0.3">
      <c r="A9561">
        <v>9560</v>
      </c>
      <c r="B9561" t="s">
        <v>10699</v>
      </c>
      <c r="C9561">
        <v>2013</v>
      </c>
      <c r="D9561" s="3">
        <v>41398</v>
      </c>
      <c r="E9561" s="3">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-44.018999999999998</v>
      </c>
    </row>
    <row r="9562" spans="1:22" x14ac:dyDescent="0.3">
      <c r="A9562">
        <v>9561</v>
      </c>
      <c r="B9562" t="s">
        <v>10699</v>
      </c>
      <c r="C9562">
        <v>2013</v>
      </c>
      <c r="D9562" s="3">
        <v>41398</v>
      </c>
      <c r="E9562" s="3">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51.968000000000004</v>
      </c>
      <c r="T9562">
        <v>2</v>
      </c>
      <c r="U9562">
        <v>0.2</v>
      </c>
      <c r="V9562">
        <v>10.393599999999999</v>
      </c>
    </row>
    <row r="9563" spans="1:22" x14ac:dyDescent="0.3">
      <c r="A9563">
        <v>9562</v>
      </c>
      <c r="B9563" t="s">
        <v>10699</v>
      </c>
      <c r="C9563">
        <v>2013</v>
      </c>
      <c r="D9563" s="3">
        <v>41398</v>
      </c>
      <c r="E9563" s="3">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v>
      </c>
      <c r="T9563">
        <v>3</v>
      </c>
      <c r="U9563">
        <v>0.2</v>
      </c>
      <c r="V9563">
        <v>-75.595799999999997</v>
      </c>
    </row>
    <row r="9564" spans="1:22" x14ac:dyDescent="0.3">
      <c r="A9564">
        <v>9563</v>
      </c>
      <c r="B9564" t="s">
        <v>10699</v>
      </c>
      <c r="C9564">
        <v>2013</v>
      </c>
      <c r="D9564" s="3">
        <v>41398</v>
      </c>
      <c r="E9564" s="3">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224.93700000000001</v>
      </c>
      <c r="T9564">
        <v>3</v>
      </c>
      <c r="U9564">
        <v>0.7</v>
      </c>
      <c r="V9564">
        <v>-164.9538</v>
      </c>
    </row>
    <row r="9565" spans="1:22" x14ac:dyDescent="0.3">
      <c r="A9565">
        <v>9564</v>
      </c>
      <c r="B9565" t="s">
        <v>10699</v>
      </c>
      <c r="C9565">
        <v>2013</v>
      </c>
      <c r="D9565" s="3">
        <v>41398</v>
      </c>
      <c r="E9565" s="3">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2.1</v>
      </c>
    </row>
    <row r="9566" spans="1:22" x14ac:dyDescent="0.3">
      <c r="A9566">
        <v>9565</v>
      </c>
      <c r="B9566" t="s">
        <v>10704</v>
      </c>
      <c r="C9566">
        <v>2012</v>
      </c>
      <c r="D9566" s="3">
        <v>41061</v>
      </c>
      <c r="E9566" s="3">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5.7624000000000004</v>
      </c>
    </row>
    <row r="9567" spans="1:22" x14ac:dyDescent="0.3">
      <c r="A9567">
        <v>9566</v>
      </c>
      <c r="B9567" t="s">
        <v>10705</v>
      </c>
      <c r="C9567">
        <v>2011</v>
      </c>
      <c r="D9567" s="3">
        <v>40633</v>
      </c>
      <c r="E9567" s="3">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1125.4880000000001</v>
      </c>
      <c r="T9567">
        <v>7</v>
      </c>
      <c r="U9567">
        <v>0.2</v>
      </c>
      <c r="V9567">
        <v>98.480199999999996</v>
      </c>
    </row>
    <row r="9568" spans="1:22" x14ac:dyDescent="0.3">
      <c r="A9568">
        <v>9567</v>
      </c>
      <c r="B9568" t="s">
        <v>10705</v>
      </c>
      <c r="C9568">
        <v>2011</v>
      </c>
      <c r="D9568" s="3">
        <v>40633</v>
      </c>
      <c r="E9568" s="3">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v>
      </c>
      <c r="T9568">
        <v>5</v>
      </c>
      <c r="U9568">
        <v>0.7</v>
      </c>
      <c r="V9568">
        <v>-10.116</v>
      </c>
    </row>
    <row r="9569" spans="1:22" x14ac:dyDescent="0.3">
      <c r="A9569">
        <v>9568</v>
      </c>
      <c r="B9569" t="s">
        <v>10705</v>
      </c>
      <c r="C9569">
        <v>2011</v>
      </c>
      <c r="D9569" s="3">
        <v>40633</v>
      </c>
      <c r="E9569" s="3">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v>
      </c>
    </row>
    <row r="9570" spans="1:22" x14ac:dyDescent="0.3">
      <c r="A9570">
        <v>9569</v>
      </c>
      <c r="B9570" t="s">
        <v>10706</v>
      </c>
      <c r="C9570">
        <v>2014</v>
      </c>
      <c r="D9570" s="3">
        <v>41826</v>
      </c>
      <c r="E9570" s="3">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v>
      </c>
    </row>
    <row r="9571" spans="1:22" x14ac:dyDescent="0.3">
      <c r="A9571">
        <v>9570</v>
      </c>
      <c r="B9571" t="s">
        <v>10707</v>
      </c>
      <c r="C9571">
        <v>2012</v>
      </c>
      <c r="D9571" s="3">
        <v>41176</v>
      </c>
      <c r="E9571" s="3">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6.7320000000000002</v>
      </c>
      <c r="T9571">
        <v>6</v>
      </c>
      <c r="U9571">
        <v>0.7</v>
      </c>
      <c r="V9571">
        <v>-4.4880000000000004</v>
      </c>
    </row>
    <row r="9572" spans="1:22" x14ac:dyDescent="0.3">
      <c r="A9572">
        <v>9571</v>
      </c>
      <c r="B9572" t="s">
        <v>10707</v>
      </c>
      <c r="C9572">
        <v>2012</v>
      </c>
      <c r="D9572" s="3">
        <v>41176</v>
      </c>
      <c r="E9572" s="3">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33.567999999999998</v>
      </c>
      <c r="T9572">
        <v>2</v>
      </c>
      <c r="U9572">
        <v>0.2</v>
      </c>
      <c r="V9572">
        <v>1.6783999999999999</v>
      </c>
    </row>
    <row r="9573" spans="1:22" x14ac:dyDescent="0.3">
      <c r="A9573">
        <v>9572</v>
      </c>
      <c r="B9573" t="s">
        <v>10707</v>
      </c>
      <c r="C9573">
        <v>2012</v>
      </c>
      <c r="D9573" s="3">
        <v>41176</v>
      </c>
      <c r="E9573" s="3">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v>
      </c>
      <c r="T9573">
        <v>2</v>
      </c>
      <c r="U9573">
        <v>0.2</v>
      </c>
      <c r="V9573">
        <v>5.5439999999999996</v>
      </c>
    </row>
    <row r="9574" spans="1:22" x14ac:dyDescent="0.3">
      <c r="A9574">
        <v>9573</v>
      </c>
      <c r="B9574" t="s">
        <v>10707</v>
      </c>
      <c r="C9574">
        <v>2012</v>
      </c>
      <c r="D9574" s="3">
        <v>41176</v>
      </c>
      <c r="E9574" s="3">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24.423999999999999</v>
      </c>
      <c r="T9574">
        <v>1</v>
      </c>
      <c r="U9574">
        <v>0.2</v>
      </c>
      <c r="V9574">
        <v>7.9378000000000002</v>
      </c>
    </row>
    <row r="9575" spans="1:22" x14ac:dyDescent="0.3">
      <c r="A9575">
        <v>9574</v>
      </c>
      <c r="B9575" t="s">
        <v>10707</v>
      </c>
      <c r="C9575">
        <v>2012</v>
      </c>
      <c r="D9575" s="3">
        <v>41176</v>
      </c>
      <c r="E9575" s="3">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1.9259999999999999</v>
      </c>
    </row>
    <row r="9576" spans="1:22" x14ac:dyDescent="0.3">
      <c r="A9576">
        <v>9575</v>
      </c>
      <c r="B9576" t="s">
        <v>10708</v>
      </c>
      <c r="C9576">
        <v>2012</v>
      </c>
      <c r="D9576" s="3">
        <v>41134</v>
      </c>
      <c r="E9576" s="3">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10709</v>
      </c>
      <c r="C9577">
        <v>2012</v>
      </c>
      <c r="D9577" s="3">
        <v>41055</v>
      </c>
      <c r="E9577" s="3">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105.68600000000001</v>
      </c>
      <c r="T9577">
        <v>1</v>
      </c>
      <c r="U9577">
        <v>0.3</v>
      </c>
      <c r="V9577">
        <v>-28.686199999999999</v>
      </c>
    </row>
    <row r="9578" spans="1:22" x14ac:dyDescent="0.3">
      <c r="A9578">
        <v>9577</v>
      </c>
      <c r="B9578" t="s">
        <v>10709</v>
      </c>
      <c r="C9578">
        <v>2012</v>
      </c>
      <c r="D9578" s="3">
        <v>41055</v>
      </c>
      <c r="E9578" s="3">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399.54</v>
      </c>
      <c r="T9578">
        <v>2</v>
      </c>
      <c r="U9578">
        <v>0.4</v>
      </c>
      <c r="V9578">
        <v>-79.908000000000001</v>
      </c>
    </row>
    <row r="9579" spans="1:22" x14ac:dyDescent="0.3">
      <c r="A9579">
        <v>9578</v>
      </c>
      <c r="B9579" t="s">
        <v>10709</v>
      </c>
      <c r="C9579">
        <v>2012</v>
      </c>
      <c r="D9579" s="3">
        <v>41055</v>
      </c>
      <c r="E9579" s="3">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10710</v>
      </c>
      <c r="C9580">
        <v>2014</v>
      </c>
      <c r="D9580" s="3">
        <v>41897</v>
      </c>
      <c r="E9580" s="3">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323.95499999999998</v>
      </c>
    </row>
    <row r="9581" spans="1:22" x14ac:dyDescent="0.3">
      <c r="A9581">
        <v>9580</v>
      </c>
      <c r="B9581" t="s">
        <v>10710</v>
      </c>
      <c r="C9581">
        <v>2014</v>
      </c>
      <c r="D9581" s="3">
        <v>41897</v>
      </c>
      <c r="E9581" s="3">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3.5489999999999999</v>
      </c>
    </row>
    <row r="9582" spans="1:22" x14ac:dyDescent="0.3">
      <c r="A9582">
        <v>9581</v>
      </c>
      <c r="B9582" t="s">
        <v>10710</v>
      </c>
      <c r="C9582">
        <v>2014</v>
      </c>
      <c r="D9582" s="3">
        <v>41897</v>
      </c>
      <c r="E9582" s="3">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v>
      </c>
      <c r="T9582">
        <v>5</v>
      </c>
      <c r="U9582">
        <v>0</v>
      </c>
      <c r="V9582">
        <v>8.6854999999999993</v>
      </c>
    </row>
    <row r="9583" spans="1:22" x14ac:dyDescent="0.3">
      <c r="A9583">
        <v>9582</v>
      </c>
      <c r="B9583" t="s">
        <v>10710</v>
      </c>
      <c r="C9583">
        <v>2014</v>
      </c>
      <c r="D9583" s="3">
        <v>41897</v>
      </c>
      <c r="E9583" s="3">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-6.5490000000000004</v>
      </c>
    </row>
    <row r="9584" spans="1:22" x14ac:dyDescent="0.3">
      <c r="A9584">
        <v>9583</v>
      </c>
      <c r="B9584" t="s">
        <v>10711</v>
      </c>
      <c r="C9584">
        <v>2013</v>
      </c>
      <c r="D9584" s="3">
        <v>41433</v>
      </c>
      <c r="E9584" s="3">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10712</v>
      </c>
      <c r="C9585">
        <v>2014</v>
      </c>
      <c r="D9585" s="3">
        <v>41816</v>
      </c>
      <c r="E9585" s="3">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400.78399999999999</v>
      </c>
      <c r="T9585">
        <v>1</v>
      </c>
      <c r="U9585">
        <v>0.2</v>
      </c>
      <c r="V9585">
        <v>-5.0098000000000003</v>
      </c>
    </row>
    <row r="9586" spans="1:22" x14ac:dyDescent="0.3">
      <c r="A9586">
        <v>9585</v>
      </c>
      <c r="B9586" t="s">
        <v>10713</v>
      </c>
      <c r="C9586">
        <v>2014</v>
      </c>
      <c r="D9586" s="3">
        <v>41878</v>
      </c>
      <c r="E9586" s="3">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13.9672</v>
      </c>
    </row>
    <row r="9587" spans="1:22" x14ac:dyDescent="0.3">
      <c r="A9587">
        <v>9586</v>
      </c>
      <c r="B9587" t="s">
        <v>10714</v>
      </c>
      <c r="C9587">
        <v>2013</v>
      </c>
      <c r="D9587" s="3">
        <v>41513</v>
      </c>
      <c r="E9587" s="3">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11.240399999999999</v>
      </c>
    </row>
    <row r="9588" spans="1:22" x14ac:dyDescent="0.3">
      <c r="A9588">
        <v>9587</v>
      </c>
      <c r="B9588" t="s">
        <v>10715</v>
      </c>
      <c r="C9588">
        <v>2013</v>
      </c>
      <c r="D9588" s="3">
        <v>41597</v>
      </c>
      <c r="E9588" s="3">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v>
      </c>
      <c r="T9588">
        <v>5</v>
      </c>
      <c r="U9588">
        <v>0.2</v>
      </c>
      <c r="V9588">
        <v>22.155999999999999</v>
      </c>
    </row>
    <row r="9589" spans="1:22" x14ac:dyDescent="0.3">
      <c r="A9589">
        <v>9588</v>
      </c>
      <c r="B9589" t="s">
        <v>10716</v>
      </c>
      <c r="C9589">
        <v>2014</v>
      </c>
      <c r="D9589" s="3">
        <v>41747</v>
      </c>
      <c r="E9589" s="3">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10717</v>
      </c>
      <c r="C9590">
        <v>2014</v>
      </c>
      <c r="D9590" s="3">
        <v>41844</v>
      </c>
      <c r="E9590" s="3">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15.192</v>
      </c>
    </row>
    <row r="9591" spans="1:22" x14ac:dyDescent="0.3">
      <c r="A9591">
        <v>9590</v>
      </c>
      <c r="B9591" t="s">
        <v>10718</v>
      </c>
      <c r="C9591">
        <v>2011</v>
      </c>
      <c r="D9591" s="3">
        <v>40674</v>
      </c>
      <c r="E9591" s="3">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5.6783999999999999</v>
      </c>
    </row>
    <row r="9592" spans="1:22" x14ac:dyDescent="0.3">
      <c r="A9592">
        <v>9591</v>
      </c>
      <c r="B9592" t="s">
        <v>10718</v>
      </c>
      <c r="C9592">
        <v>2011</v>
      </c>
      <c r="D9592" s="3">
        <v>40674</v>
      </c>
      <c r="E9592" s="3">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104.58</v>
      </c>
      <c r="T9592">
        <v>9</v>
      </c>
      <c r="U9592">
        <v>0.8</v>
      </c>
      <c r="V9592">
        <v>-172.55699999999999</v>
      </c>
    </row>
    <row r="9593" spans="1:22" x14ac:dyDescent="0.3">
      <c r="A9593">
        <v>9592</v>
      </c>
      <c r="B9593" t="s">
        <v>10719</v>
      </c>
      <c r="C9593">
        <v>2013</v>
      </c>
      <c r="D9593" s="3">
        <v>41484</v>
      </c>
      <c r="E9593" s="3">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v>
      </c>
      <c r="T9593">
        <v>5</v>
      </c>
      <c r="U9593">
        <v>0.6</v>
      </c>
      <c r="V9593">
        <v>-9.8800000000000008</v>
      </c>
    </row>
    <row r="9594" spans="1:22" x14ac:dyDescent="0.3">
      <c r="A9594">
        <v>9593</v>
      </c>
      <c r="B9594" t="s">
        <v>10719</v>
      </c>
      <c r="C9594">
        <v>2013</v>
      </c>
      <c r="D9594" s="3">
        <v>41484</v>
      </c>
      <c r="E9594" s="3">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v>
      </c>
    </row>
    <row r="9595" spans="1:22" x14ac:dyDescent="0.3">
      <c r="A9595">
        <v>9594</v>
      </c>
      <c r="B9595" t="s">
        <v>10720</v>
      </c>
      <c r="C9595">
        <v>2014</v>
      </c>
      <c r="D9595" s="3">
        <v>41897</v>
      </c>
      <c r="E9595" s="3">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3.8519999999999999</v>
      </c>
    </row>
    <row r="9596" spans="1:22" x14ac:dyDescent="0.3">
      <c r="A9596">
        <v>9595</v>
      </c>
      <c r="B9596" t="s">
        <v>10720</v>
      </c>
      <c r="C9596">
        <v>2014</v>
      </c>
      <c r="D9596" s="3">
        <v>41897</v>
      </c>
      <c r="E9596" s="3">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5.6643999999999997</v>
      </c>
    </row>
    <row r="9597" spans="1:22" x14ac:dyDescent="0.3">
      <c r="A9597">
        <v>9596</v>
      </c>
      <c r="B9597" t="s">
        <v>10721</v>
      </c>
      <c r="C9597">
        <v>2014</v>
      </c>
      <c r="D9597" s="3">
        <v>41664</v>
      </c>
      <c r="E9597" s="3">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10721</v>
      </c>
      <c r="C9598">
        <v>2014</v>
      </c>
      <c r="D9598" s="3">
        <v>41664</v>
      </c>
      <c r="E9598" s="3">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276.78399999999999</v>
      </c>
      <c r="T9598">
        <v>2</v>
      </c>
      <c r="U9598">
        <v>0.2</v>
      </c>
      <c r="V9598">
        <v>89.954800000000006</v>
      </c>
    </row>
    <row r="9599" spans="1:22" x14ac:dyDescent="0.3">
      <c r="A9599">
        <v>9598</v>
      </c>
      <c r="B9599" t="s">
        <v>10721</v>
      </c>
      <c r="C9599">
        <v>2014</v>
      </c>
      <c r="D9599" s="3">
        <v>41664</v>
      </c>
      <c r="E9599" s="3">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8.2764000000000006</v>
      </c>
    </row>
    <row r="9600" spans="1:22" x14ac:dyDescent="0.3">
      <c r="A9600">
        <v>9599</v>
      </c>
      <c r="B9600" t="s">
        <v>10722</v>
      </c>
      <c r="C9600">
        <v>2012</v>
      </c>
      <c r="D9600" s="3">
        <v>41171</v>
      </c>
      <c r="E9600" s="3">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19.468800000000002</v>
      </c>
    </row>
    <row r="9601" spans="1:22" x14ac:dyDescent="0.3">
      <c r="A9601">
        <v>9600</v>
      </c>
      <c r="B9601" t="s">
        <v>10723</v>
      </c>
      <c r="C9601">
        <v>2012</v>
      </c>
      <c r="D9601" s="3">
        <v>41013</v>
      </c>
      <c r="E9601" s="3">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2.6406000000000001</v>
      </c>
    </row>
    <row r="9602" spans="1:22" x14ac:dyDescent="0.3">
      <c r="A9602">
        <v>9601</v>
      </c>
      <c r="B9602" t="s">
        <v>10724</v>
      </c>
      <c r="C9602">
        <v>2014</v>
      </c>
      <c r="D9602" s="3">
        <v>41768</v>
      </c>
      <c r="E9602" s="3">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41.472000000000001</v>
      </c>
      <c r="T9602">
        <v>8</v>
      </c>
      <c r="U9602">
        <v>0.2</v>
      </c>
      <c r="V9602">
        <v>14.5152</v>
      </c>
    </row>
    <row r="9603" spans="1:22" x14ac:dyDescent="0.3">
      <c r="A9603">
        <v>9602</v>
      </c>
      <c r="B9603" t="s">
        <v>10725</v>
      </c>
      <c r="C9603">
        <v>2013</v>
      </c>
      <c r="D9603" s="3">
        <v>41522</v>
      </c>
      <c r="E9603" s="3">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114.96</v>
      </c>
    </row>
    <row r="9604" spans="1:22" x14ac:dyDescent="0.3">
      <c r="A9604">
        <v>9603</v>
      </c>
      <c r="B9604" t="s">
        <v>10726</v>
      </c>
      <c r="C9604">
        <v>2011</v>
      </c>
      <c r="D9604" s="3">
        <v>40682</v>
      </c>
      <c r="E9604" s="3">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
      <c r="A9605">
        <v>9604</v>
      </c>
      <c r="B9605" t="s">
        <v>10727</v>
      </c>
      <c r="C9605">
        <v>2013</v>
      </c>
      <c r="D9605" s="3">
        <v>41443</v>
      </c>
      <c r="E9605" s="3">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v>
      </c>
    </row>
    <row r="9606" spans="1:22" x14ac:dyDescent="0.3">
      <c r="A9606">
        <v>9605</v>
      </c>
      <c r="B9606" t="s">
        <v>10728</v>
      </c>
      <c r="C9606">
        <v>2012</v>
      </c>
      <c r="D9606" s="3">
        <v>41215</v>
      </c>
      <c r="E9606" s="3">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55.361600000000003</v>
      </c>
    </row>
    <row r="9607" spans="1:22" x14ac:dyDescent="0.3">
      <c r="A9607">
        <v>9606</v>
      </c>
      <c r="B9607" t="s">
        <v>10731</v>
      </c>
      <c r="C9607">
        <v>2014</v>
      </c>
      <c r="D9607" s="3">
        <v>41948</v>
      </c>
      <c r="E9607" s="3">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v>
      </c>
      <c r="T9607">
        <v>4</v>
      </c>
      <c r="U9607">
        <v>0.2</v>
      </c>
      <c r="V9607">
        <v>-6.1879999999999997</v>
      </c>
    </row>
    <row r="9608" spans="1:22" x14ac:dyDescent="0.3">
      <c r="A9608">
        <v>9607</v>
      </c>
      <c r="B9608" t="s">
        <v>10731</v>
      </c>
      <c r="C9608">
        <v>2014</v>
      </c>
      <c r="D9608" s="3">
        <v>41948</v>
      </c>
      <c r="E9608" s="3">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v>
      </c>
      <c r="T9608">
        <v>3</v>
      </c>
      <c r="U9608">
        <v>0.2</v>
      </c>
      <c r="V9608">
        <v>-43.729199999999999</v>
      </c>
    </row>
    <row r="9609" spans="1:22" x14ac:dyDescent="0.3">
      <c r="A9609">
        <v>9608</v>
      </c>
      <c r="B9609" t="s">
        <v>10732</v>
      </c>
      <c r="C9609">
        <v>2014</v>
      </c>
      <c r="D9609" s="3">
        <v>41979</v>
      </c>
      <c r="E9609" s="3">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
      <c r="A9610">
        <v>9609</v>
      </c>
      <c r="B9610" t="s">
        <v>10732</v>
      </c>
      <c r="C9610">
        <v>2014</v>
      </c>
      <c r="D9610" s="3">
        <v>41979</v>
      </c>
      <c r="E9610" s="3">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10733</v>
      </c>
      <c r="C9611">
        <v>2013</v>
      </c>
      <c r="D9611" s="3">
        <v>41411</v>
      </c>
      <c r="E9611" s="3">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19.7988</v>
      </c>
    </row>
    <row r="9612" spans="1:22" x14ac:dyDescent="0.3">
      <c r="A9612">
        <v>9611</v>
      </c>
      <c r="B9612" t="s">
        <v>10733</v>
      </c>
      <c r="C9612">
        <v>2013</v>
      </c>
      <c r="D9612" s="3">
        <v>41411</v>
      </c>
      <c r="E9612" s="3">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10734</v>
      </c>
      <c r="C9613">
        <v>2014</v>
      </c>
      <c r="D9613" s="3">
        <v>41937</v>
      </c>
      <c r="E9613" s="3">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5.2560000000000002</v>
      </c>
    </row>
    <row r="9614" spans="1:22" x14ac:dyDescent="0.3">
      <c r="A9614">
        <v>9613</v>
      </c>
      <c r="B9614" t="s">
        <v>10735</v>
      </c>
      <c r="C9614">
        <v>2013</v>
      </c>
      <c r="D9614" s="3">
        <v>41536</v>
      </c>
      <c r="E9614" s="3">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239.98400000000001</v>
      </c>
      <c r="T9614">
        <v>2</v>
      </c>
      <c r="U9614">
        <v>0.2</v>
      </c>
      <c r="V9614">
        <v>23.9984</v>
      </c>
    </row>
    <row r="9615" spans="1:22" x14ac:dyDescent="0.3">
      <c r="A9615">
        <v>9614</v>
      </c>
      <c r="B9615" t="s">
        <v>10736</v>
      </c>
      <c r="C9615">
        <v>2011</v>
      </c>
      <c r="D9615" s="3">
        <v>40858</v>
      </c>
      <c r="E9615" s="3">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6.8940000000000001</v>
      </c>
    </row>
    <row r="9616" spans="1:22" x14ac:dyDescent="0.3">
      <c r="A9616">
        <v>9615</v>
      </c>
      <c r="B9616" t="s">
        <v>10736</v>
      </c>
      <c r="C9616">
        <v>2011</v>
      </c>
      <c r="D9616" s="3">
        <v>40858</v>
      </c>
      <c r="E9616" s="3">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15.3195</v>
      </c>
    </row>
    <row r="9617" spans="1:22" x14ac:dyDescent="0.3">
      <c r="A9617">
        <v>9616</v>
      </c>
      <c r="B9617" t="s">
        <v>10736</v>
      </c>
      <c r="C9617">
        <v>2011</v>
      </c>
      <c r="D9617" s="3">
        <v>40858</v>
      </c>
      <c r="E9617" s="3">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10737</v>
      </c>
      <c r="C9618">
        <v>2013</v>
      </c>
      <c r="D9618" s="3">
        <v>41509</v>
      </c>
      <c r="E9618" s="3">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1.6704000000000001</v>
      </c>
    </row>
    <row r="9619" spans="1:22" x14ac:dyDescent="0.3">
      <c r="A9619">
        <v>9618</v>
      </c>
      <c r="B9619" t="s">
        <v>10738</v>
      </c>
      <c r="C9619">
        <v>2014</v>
      </c>
      <c r="D9619" s="3">
        <v>41960</v>
      </c>
      <c r="E9619" s="3">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74.998500000000007</v>
      </c>
    </row>
    <row r="9620" spans="1:22" x14ac:dyDescent="0.3">
      <c r="A9620">
        <v>9619</v>
      </c>
      <c r="B9620" t="s">
        <v>10738</v>
      </c>
      <c r="C9620">
        <v>2014</v>
      </c>
      <c r="D9620" s="3">
        <v>41960</v>
      </c>
      <c r="E9620" s="3">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5.3970000000000002</v>
      </c>
    </row>
    <row r="9621" spans="1:22" x14ac:dyDescent="0.3">
      <c r="A9621">
        <v>9620</v>
      </c>
      <c r="B9621" t="s">
        <v>10738</v>
      </c>
      <c r="C9621">
        <v>2014</v>
      </c>
      <c r="D9621" s="3">
        <v>41960</v>
      </c>
      <c r="E9621" s="3">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v>
      </c>
      <c r="T9621">
        <v>5</v>
      </c>
      <c r="U9621">
        <v>0.2</v>
      </c>
      <c r="V9621">
        <v>-1.7495000000000001</v>
      </c>
    </row>
    <row r="9622" spans="1:22" x14ac:dyDescent="0.3">
      <c r="A9622">
        <v>9621</v>
      </c>
      <c r="B9622" t="s">
        <v>10739</v>
      </c>
      <c r="C9622">
        <v>2011</v>
      </c>
      <c r="D9622" s="3">
        <v>40812</v>
      </c>
      <c r="E9622" s="3">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1.2527999999999999</v>
      </c>
    </row>
    <row r="9623" spans="1:22" x14ac:dyDescent="0.3">
      <c r="A9623">
        <v>9622</v>
      </c>
      <c r="B9623" t="s">
        <v>10739</v>
      </c>
      <c r="C9623">
        <v>2011</v>
      </c>
      <c r="D9623" s="3">
        <v>40812</v>
      </c>
      <c r="E9623" s="3">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0.4728</v>
      </c>
    </row>
    <row r="9624" spans="1:22" x14ac:dyDescent="0.3">
      <c r="A9624">
        <v>9623</v>
      </c>
      <c r="B9624" t="s">
        <v>10739</v>
      </c>
      <c r="C9624">
        <v>2011</v>
      </c>
      <c r="D9624" s="3">
        <v>40812</v>
      </c>
      <c r="E9624" s="3">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11.102399999999999</v>
      </c>
    </row>
    <row r="9625" spans="1:22" x14ac:dyDescent="0.3">
      <c r="A9625">
        <v>9624</v>
      </c>
      <c r="B9625" t="s">
        <v>10740</v>
      </c>
      <c r="C9625">
        <v>2014</v>
      </c>
      <c r="D9625" s="3">
        <v>41820</v>
      </c>
      <c r="E9625" s="3">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21.391999999999999</v>
      </c>
      <c r="T9625">
        <v>2</v>
      </c>
      <c r="U9625">
        <v>0.8</v>
      </c>
      <c r="V9625">
        <v>-54.549599999999998</v>
      </c>
    </row>
    <row r="9626" spans="1:22" x14ac:dyDescent="0.3">
      <c r="A9626">
        <v>9625</v>
      </c>
      <c r="B9626" t="s">
        <v>10740</v>
      </c>
      <c r="C9626">
        <v>2014</v>
      </c>
      <c r="D9626" s="3">
        <v>41820</v>
      </c>
      <c r="E9626" s="3">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-39.511800000000001</v>
      </c>
    </row>
    <row r="9627" spans="1:22" x14ac:dyDescent="0.3">
      <c r="A9627">
        <v>9626</v>
      </c>
      <c r="B9627" t="s">
        <v>10740</v>
      </c>
      <c r="C9627">
        <v>2014</v>
      </c>
      <c r="D9627" s="3">
        <v>41820</v>
      </c>
      <c r="E9627" s="3">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-96.470399999999998</v>
      </c>
    </row>
    <row r="9628" spans="1:22" x14ac:dyDescent="0.3">
      <c r="A9628">
        <v>9627</v>
      </c>
      <c r="B9628" t="s">
        <v>10741</v>
      </c>
      <c r="C9628">
        <v>2014</v>
      </c>
      <c r="D9628" s="3">
        <v>41906</v>
      </c>
      <c r="E9628" s="3">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9.2479999999999993</v>
      </c>
      <c r="T9628">
        <v>2</v>
      </c>
      <c r="U9628">
        <v>0.2</v>
      </c>
      <c r="V9628">
        <v>3.3523999999999998</v>
      </c>
    </row>
    <row r="9629" spans="1:22" x14ac:dyDescent="0.3">
      <c r="A9629">
        <v>9628</v>
      </c>
      <c r="B9629" t="s">
        <v>10742</v>
      </c>
      <c r="C9629">
        <v>2011</v>
      </c>
      <c r="D9629" s="3">
        <v>40870</v>
      </c>
      <c r="E9629" s="3">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14.67</v>
      </c>
      <c r="T9629">
        <v>3</v>
      </c>
      <c r="U9629">
        <v>0</v>
      </c>
      <c r="V9629">
        <v>6.7481999999999998</v>
      </c>
    </row>
    <row r="9630" spans="1:22" x14ac:dyDescent="0.3">
      <c r="A9630">
        <v>9629</v>
      </c>
      <c r="B9630" t="s">
        <v>10743</v>
      </c>
      <c r="C9630">
        <v>2011</v>
      </c>
      <c r="D9630" s="3">
        <v>40557</v>
      </c>
      <c r="E9630" s="3">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10743</v>
      </c>
      <c r="C9631">
        <v>2011</v>
      </c>
      <c r="D9631" s="3">
        <v>40557</v>
      </c>
      <c r="E9631" s="3">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3.4380000000000002</v>
      </c>
      <c r="T9631">
        <v>2</v>
      </c>
      <c r="U9631">
        <v>0.7</v>
      </c>
      <c r="V9631">
        <v>-2.5211999999999999</v>
      </c>
    </row>
    <row r="9632" spans="1:22" x14ac:dyDescent="0.3">
      <c r="A9632">
        <v>9631</v>
      </c>
      <c r="B9632" t="s">
        <v>10744</v>
      </c>
      <c r="C9632">
        <v>2013</v>
      </c>
      <c r="D9632" s="3">
        <v>41426</v>
      </c>
      <c r="E9632" s="3">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7.1520000000000001</v>
      </c>
      <c r="T9632">
        <v>3</v>
      </c>
      <c r="U9632">
        <v>0.2</v>
      </c>
      <c r="V9632">
        <v>2.3243999999999998</v>
      </c>
    </row>
    <row r="9633" spans="1:22" x14ac:dyDescent="0.3">
      <c r="A9633">
        <v>9632</v>
      </c>
      <c r="B9633" t="s">
        <v>10744</v>
      </c>
      <c r="C9633">
        <v>2013</v>
      </c>
      <c r="D9633" s="3">
        <v>41426</v>
      </c>
      <c r="E9633" s="3">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
      <c r="A9634">
        <v>9633</v>
      </c>
      <c r="B9634" t="s">
        <v>10745</v>
      </c>
      <c r="C9634">
        <v>2014</v>
      </c>
      <c r="D9634" s="3">
        <v>41684</v>
      </c>
      <c r="E9634" s="3">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38.975200000000001</v>
      </c>
    </row>
    <row r="9635" spans="1:22" x14ac:dyDescent="0.3">
      <c r="A9635">
        <v>9634</v>
      </c>
      <c r="B9635" t="s">
        <v>10746</v>
      </c>
      <c r="C9635">
        <v>2011</v>
      </c>
      <c r="D9635" s="3">
        <v>40830</v>
      </c>
      <c r="E9635" s="3">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30.09</v>
      </c>
    </row>
    <row r="9636" spans="1:22" x14ac:dyDescent="0.3">
      <c r="A9636">
        <v>9635</v>
      </c>
      <c r="B9636" t="s">
        <v>10746</v>
      </c>
      <c r="C9636">
        <v>2011</v>
      </c>
      <c r="D9636" s="3">
        <v>40830</v>
      </c>
      <c r="E9636" s="3">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22.245999999999999</v>
      </c>
    </row>
    <row r="9637" spans="1:22" x14ac:dyDescent="0.3">
      <c r="A9637">
        <v>9636</v>
      </c>
      <c r="B9637" t="s">
        <v>10746</v>
      </c>
      <c r="C9637">
        <v>2011</v>
      </c>
      <c r="D9637" s="3">
        <v>40830</v>
      </c>
      <c r="E9637" s="3">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v>
      </c>
    </row>
    <row r="9638" spans="1:22" x14ac:dyDescent="0.3">
      <c r="A9638">
        <v>9637</v>
      </c>
      <c r="B9638" t="s">
        <v>10747</v>
      </c>
      <c r="C9638">
        <v>2011</v>
      </c>
      <c r="D9638" s="3">
        <v>40865</v>
      </c>
      <c r="E9638" s="3">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55.015999999999998</v>
      </c>
    </row>
    <row r="9639" spans="1:22" x14ac:dyDescent="0.3">
      <c r="A9639">
        <v>9638</v>
      </c>
      <c r="B9639" t="s">
        <v>10747</v>
      </c>
      <c r="C9639">
        <v>2011</v>
      </c>
      <c r="D9639" s="3">
        <v>40865</v>
      </c>
      <c r="E9639" s="3">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94.926000000000002</v>
      </c>
    </row>
    <row r="9640" spans="1:22" x14ac:dyDescent="0.3">
      <c r="A9640">
        <v>9639</v>
      </c>
      <c r="B9640" t="s">
        <v>10748</v>
      </c>
      <c r="C9640">
        <v>2014</v>
      </c>
      <c r="D9640" s="3">
        <v>41956</v>
      </c>
      <c r="E9640" s="3">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5.6643999999999997</v>
      </c>
    </row>
    <row r="9641" spans="1:22" x14ac:dyDescent="0.3">
      <c r="A9641">
        <v>9640</v>
      </c>
      <c r="B9641" t="s">
        <v>10749</v>
      </c>
      <c r="C9641">
        <v>2012</v>
      </c>
      <c r="D9641" s="3">
        <v>40936</v>
      </c>
      <c r="E9641" s="3">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v>
      </c>
    </row>
    <row r="9642" spans="1:22" x14ac:dyDescent="0.3">
      <c r="A9642">
        <v>9641</v>
      </c>
      <c r="B9642" t="s">
        <v>10750</v>
      </c>
      <c r="C9642">
        <v>2011</v>
      </c>
      <c r="D9642" s="3">
        <v>40609</v>
      </c>
      <c r="E9642" s="3">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9.4990000000000006</v>
      </c>
    </row>
    <row r="9643" spans="1:22" x14ac:dyDescent="0.3">
      <c r="A9643">
        <v>9642</v>
      </c>
      <c r="B9643" t="s">
        <v>10750</v>
      </c>
      <c r="C9643">
        <v>2011</v>
      </c>
      <c r="D9643" s="3">
        <v>40609</v>
      </c>
      <c r="E9643" s="3">
        <v>40614</v>
      </c>
      <c r="F9643" t="s">
        <v>50</v>
      </c>
      <c r="G9643" t="s">
        <v>9527</v>
      </c>
      <c r="H9643" t="s">
        <v>9528</v>
      </c>
      <c r="I9643" t="s">
        <v>41</v>
      </c>
      <c r="J9643" t="s">
        <v>27</v>
      </c>
      <c r="K9643" t="s">
        <v>95</v>
      </c>
      <c r="L9643" t="s">
        <v>96</v>
      </c>
      <c r="M9643">
        <v>98103</v>
      </c>
      <c r="N9643" t="s">
        <v>44</v>
      </c>
      <c r="O9643" t="s">
        <v>1412</v>
      </c>
      <c r="P9643" t="s">
        <v>46</v>
      </c>
      <c r="Q9643" t="s">
        <v>59</v>
      </c>
      <c r="R9643" t="s">
        <v>1413</v>
      </c>
      <c r="S9643">
        <v>204.9</v>
      </c>
      <c r="T9643">
        <v>5</v>
      </c>
      <c r="U9643">
        <v>0</v>
      </c>
      <c r="V9643">
        <v>0</v>
      </c>
    </row>
    <row r="9644" spans="1:22" x14ac:dyDescent="0.3">
      <c r="A9644">
        <v>9643</v>
      </c>
      <c r="B9644" t="s">
        <v>10750</v>
      </c>
      <c r="C9644">
        <v>2011</v>
      </c>
      <c r="D9644" s="3">
        <v>40609</v>
      </c>
      <c r="E9644" s="3">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436.70400000000001</v>
      </c>
      <c r="T9644">
        <v>6</v>
      </c>
      <c r="U9644">
        <v>0.2</v>
      </c>
      <c r="V9644">
        <v>21.8352</v>
      </c>
    </row>
    <row r="9645" spans="1:22" x14ac:dyDescent="0.3">
      <c r="A9645">
        <v>9644</v>
      </c>
      <c r="B9645" t="s">
        <v>10750</v>
      </c>
      <c r="C9645">
        <v>2011</v>
      </c>
      <c r="D9645" s="3">
        <v>40609</v>
      </c>
      <c r="E9645" s="3">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481.56799999999998</v>
      </c>
      <c r="T9645">
        <v>2</v>
      </c>
      <c r="U9645">
        <v>0.2</v>
      </c>
      <c r="V9645">
        <v>54.176400000000001</v>
      </c>
    </row>
    <row r="9646" spans="1:22" x14ac:dyDescent="0.3">
      <c r="A9646">
        <v>9645</v>
      </c>
      <c r="B9646" t="s">
        <v>10751</v>
      </c>
      <c r="C9646">
        <v>2014</v>
      </c>
      <c r="D9646" s="3">
        <v>41799</v>
      </c>
      <c r="E9646" s="3">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89.543999999999997</v>
      </c>
      <c r="T9646">
        <v>7</v>
      </c>
      <c r="U9646">
        <v>0.2</v>
      </c>
      <c r="V9646">
        <v>12.3123</v>
      </c>
    </row>
    <row r="9647" spans="1:22" x14ac:dyDescent="0.3">
      <c r="A9647">
        <v>9646</v>
      </c>
      <c r="B9647" t="s">
        <v>10751</v>
      </c>
      <c r="C9647">
        <v>2014</v>
      </c>
      <c r="D9647" s="3">
        <v>41799</v>
      </c>
      <c r="E9647" s="3">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-8.3523999999999994</v>
      </c>
    </row>
    <row r="9648" spans="1:22" x14ac:dyDescent="0.3">
      <c r="A9648">
        <v>9647</v>
      </c>
      <c r="B9648" t="s">
        <v>10751</v>
      </c>
      <c r="C9648">
        <v>2014</v>
      </c>
      <c r="D9648" s="3">
        <v>41799</v>
      </c>
      <c r="E9648" s="3">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72.587999999999994</v>
      </c>
      <c r="T9648">
        <v>2</v>
      </c>
      <c r="U9648">
        <v>0.7</v>
      </c>
      <c r="V9648">
        <v>-48.392000000000003</v>
      </c>
    </row>
    <row r="9649" spans="1:22" x14ac:dyDescent="0.3">
      <c r="A9649">
        <v>9648</v>
      </c>
      <c r="B9649" t="s">
        <v>10752</v>
      </c>
      <c r="C9649">
        <v>2011</v>
      </c>
      <c r="D9649" s="3">
        <v>40866</v>
      </c>
      <c r="E9649" s="3">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57.501600000000003</v>
      </c>
    </row>
    <row r="9650" spans="1:22" x14ac:dyDescent="0.3">
      <c r="A9650">
        <v>9649</v>
      </c>
      <c r="B9650" t="s">
        <v>10752</v>
      </c>
      <c r="C9650">
        <v>2011</v>
      </c>
      <c r="D9650" s="3">
        <v>40866</v>
      </c>
      <c r="E9650" s="3">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281.97000000000003</v>
      </c>
      <c r="T9650">
        <v>3</v>
      </c>
      <c r="U9650">
        <v>0</v>
      </c>
      <c r="V9650">
        <v>78.951599999999999</v>
      </c>
    </row>
    <row r="9651" spans="1:22" x14ac:dyDescent="0.3">
      <c r="A9651">
        <v>9650</v>
      </c>
      <c r="B9651" t="s">
        <v>10754</v>
      </c>
      <c r="C9651">
        <v>2013</v>
      </c>
      <c r="D9651" s="3">
        <v>41605</v>
      </c>
      <c r="E9651" s="3">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160.31360000000001</v>
      </c>
    </row>
    <row r="9652" spans="1:22" x14ac:dyDescent="0.3">
      <c r="A9652">
        <v>9651</v>
      </c>
      <c r="B9652" t="s">
        <v>10754</v>
      </c>
      <c r="C9652">
        <v>2013</v>
      </c>
      <c r="D9652" s="3">
        <v>41605</v>
      </c>
      <c r="E9652" s="3">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
      <c r="A9653">
        <v>9652</v>
      </c>
      <c r="B9653" t="s">
        <v>10754</v>
      </c>
      <c r="C9653">
        <v>2013</v>
      </c>
      <c r="D9653" s="3">
        <v>41605</v>
      </c>
      <c r="E9653" s="3">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19.488</v>
      </c>
    </row>
    <row r="9654" spans="1:22" x14ac:dyDescent="0.3">
      <c r="A9654">
        <v>9653</v>
      </c>
      <c r="B9654" t="s">
        <v>10754</v>
      </c>
      <c r="C9654">
        <v>2013</v>
      </c>
      <c r="D9654" s="3">
        <v>41605</v>
      </c>
      <c r="E9654" s="3">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10755</v>
      </c>
      <c r="C9655">
        <v>2014</v>
      </c>
      <c r="D9655" s="3">
        <v>41663</v>
      </c>
      <c r="E9655" s="3">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95.983999999999995</v>
      </c>
      <c r="T9655">
        <v>2</v>
      </c>
      <c r="U9655">
        <v>0.2</v>
      </c>
      <c r="V9655">
        <v>11.997999999999999</v>
      </c>
    </row>
    <row r="9656" spans="1:22" x14ac:dyDescent="0.3">
      <c r="A9656">
        <v>9655</v>
      </c>
      <c r="B9656" t="s">
        <v>10755</v>
      </c>
      <c r="C9656">
        <v>2014</v>
      </c>
      <c r="D9656" s="3">
        <v>41663</v>
      </c>
      <c r="E9656" s="3">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4.9379999999999997</v>
      </c>
      <c r="T9656">
        <v>2</v>
      </c>
      <c r="U9656">
        <v>0.7</v>
      </c>
      <c r="V9656">
        <v>-3.6212</v>
      </c>
    </row>
    <row r="9657" spans="1:22" x14ac:dyDescent="0.3">
      <c r="A9657">
        <v>9656</v>
      </c>
      <c r="B9657" t="s">
        <v>10756</v>
      </c>
      <c r="C9657">
        <v>2011</v>
      </c>
      <c r="D9657" s="3">
        <v>40808</v>
      </c>
      <c r="E9657" s="3">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35.078400000000002</v>
      </c>
    </row>
    <row r="9658" spans="1:22" x14ac:dyDescent="0.3">
      <c r="A9658">
        <v>9657</v>
      </c>
      <c r="B9658" t="s">
        <v>10756</v>
      </c>
      <c r="C9658">
        <v>2011</v>
      </c>
      <c r="D9658" s="3">
        <v>40808</v>
      </c>
      <c r="E9658" s="3">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v>
      </c>
      <c r="T9658">
        <v>1</v>
      </c>
      <c r="U9658">
        <v>0.2</v>
      </c>
      <c r="V9658">
        <v>1.3944000000000001</v>
      </c>
    </row>
    <row r="9659" spans="1:22" x14ac:dyDescent="0.3">
      <c r="A9659">
        <v>9658</v>
      </c>
      <c r="B9659" t="s">
        <v>10756</v>
      </c>
      <c r="C9659">
        <v>2011</v>
      </c>
      <c r="D9659" s="3">
        <v>40808</v>
      </c>
      <c r="E9659" s="3">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5.7375999999999996</v>
      </c>
    </row>
    <row r="9660" spans="1:22" x14ac:dyDescent="0.3">
      <c r="A9660">
        <v>9659</v>
      </c>
      <c r="B9660" t="s">
        <v>10756</v>
      </c>
      <c r="C9660">
        <v>2011</v>
      </c>
      <c r="D9660" s="3">
        <v>40808</v>
      </c>
      <c r="E9660" s="3">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83.709599999999995</v>
      </c>
    </row>
    <row r="9661" spans="1:22" x14ac:dyDescent="0.3">
      <c r="A9661">
        <v>9660</v>
      </c>
      <c r="B9661" t="s">
        <v>10757</v>
      </c>
      <c r="C9661">
        <v>2011</v>
      </c>
      <c r="D9661" s="3">
        <v>40628</v>
      </c>
      <c r="E9661" s="3">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
      <c r="A9662">
        <v>9661</v>
      </c>
      <c r="B9662" t="s">
        <v>10758</v>
      </c>
      <c r="C9662">
        <v>2013</v>
      </c>
      <c r="D9662" s="3">
        <v>41432</v>
      </c>
      <c r="E9662" s="3">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3023.9279999999999</v>
      </c>
      <c r="T9662">
        <v>9</v>
      </c>
      <c r="U9662">
        <v>0.2</v>
      </c>
      <c r="V9662">
        <v>226.7946</v>
      </c>
    </row>
    <row r="9663" spans="1:22" x14ac:dyDescent="0.3">
      <c r="A9663">
        <v>9662</v>
      </c>
      <c r="B9663" t="s">
        <v>10758</v>
      </c>
      <c r="C9663">
        <v>2013</v>
      </c>
      <c r="D9663" s="3">
        <v>41432</v>
      </c>
      <c r="E9663" s="3">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
      <c r="A9664">
        <v>9663</v>
      </c>
      <c r="B9664" t="s">
        <v>10758</v>
      </c>
      <c r="C9664">
        <v>2013</v>
      </c>
      <c r="D9664" s="3">
        <v>41432</v>
      </c>
      <c r="E9664" s="3">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v>
      </c>
    </row>
    <row r="9665" spans="1:22" x14ac:dyDescent="0.3">
      <c r="A9665">
        <v>9664</v>
      </c>
      <c r="B9665" t="s">
        <v>10759</v>
      </c>
      <c r="C9665">
        <v>2014</v>
      </c>
      <c r="D9665" s="3">
        <v>41883</v>
      </c>
      <c r="E9665" s="3">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v>
      </c>
      <c r="T9665">
        <v>3</v>
      </c>
      <c r="U9665">
        <v>0</v>
      </c>
      <c r="V9665">
        <v>9.6974999999999998</v>
      </c>
    </row>
    <row r="9666" spans="1:22" x14ac:dyDescent="0.3">
      <c r="A9666">
        <v>9665</v>
      </c>
      <c r="B9666" t="s">
        <v>10760</v>
      </c>
      <c r="C9666">
        <v>2012</v>
      </c>
      <c r="D9666" s="3">
        <v>41250</v>
      </c>
      <c r="E9666" s="3">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6.2207999999999997</v>
      </c>
    </row>
    <row r="9667" spans="1:22" x14ac:dyDescent="0.3">
      <c r="A9667">
        <v>9666</v>
      </c>
      <c r="B9667" t="s">
        <v>10761</v>
      </c>
      <c r="C9667">
        <v>2014</v>
      </c>
      <c r="D9667" s="3">
        <v>41960</v>
      </c>
      <c r="E9667" s="3">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23.988</v>
      </c>
    </row>
    <row r="9668" spans="1:22" x14ac:dyDescent="0.3">
      <c r="A9668">
        <v>9667</v>
      </c>
      <c r="B9668" t="s">
        <v>10761</v>
      </c>
      <c r="C9668">
        <v>2014</v>
      </c>
      <c r="D9668" s="3">
        <v>41960</v>
      </c>
      <c r="E9668" s="3">
        <v>41964</v>
      </c>
      <c r="F9668" t="s">
        <v>50</v>
      </c>
      <c r="G9668" t="s">
        <v>564</v>
      </c>
      <c r="H9668" t="s">
        <v>565</v>
      </c>
      <c r="I9668" t="s">
        <v>26</v>
      </c>
      <c r="J9668" t="s">
        <v>27</v>
      </c>
      <c r="K9668" t="s">
        <v>42</v>
      </c>
      <c r="L9668" t="s">
        <v>43</v>
      </c>
      <c r="M9668">
        <v>90049</v>
      </c>
      <c r="N9668" t="s">
        <v>44</v>
      </c>
      <c r="O9668" t="s">
        <v>5687</v>
      </c>
      <c r="P9668" t="s">
        <v>32</v>
      </c>
      <c r="Q9668" t="s">
        <v>65</v>
      </c>
      <c r="R9668" t="s">
        <v>5688</v>
      </c>
      <c r="S9668">
        <v>12.42</v>
      </c>
      <c r="T9668">
        <v>3</v>
      </c>
      <c r="U9668">
        <v>0</v>
      </c>
      <c r="V9668">
        <v>4.4711999999999996</v>
      </c>
    </row>
    <row r="9669" spans="1:22" x14ac:dyDescent="0.3">
      <c r="A9669">
        <v>9668</v>
      </c>
      <c r="B9669" t="s">
        <v>10762</v>
      </c>
      <c r="C9669">
        <v>2013</v>
      </c>
      <c r="D9669" s="3">
        <v>41388</v>
      </c>
      <c r="E9669" s="3">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6.5568999999999997</v>
      </c>
    </row>
    <row r="9670" spans="1:22" x14ac:dyDescent="0.3">
      <c r="A9670">
        <v>9669</v>
      </c>
      <c r="B9670" t="s">
        <v>10762</v>
      </c>
      <c r="C9670">
        <v>2013</v>
      </c>
      <c r="D9670" s="3">
        <v>41388</v>
      </c>
      <c r="E9670" s="3">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10764</v>
      </c>
      <c r="C9671">
        <v>2014</v>
      </c>
      <c r="D9671" s="3">
        <v>41732</v>
      </c>
      <c r="E9671" s="3">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v>
      </c>
      <c r="T9671">
        <v>3</v>
      </c>
      <c r="U9671">
        <v>0</v>
      </c>
      <c r="V9671">
        <v>6.8723999999999998</v>
      </c>
    </row>
    <row r="9672" spans="1:22" x14ac:dyDescent="0.3">
      <c r="A9672">
        <v>9671</v>
      </c>
      <c r="B9672" t="s">
        <v>10765</v>
      </c>
      <c r="C9672">
        <v>2012</v>
      </c>
      <c r="D9672" s="3">
        <v>41134</v>
      </c>
      <c r="E9672" s="3">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8.0850000000000009</v>
      </c>
    </row>
    <row r="9673" spans="1:22" x14ac:dyDescent="0.3">
      <c r="A9673">
        <v>9672</v>
      </c>
      <c r="B9673" t="s">
        <v>10766</v>
      </c>
      <c r="C9673">
        <v>2014</v>
      </c>
      <c r="D9673" s="3">
        <v>41957</v>
      </c>
      <c r="E9673" s="3">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10767</v>
      </c>
      <c r="C9674">
        <v>2013</v>
      </c>
      <c r="D9674" s="3">
        <v>41632</v>
      </c>
      <c r="E9674" s="3">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v>
      </c>
      <c r="T9674">
        <v>2</v>
      </c>
      <c r="U9674">
        <v>0.2</v>
      </c>
      <c r="V9674">
        <v>2.6892</v>
      </c>
    </row>
    <row r="9675" spans="1:22" x14ac:dyDescent="0.3">
      <c r="A9675">
        <v>9674</v>
      </c>
      <c r="B9675" t="s">
        <v>10767</v>
      </c>
      <c r="C9675">
        <v>2013</v>
      </c>
      <c r="D9675" s="3">
        <v>41632</v>
      </c>
      <c r="E9675" s="3">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1499.97</v>
      </c>
      <c r="T9675">
        <v>5</v>
      </c>
      <c r="U9675">
        <v>0.4</v>
      </c>
      <c r="V9675">
        <v>-374.99250000000001</v>
      </c>
    </row>
    <row r="9676" spans="1:22" x14ac:dyDescent="0.3">
      <c r="A9676">
        <v>9675</v>
      </c>
      <c r="B9676" t="s">
        <v>10770</v>
      </c>
      <c r="C9676">
        <v>2011</v>
      </c>
      <c r="D9676" s="3">
        <v>40746</v>
      </c>
      <c r="E9676" s="3">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1.3315999999999999</v>
      </c>
    </row>
    <row r="9677" spans="1:22" x14ac:dyDescent="0.3">
      <c r="A9677">
        <v>9676</v>
      </c>
      <c r="B9677" t="s">
        <v>10771</v>
      </c>
      <c r="C9677">
        <v>2013</v>
      </c>
      <c r="D9677" s="3">
        <v>41401</v>
      </c>
      <c r="E9677" s="3">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14.144</v>
      </c>
    </row>
    <row r="9678" spans="1:22" x14ac:dyDescent="0.3">
      <c r="A9678">
        <v>9677</v>
      </c>
      <c r="B9678" t="s">
        <v>10772</v>
      </c>
      <c r="C9678">
        <v>2011</v>
      </c>
      <c r="D9678" s="3">
        <v>40875</v>
      </c>
      <c r="E9678" s="3">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29.449200000000001</v>
      </c>
    </row>
    <row r="9679" spans="1:22" x14ac:dyDescent="0.3">
      <c r="A9679">
        <v>9678</v>
      </c>
      <c r="B9679" t="s">
        <v>10773</v>
      </c>
      <c r="C9679">
        <v>2013</v>
      </c>
      <c r="D9679" s="3">
        <v>41383</v>
      </c>
      <c r="E9679" s="3">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2.0270999999999999</v>
      </c>
    </row>
    <row r="9680" spans="1:22" x14ac:dyDescent="0.3">
      <c r="A9680">
        <v>9679</v>
      </c>
      <c r="B9680" t="s">
        <v>10773</v>
      </c>
      <c r="C9680">
        <v>2013</v>
      </c>
      <c r="D9680" s="3">
        <v>41383</v>
      </c>
      <c r="E9680" s="3">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
      <c r="A9681">
        <v>9680</v>
      </c>
      <c r="B9681" t="s">
        <v>10774</v>
      </c>
      <c r="C9681">
        <v>2012</v>
      </c>
      <c r="D9681" s="3">
        <v>41270</v>
      </c>
      <c r="E9681" s="3">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61.389000000000003</v>
      </c>
    </row>
    <row r="9682" spans="1:22" x14ac:dyDescent="0.3">
      <c r="A9682">
        <v>9681</v>
      </c>
      <c r="B9682" t="s">
        <v>10774</v>
      </c>
      <c r="C9682">
        <v>2012</v>
      </c>
      <c r="D9682" s="3">
        <v>41270</v>
      </c>
      <c r="E9682" s="3">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75.168000000000006</v>
      </c>
    </row>
    <row r="9683" spans="1:22" x14ac:dyDescent="0.3">
      <c r="A9683">
        <v>9682</v>
      </c>
      <c r="B9683" t="s">
        <v>10775</v>
      </c>
      <c r="C9683">
        <v>2014</v>
      </c>
      <c r="D9683" s="3">
        <v>41987</v>
      </c>
      <c r="E9683" s="3">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
      <c r="A9684">
        <v>9683</v>
      </c>
      <c r="B9684" t="s">
        <v>10775</v>
      </c>
      <c r="C9684">
        <v>2014</v>
      </c>
      <c r="D9684" s="3">
        <v>41987</v>
      </c>
      <c r="E9684" s="3">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10775</v>
      </c>
      <c r="C9685">
        <v>2014</v>
      </c>
      <c r="D9685" s="3">
        <v>41987</v>
      </c>
      <c r="E9685" s="3">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10775</v>
      </c>
      <c r="C9686">
        <v>2014</v>
      </c>
      <c r="D9686" s="3">
        <v>41987</v>
      </c>
      <c r="E9686" s="3">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6.3503999999999996</v>
      </c>
    </row>
    <row r="9687" spans="1:22" x14ac:dyDescent="0.3">
      <c r="A9687">
        <v>9686</v>
      </c>
      <c r="B9687" t="s">
        <v>10776</v>
      </c>
      <c r="C9687">
        <v>2014</v>
      </c>
      <c r="D9687" s="3">
        <v>41642</v>
      </c>
      <c r="E9687" s="3">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
      <c r="A9688">
        <v>9687</v>
      </c>
      <c r="B9688" t="s">
        <v>10777</v>
      </c>
      <c r="C9688">
        <v>2014</v>
      </c>
      <c r="D9688" s="3">
        <v>41790</v>
      </c>
      <c r="E9688" s="3">
        <v>41794</v>
      </c>
      <c r="F9688" t="s">
        <v>50</v>
      </c>
      <c r="G9688" t="s">
        <v>4955</v>
      </c>
      <c r="H9688" t="s">
        <v>4956</v>
      </c>
      <c r="I9688" t="s">
        <v>26</v>
      </c>
      <c r="J9688" t="s">
        <v>27</v>
      </c>
      <c r="K9688" t="s">
        <v>947</v>
      </c>
      <c r="L9688" t="s">
        <v>43</v>
      </c>
      <c r="M9688">
        <v>92037</v>
      </c>
      <c r="N9688" t="s">
        <v>44</v>
      </c>
      <c r="O9688" t="s">
        <v>2452</v>
      </c>
      <c r="P9688" t="s">
        <v>46</v>
      </c>
      <c r="Q9688" t="s">
        <v>68</v>
      </c>
      <c r="R9688" t="s">
        <v>2453</v>
      </c>
      <c r="S9688">
        <v>35.1</v>
      </c>
      <c r="T9688">
        <v>6</v>
      </c>
      <c r="U9688">
        <v>0</v>
      </c>
      <c r="V9688">
        <v>10.179</v>
      </c>
    </row>
    <row r="9689" spans="1:22" x14ac:dyDescent="0.3">
      <c r="A9689">
        <v>9688</v>
      </c>
      <c r="B9689" t="s">
        <v>10778</v>
      </c>
      <c r="C9689">
        <v>2014</v>
      </c>
      <c r="D9689" s="3">
        <v>41913</v>
      </c>
      <c r="E9689" s="3">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11.646000000000001</v>
      </c>
      <c r="T9689">
        <v>9</v>
      </c>
      <c r="U9689">
        <v>0.8</v>
      </c>
      <c r="V9689">
        <v>-17.469000000000001</v>
      </c>
    </row>
    <row r="9690" spans="1:22" x14ac:dyDescent="0.3">
      <c r="A9690">
        <v>9689</v>
      </c>
      <c r="B9690" t="s">
        <v>10779</v>
      </c>
      <c r="C9690">
        <v>2014</v>
      </c>
      <c r="D9690" s="3">
        <v>41811</v>
      </c>
      <c r="E9690" s="3">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v>
      </c>
      <c r="T9690">
        <v>5</v>
      </c>
      <c r="U9690">
        <v>0</v>
      </c>
      <c r="V9690">
        <v>15.552</v>
      </c>
    </row>
    <row r="9691" spans="1:22" x14ac:dyDescent="0.3">
      <c r="A9691">
        <v>9690</v>
      </c>
      <c r="B9691" t="s">
        <v>10779</v>
      </c>
      <c r="C9691">
        <v>2014</v>
      </c>
      <c r="D9691" s="3">
        <v>41811</v>
      </c>
      <c r="E9691" s="3">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v>
      </c>
    </row>
    <row r="9692" spans="1:22" x14ac:dyDescent="0.3">
      <c r="A9692">
        <v>9691</v>
      </c>
      <c r="B9692" t="s">
        <v>10780</v>
      </c>
      <c r="C9692">
        <v>2014</v>
      </c>
      <c r="D9692" s="3">
        <v>41734</v>
      </c>
      <c r="E9692" s="3">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10781</v>
      </c>
      <c r="C9693">
        <v>2012</v>
      </c>
      <c r="D9693" s="3">
        <v>41226</v>
      </c>
      <c r="E9693" s="3">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-18.058800000000002</v>
      </c>
    </row>
    <row r="9694" spans="1:22" x14ac:dyDescent="0.3">
      <c r="A9694">
        <v>9693</v>
      </c>
      <c r="B9694" t="s">
        <v>10782</v>
      </c>
      <c r="C9694">
        <v>2012</v>
      </c>
      <c r="D9694" s="3">
        <v>41149</v>
      </c>
      <c r="E9694" s="3">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470.36</v>
      </c>
      <c r="T9694">
        <v>11</v>
      </c>
      <c r="U9694">
        <v>0</v>
      </c>
      <c r="V9694">
        <v>122.2936</v>
      </c>
    </row>
    <row r="9695" spans="1:22" x14ac:dyDescent="0.3">
      <c r="A9695">
        <v>9694</v>
      </c>
      <c r="B9695" t="s">
        <v>10783</v>
      </c>
      <c r="C9695">
        <v>2014</v>
      </c>
      <c r="D9695" s="3">
        <v>41907</v>
      </c>
      <c r="E9695" s="3">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15.229200000000001</v>
      </c>
    </row>
    <row r="9696" spans="1:22" x14ac:dyDescent="0.3">
      <c r="A9696">
        <v>9695</v>
      </c>
      <c r="B9696" t="s">
        <v>10783</v>
      </c>
      <c r="C9696">
        <v>2014</v>
      </c>
      <c r="D9696" s="3">
        <v>41907</v>
      </c>
      <c r="E9696" s="3">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2.19</v>
      </c>
    </row>
    <row r="9697" spans="1:22" x14ac:dyDescent="0.3">
      <c r="A9697">
        <v>9696</v>
      </c>
      <c r="B9697" t="s">
        <v>10784</v>
      </c>
      <c r="C9697">
        <v>2013</v>
      </c>
      <c r="D9697" s="3">
        <v>41620</v>
      </c>
      <c r="E9697" s="3">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9.1920000000000002</v>
      </c>
    </row>
    <row r="9698" spans="1:22" x14ac:dyDescent="0.3">
      <c r="A9698">
        <v>9697</v>
      </c>
      <c r="B9698" t="s">
        <v>10785</v>
      </c>
      <c r="C9698">
        <v>2011</v>
      </c>
      <c r="D9698" s="3">
        <v>40704</v>
      </c>
      <c r="E9698" s="3">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10786</v>
      </c>
      <c r="C9699">
        <v>2013</v>
      </c>
      <c r="D9699" s="3">
        <v>41345</v>
      </c>
      <c r="E9699" s="3">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30.335999999999999</v>
      </c>
      <c r="T9699">
        <v>4</v>
      </c>
      <c r="U9699">
        <v>0.2</v>
      </c>
      <c r="V9699">
        <v>9.48</v>
      </c>
    </row>
    <row r="9700" spans="1:22" x14ac:dyDescent="0.3">
      <c r="A9700">
        <v>9699</v>
      </c>
      <c r="B9700" t="s">
        <v>10787</v>
      </c>
      <c r="C9700">
        <v>2014</v>
      </c>
      <c r="D9700" s="3">
        <v>41989</v>
      </c>
      <c r="E9700" s="3">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v>
      </c>
      <c r="T9700">
        <v>3</v>
      </c>
      <c r="U9700">
        <v>0</v>
      </c>
      <c r="V9700">
        <v>10.7301</v>
      </c>
    </row>
    <row r="9701" spans="1:22" x14ac:dyDescent="0.3">
      <c r="A9701">
        <v>9700</v>
      </c>
      <c r="B9701" t="s">
        <v>10787</v>
      </c>
      <c r="C9701">
        <v>2014</v>
      </c>
      <c r="D9701" s="3">
        <v>41989</v>
      </c>
      <c r="E9701" s="3">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
      <c r="A9702">
        <v>9701</v>
      </c>
      <c r="B9702" t="s">
        <v>10787</v>
      </c>
      <c r="C9702">
        <v>2014</v>
      </c>
      <c r="D9702" s="3">
        <v>41989</v>
      </c>
      <c r="E9702" s="3">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14.7582</v>
      </c>
    </row>
    <row r="9703" spans="1:22" x14ac:dyDescent="0.3">
      <c r="A9703">
        <v>9702</v>
      </c>
      <c r="B9703" t="s">
        <v>10788</v>
      </c>
      <c r="C9703">
        <v>2013</v>
      </c>
      <c r="D9703" s="3">
        <v>41578</v>
      </c>
      <c r="E9703" s="3">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1.1946000000000001</v>
      </c>
    </row>
    <row r="9704" spans="1:22" x14ac:dyDescent="0.3">
      <c r="A9704">
        <v>9703</v>
      </c>
      <c r="B9704" t="s">
        <v>10790</v>
      </c>
      <c r="C9704">
        <v>2014</v>
      </c>
      <c r="D9704" s="3">
        <v>41852</v>
      </c>
      <c r="E9704" s="3">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5.5392000000000001</v>
      </c>
    </row>
    <row r="9705" spans="1:22" x14ac:dyDescent="0.3">
      <c r="A9705">
        <v>9704</v>
      </c>
      <c r="B9705" t="s">
        <v>10790</v>
      </c>
      <c r="C9705">
        <v>2014</v>
      </c>
      <c r="D9705" s="3">
        <v>41852</v>
      </c>
      <c r="E9705" s="3">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10790</v>
      </c>
      <c r="C9706">
        <v>2014</v>
      </c>
      <c r="D9706" s="3">
        <v>41852</v>
      </c>
      <c r="E9706" s="3">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
      <c r="A9707">
        <v>9706</v>
      </c>
      <c r="B9707" t="s">
        <v>10791</v>
      </c>
      <c r="C9707">
        <v>2014</v>
      </c>
      <c r="D9707" s="3">
        <v>41932</v>
      </c>
      <c r="E9707" s="3">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39.624000000000002</v>
      </c>
      <c r="T9707">
        <v>3</v>
      </c>
      <c r="U9707">
        <v>0.2</v>
      </c>
      <c r="V9707">
        <v>13.868399999999999</v>
      </c>
    </row>
    <row r="9708" spans="1:22" x14ac:dyDescent="0.3">
      <c r="A9708">
        <v>9707</v>
      </c>
      <c r="B9708" t="s">
        <v>10792</v>
      </c>
      <c r="C9708">
        <v>2013</v>
      </c>
      <c r="D9708" s="3">
        <v>41569</v>
      </c>
      <c r="E9708" s="3">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v>
      </c>
      <c r="T9708">
        <v>3</v>
      </c>
      <c r="U9708">
        <v>0.2</v>
      </c>
      <c r="V9708">
        <v>12.1068</v>
      </c>
    </row>
    <row r="9709" spans="1:22" x14ac:dyDescent="0.3">
      <c r="A9709">
        <v>9708</v>
      </c>
      <c r="B9709" t="s">
        <v>10792</v>
      </c>
      <c r="C9709">
        <v>2013</v>
      </c>
      <c r="D9709" s="3">
        <v>41569</v>
      </c>
      <c r="E9709" s="3">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10792</v>
      </c>
      <c r="C9710">
        <v>2013</v>
      </c>
      <c r="D9710" s="3">
        <v>41569</v>
      </c>
      <c r="E9710" s="3">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v>
      </c>
    </row>
    <row r="9711" spans="1:22" x14ac:dyDescent="0.3">
      <c r="A9711">
        <v>9710</v>
      </c>
      <c r="B9711" t="s">
        <v>10792</v>
      </c>
      <c r="C9711">
        <v>2013</v>
      </c>
      <c r="D9711" s="3">
        <v>41569</v>
      </c>
      <c r="E9711" s="3">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3.4091999999999998</v>
      </c>
    </row>
    <row r="9712" spans="1:22" x14ac:dyDescent="0.3">
      <c r="A9712">
        <v>9711</v>
      </c>
      <c r="B9712" t="s">
        <v>10793</v>
      </c>
      <c r="C9712">
        <v>2011</v>
      </c>
      <c r="D9712" s="3">
        <v>40852</v>
      </c>
      <c r="E9712" s="3">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-34.195999999999998</v>
      </c>
    </row>
    <row r="9713" spans="1:22" x14ac:dyDescent="0.3">
      <c r="A9713">
        <v>9712</v>
      </c>
      <c r="B9713" t="s">
        <v>10793</v>
      </c>
      <c r="C9713">
        <v>2011</v>
      </c>
      <c r="D9713" s="3">
        <v>40852</v>
      </c>
      <c r="E9713" s="3">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-8.7959999999999994</v>
      </c>
    </row>
    <row r="9714" spans="1:22" x14ac:dyDescent="0.3">
      <c r="A9714">
        <v>9713</v>
      </c>
      <c r="B9714" t="s">
        <v>10793</v>
      </c>
      <c r="C9714">
        <v>2011</v>
      </c>
      <c r="D9714" s="3">
        <v>40852</v>
      </c>
      <c r="E9714" s="3">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10793</v>
      </c>
      <c r="C9715">
        <v>2011</v>
      </c>
      <c r="D9715" s="3">
        <v>40852</v>
      </c>
      <c r="E9715" s="3">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-6.4450000000000003</v>
      </c>
    </row>
    <row r="9716" spans="1:22" x14ac:dyDescent="0.3">
      <c r="A9716">
        <v>9715</v>
      </c>
      <c r="B9716" t="s">
        <v>10793</v>
      </c>
      <c r="C9716">
        <v>2011</v>
      </c>
      <c r="D9716" s="3">
        <v>40852</v>
      </c>
      <c r="E9716" s="3">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16.794599999999999</v>
      </c>
    </row>
    <row r="9717" spans="1:22" x14ac:dyDescent="0.3">
      <c r="A9717">
        <v>9716</v>
      </c>
      <c r="B9717" t="s">
        <v>10794</v>
      </c>
      <c r="C9717">
        <v>2013</v>
      </c>
      <c r="D9717" s="3">
        <v>41586</v>
      </c>
      <c r="E9717" s="3">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20.154399999999999</v>
      </c>
    </row>
    <row r="9718" spans="1:22" x14ac:dyDescent="0.3">
      <c r="A9718">
        <v>9717</v>
      </c>
      <c r="B9718" t="s">
        <v>10795</v>
      </c>
      <c r="C9718">
        <v>2013</v>
      </c>
      <c r="D9718" s="3">
        <v>41499</v>
      </c>
      <c r="E9718" s="3">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37.311999999999998</v>
      </c>
      <c r="T9718">
        <v>4</v>
      </c>
      <c r="U9718">
        <v>0.2</v>
      </c>
      <c r="V9718">
        <v>2.7984</v>
      </c>
    </row>
    <row r="9719" spans="1:22" x14ac:dyDescent="0.3">
      <c r="A9719">
        <v>9718</v>
      </c>
      <c r="B9719" t="s">
        <v>10796</v>
      </c>
      <c r="C9719">
        <v>2013</v>
      </c>
      <c r="D9719" s="3">
        <v>41425</v>
      </c>
      <c r="E9719" s="3">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7.9960000000000004</v>
      </c>
    </row>
    <row r="9720" spans="1:22" x14ac:dyDescent="0.3">
      <c r="A9720">
        <v>9719</v>
      </c>
      <c r="B9720" t="s">
        <v>10796</v>
      </c>
      <c r="C9720">
        <v>2013</v>
      </c>
      <c r="D9720" s="3">
        <v>41425</v>
      </c>
      <c r="E9720" s="3">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v>
      </c>
    </row>
    <row r="9721" spans="1:22" x14ac:dyDescent="0.3">
      <c r="A9721">
        <v>9720</v>
      </c>
      <c r="B9721" t="s">
        <v>10797</v>
      </c>
      <c r="C9721">
        <v>2014</v>
      </c>
      <c r="D9721" s="3">
        <v>41956</v>
      </c>
      <c r="E9721" s="3">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10798</v>
      </c>
      <c r="C9722">
        <v>2013</v>
      </c>
      <c r="D9722" s="3">
        <v>41540</v>
      </c>
      <c r="E9722" s="3">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7.5839999999999996</v>
      </c>
    </row>
    <row r="9723" spans="1:22" x14ac:dyDescent="0.3">
      <c r="A9723">
        <v>9722</v>
      </c>
      <c r="B9723" t="s">
        <v>10799</v>
      </c>
      <c r="C9723">
        <v>2013</v>
      </c>
      <c r="D9723" s="3">
        <v>41321</v>
      </c>
      <c r="E9723" s="3">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39.923400000000001</v>
      </c>
    </row>
    <row r="9724" spans="1:22" x14ac:dyDescent="0.3">
      <c r="A9724">
        <v>9723</v>
      </c>
      <c r="B9724" t="s">
        <v>10799</v>
      </c>
      <c r="C9724">
        <v>2013</v>
      </c>
      <c r="D9724" s="3">
        <v>41321</v>
      </c>
      <c r="E9724" s="3">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39.586799999999997</v>
      </c>
    </row>
    <row r="9725" spans="1:22" x14ac:dyDescent="0.3">
      <c r="A9725">
        <v>9724</v>
      </c>
      <c r="B9725" t="s">
        <v>10800</v>
      </c>
      <c r="C9725">
        <v>2011</v>
      </c>
      <c r="D9725" s="3">
        <v>40899</v>
      </c>
      <c r="E9725" s="3">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296.71199999999999</v>
      </c>
      <c r="T9725">
        <v>13</v>
      </c>
      <c r="U9725">
        <v>0.2</v>
      </c>
      <c r="V9725">
        <v>100.1403</v>
      </c>
    </row>
    <row r="9726" spans="1:22" x14ac:dyDescent="0.3">
      <c r="A9726">
        <v>9725</v>
      </c>
      <c r="B9726" t="s">
        <v>10801</v>
      </c>
      <c r="C9726">
        <v>2012</v>
      </c>
      <c r="D9726" s="3">
        <v>41248</v>
      </c>
      <c r="E9726" s="3">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10802</v>
      </c>
      <c r="C9727">
        <v>2014</v>
      </c>
      <c r="D9727" s="3">
        <v>41900</v>
      </c>
      <c r="E9727" s="3">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37.787399999999998</v>
      </c>
    </row>
    <row r="9728" spans="1:22" x14ac:dyDescent="0.3">
      <c r="A9728">
        <v>9727</v>
      </c>
      <c r="B9728" t="s">
        <v>10803</v>
      </c>
      <c r="C9728">
        <v>2014</v>
      </c>
      <c r="D9728" s="3">
        <v>41976</v>
      </c>
      <c r="E9728" s="3">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286.86</v>
      </c>
      <c r="T9728">
        <v>7</v>
      </c>
      <c r="U9728">
        <v>0</v>
      </c>
      <c r="V9728">
        <v>80.320800000000006</v>
      </c>
    </row>
    <row r="9729" spans="1:22" x14ac:dyDescent="0.3">
      <c r="A9729">
        <v>9728</v>
      </c>
      <c r="B9729" t="s">
        <v>10803</v>
      </c>
      <c r="C9729">
        <v>2014</v>
      </c>
      <c r="D9729" s="3">
        <v>41976</v>
      </c>
      <c r="E9729" s="3">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284.18549999999999</v>
      </c>
    </row>
    <row r="9730" spans="1:22" x14ac:dyDescent="0.3">
      <c r="A9730">
        <v>9729</v>
      </c>
      <c r="B9730" t="s">
        <v>10803</v>
      </c>
      <c r="C9730">
        <v>2014</v>
      </c>
      <c r="D9730" s="3">
        <v>41976</v>
      </c>
      <c r="E9730" s="3">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0.1744</v>
      </c>
    </row>
    <row r="9731" spans="1:22" x14ac:dyDescent="0.3">
      <c r="A9731">
        <v>9730</v>
      </c>
      <c r="B9731" t="s">
        <v>10804</v>
      </c>
      <c r="C9731">
        <v>2011</v>
      </c>
      <c r="D9731" s="3">
        <v>40815</v>
      </c>
      <c r="E9731" s="3">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v>
      </c>
      <c r="T9731">
        <v>2</v>
      </c>
      <c r="U9731">
        <v>0.2</v>
      </c>
      <c r="V9731">
        <v>3.14</v>
      </c>
    </row>
    <row r="9732" spans="1:22" x14ac:dyDescent="0.3">
      <c r="A9732">
        <v>9731</v>
      </c>
      <c r="B9732" t="s">
        <v>10804</v>
      </c>
      <c r="C9732">
        <v>2011</v>
      </c>
      <c r="D9732" s="3">
        <v>40815</v>
      </c>
      <c r="E9732" s="3">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v>
      </c>
    </row>
    <row r="9733" spans="1:22" x14ac:dyDescent="0.3">
      <c r="A9733">
        <v>9732</v>
      </c>
      <c r="B9733" t="s">
        <v>10805</v>
      </c>
      <c r="C9733">
        <v>2014</v>
      </c>
      <c r="D9733" s="3">
        <v>41958</v>
      </c>
      <c r="E9733" s="3">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9.9296000000000006</v>
      </c>
    </row>
    <row r="9734" spans="1:22" x14ac:dyDescent="0.3">
      <c r="A9734">
        <v>9733</v>
      </c>
      <c r="B9734" t="s">
        <v>10806</v>
      </c>
      <c r="C9734">
        <v>2011</v>
      </c>
      <c r="D9734" s="3">
        <v>40775</v>
      </c>
      <c r="E9734" s="3">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500.24</v>
      </c>
      <c r="T9734">
        <v>13</v>
      </c>
      <c r="U9734">
        <v>0</v>
      </c>
      <c r="V9734">
        <v>145.06960000000001</v>
      </c>
    </row>
    <row r="9735" spans="1:22" x14ac:dyDescent="0.3">
      <c r="A9735">
        <v>9734</v>
      </c>
      <c r="B9735" t="s">
        <v>10806</v>
      </c>
      <c r="C9735">
        <v>2011</v>
      </c>
      <c r="D9735" s="3">
        <v>40775</v>
      </c>
      <c r="E9735" s="3">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
      <c r="A9736">
        <v>9735</v>
      </c>
      <c r="B9736" t="s">
        <v>10806</v>
      </c>
      <c r="C9736">
        <v>2011</v>
      </c>
      <c r="D9736" s="3">
        <v>40775</v>
      </c>
      <c r="E9736" s="3">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421.58530000000002</v>
      </c>
    </row>
    <row r="9737" spans="1:22" x14ac:dyDescent="0.3">
      <c r="A9737">
        <v>9736</v>
      </c>
      <c r="B9737" t="s">
        <v>10807</v>
      </c>
      <c r="C9737">
        <v>2011</v>
      </c>
      <c r="D9737" s="3">
        <v>40866</v>
      </c>
      <c r="E9737" s="3">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1.9844999999999999</v>
      </c>
    </row>
    <row r="9738" spans="1:22" x14ac:dyDescent="0.3">
      <c r="A9738">
        <v>9737</v>
      </c>
      <c r="B9738" t="s">
        <v>10808</v>
      </c>
      <c r="C9738">
        <v>2012</v>
      </c>
      <c r="D9738" s="3">
        <v>41089</v>
      </c>
      <c r="E9738" s="3">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10809</v>
      </c>
      <c r="C9739">
        <v>2014</v>
      </c>
      <c r="D9739" s="3">
        <v>41715</v>
      </c>
      <c r="E9739" s="3">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
      <c r="A9740">
        <v>9739</v>
      </c>
      <c r="B9740" t="s">
        <v>10809</v>
      </c>
      <c r="C9740">
        <v>2014</v>
      </c>
      <c r="D9740" s="3">
        <v>41715</v>
      </c>
      <c r="E9740" s="3">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22.9008</v>
      </c>
    </row>
    <row r="9741" spans="1:22" x14ac:dyDescent="0.3">
      <c r="A9741">
        <v>9740</v>
      </c>
      <c r="B9741" t="s">
        <v>10809</v>
      </c>
      <c r="C9741">
        <v>2014</v>
      </c>
      <c r="D9741" s="3">
        <v>41715</v>
      </c>
      <c r="E9741" s="3">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6.8879999999999999</v>
      </c>
    </row>
    <row r="9742" spans="1:22" x14ac:dyDescent="0.3">
      <c r="A9742">
        <v>9741</v>
      </c>
      <c r="B9742" t="s">
        <v>10809</v>
      </c>
      <c r="C9742">
        <v>2014</v>
      </c>
      <c r="D9742" s="3">
        <v>41715</v>
      </c>
      <c r="E9742" s="3">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140.66999999999999</v>
      </c>
      <c r="T9742">
        <v>3</v>
      </c>
      <c r="U9742">
        <v>0</v>
      </c>
      <c r="V9742">
        <v>54.8613</v>
      </c>
    </row>
    <row r="9743" spans="1:22" x14ac:dyDescent="0.3">
      <c r="A9743">
        <v>9742</v>
      </c>
      <c r="B9743" t="s">
        <v>10810</v>
      </c>
      <c r="C9743">
        <v>2012</v>
      </c>
      <c r="D9743" s="3">
        <v>41221</v>
      </c>
      <c r="E9743" s="3">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v>
      </c>
    </row>
    <row r="9744" spans="1:22" x14ac:dyDescent="0.3">
      <c r="A9744">
        <v>9743</v>
      </c>
      <c r="B9744" t="s">
        <v>10811</v>
      </c>
      <c r="C9744">
        <v>2014</v>
      </c>
      <c r="D9744" s="3">
        <v>41972</v>
      </c>
      <c r="E9744" s="3">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29.445499999999999</v>
      </c>
    </row>
    <row r="9745" spans="1:22" x14ac:dyDescent="0.3">
      <c r="A9745">
        <v>9744</v>
      </c>
      <c r="B9745" t="s">
        <v>10812</v>
      </c>
      <c r="C9745">
        <v>2013</v>
      </c>
      <c r="D9745" s="3">
        <v>41442</v>
      </c>
      <c r="E9745" s="3">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10813</v>
      </c>
      <c r="C9746">
        <v>2014</v>
      </c>
      <c r="D9746" s="3">
        <v>41661</v>
      </c>
      <c r="E9746" s="3">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90.644400000000005</v>
      </c>
    </row>
    <row r="9747" spans="1:22" x14ac:dyDescent="0.3">
      <c r="A9747">
        <v>9746</v>
      </c>
      <c r="B9747" t="s">
        <v>10814</v>
      </c>
      <c r="C9747">
        <v>2014</v>
      </c>
      <c r="D9747" s="3">
        <v>41968</v>
      </c>
      <c r="E9747" s="3">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v>
      </c>
      <c r="T9747">
        <v>2</v>
      </c>
      <c r="U9747">
        <v>0.2</v>
      </c>
      <c r="V9747">
        <v>9.1020000000000003</v>
      </c>
    </row>
    <row r="9748" spans="1:22" x14ac:dyDescent="0.3">
      <c r="A9748">
        <v>9747</v>
      </c>
      <c r="B9748" t="s">
        <v>10814</v>
      </c>
      <c r="C9748">
        <v>2014</v>
      </c>
      <c r="D9748" s="3">
        <v>41968</v>
      </c>
      <c r="E9748" s="3">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71.087999999999994</v>
      </c>
      <c r="T9748">
        <v>2</v>
      </c>
      <c r="U9748">
        <v>0.2</v>
      </c>
      <c r="V9748">
        <v>-1.7771999999999999</v>
      </c>
    </row>
    <row r="9749" spans="1:22" x14ac:dyDescent="0.3">
      <c r="A9749">
        <v>9748</v>
      </c>
      <c r="B9749" t="s">
        <v>10815</v>
      </c>
      <c r="C9749">
        <v>2011</v>
      </c>
      <c r="D9749" s="3">
        <v>40858</v>
      </c>
      <c r="E9749" s="3">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v>
      </c>
      <c r="T9749">
        <v>2</v>
      </c>
      <c r="U9749">
        <v>0.6</v>
      </c>
      <c r="V9749">
        <v>-7.9634</v>
      </c>
    </row>
    <row r="9750" spans="1:22" x14ac:dyDescent="0.3">
      <c r="A9750">
        <v>9749</v>
      </c>
      <c r="B9750" t="s">
        <v>10815</v>
      </c>
      <c r="C9750">
        <v>2011</v>
      </c>
      <c r="D9750" s="3">
        <v>40858</v>
      </c>
      <c r="E9750" s="3">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-56.996000000000002</v>
      </c>
    </row>
    <row r="9751" spans="1:22" x14ac:dyDescent="0.3">
      <c r="A9751">
        <v>9750</v>
      </c>
      <c r="B9751" t="s">
        <v>10816</v>
      </c>
      <c r="C9751">
        <v>2013</v>
      </c>
      <c r="D9751" s="3">
        <v>41338</v>
      </c>
      <c r="E9751" s="3">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10817</v>
      </c>
      <c r="C9752">
        <v>2013</v>
      </c>
      <c r="D9752" s="3">
        <v>41559</v>
      </c>
      <c r="E9752" s="3">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0.66800000000000004</v>
      </c>
    </row>
    <row r="9753" spans="1:22" x14ac:dyDescent="0.3">
      <c r="A9753">
        <v>9752</v>
      </c>
      <c r="B9753" t="s">
        <v>10817</v>
      </c>
      <c r="C9753">
        <v>2013</v>
      </c>
      <c r="D9753" s="3">
        <v>41559</v>
      </c>
      <c r="E9753" s="3">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10818</v>
      </c>
      <c r="C9754">
        <v>2013</v>
      </c>
      <c r="D9754" s="3">
        <v>41457</v>
      </c>
      <c r="E9754" s="3">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v>
      </c>
      <c r="T9754">
        <v>1</v>
      </c>
      <c r="U9754">
        <v>0.2</v>
      </c>
      <c r="V9754">
        <v>0.90480000000000005</v>
      </c>
    </row>
    <row r="9755" spans="1:22" x14ac:dyDescent="0.3">
      <c r="A9755">
        <v>9754</v>
      </c>
      <c r="B9755" t="s">
        <v>10819</v>
      </c>
      <c r="C9755">
        <v>2014</v>
      </c>
      <c r="D9755" s="3">
        <v>41726</v>
      </c>
      <c r="E9755" s="3">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
      <c r="A9756">
        <v>9755</v>
      </c>
      <c r="B9756" t="s">
        <v>10819</v>
      </c>
      <c r="C9756">
        <v>2014</v>
      </c>
      <c r="D9756" s="3">
        <v>41726</v>
      </c>
      <c r="E9756" s="3">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10819</v>
      </c>
      <c r="C9757">
        <v>2014</v>
      </c>
      <c r="D9757" s="3">
        <v>41726</v>
      </c>
      <c r="E9757" s="3">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9.9882000000000009</v>
      </c>
    </row>
    <row r="9758" spans="1:22" x14ac:dyDescent="0.3">
      <c r="A9758">
        <v>9757</v>
      </c>
      <c r="B9758" t="s">
        <v>10819</v>
      </c>
      <c r="C9758">
        <v>2014</v>
      </c>
      <c r="D9758" s="3">
        <v>41726</v>
      </c>
      <c r="E9758" s="3">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58.42</v>
      </c>
    </row>
    <row r="9759" spans="1:22" x14ac:dyDescent="0.3">
      <c r="A9759">
        <v>9758</v>
      </c>
      <c r="B9759" t="s">
        <v>10819</v>
      </c>
      <c r="C9759">
        <v>2014</v>
      </c>
      <c r="D9759" s="3">
        <v>41726</v>
      </c>
      <c r="E9759" s="3">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55.646999999999998</v>
      </c>
    </row>
    <row r="9760" spans="1:22" x14ac:dyDescent="0.3">
      <c r="A9760">
        <v>9759</v>
      </c>
      <c r="B9760" t="s">
        <v>10819</v>
      </c>
      <c r="C9760">
        <v>2014</v>
      </c>
      <c r="D9760" s="3">
        <v>41726</v>
      </c>
      <c r="E9760" s="3">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10820</v>
      </c>
      <c r="C9761">
        <v>2013</v>
      </c>
      <c r="D9761" s="3">
        <v>41579</v>
      </c>
      <c r="E9761" s="3">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v>
      </c>
      <c r="T9761">
        <v>5</v>
      </c>
      <c r="U9761">
        <v>0.2</v>
      </c>
      <c r="V9761">
        <v>70.195999999999998</v>
      </c>
    </row>
    <row r="9762" spans="1:22" x14ac:dyDescent="0.3">
      <c r="A9762">
        <v>9761</v>
      </c>
      <c r="B9762" t="s">
        <v>10821</v>
      </c>
      <c r="C9762">
        <v>2014</v>
      </c>
      <c r="D9762" s="3">
        <v>41948</v>
      </c>
      <c r="E9762" s="3">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1.419</v>
      </c>
    </row>
    <row r="9763" spans="1:22" x14ac:dyDescent="0.3">
      <c r="A9763">
        <v>9762</v>
      </c>
      <c r="B9763" t="s">
        <v>10823</v>
      </c>
      <c r="C9763">
        <v>2011</v>
      </c>
      <c r="D9763" s="3">
        <v>40589</v>
      </c>
      <c r="E9763" s="3">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239.97</v>
      </c>
      <c r="T9763">
        <v>3</v>
      </c>
      <c r="U9763">
        <v>0</v>
      </c>
      <c r="V9763">
        <v>86.389200000000002</v>
      </c>
    </row>
    <row r="9764" spans="1:22" x14ac:dyDescent="0.3">
      <c r="A9764">
        <v>9763</v>
      </c>
      <c r="B9764" t="s">
        <v>10823</v>
      </c>
      <c r="C9764">
        <v>2011</v>
      </c>
      <c r="D9764" s="3">
        <v>40589</v>
      </c>
      <c r="E9764" s="3">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
      <c r="A9765">
        <v>9764</v>
      </c>
      <c r="B9765" t="s">
        <v>10823</v>
      </c>
      <c r="C9765">
        <v>2011</v>
      </c>
      <c r="D9765" s="3">
        <v>40589</v>
      </c>
      <c r="E9765" s="3">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4.7724000000000002</v>
      </c>
    </row>
    <row r="9766" spans="1:22" x14ac:dyDescent="0.3">
      <c r="A9766">
        <v>9765</v>
      </c>
      <c r="B9766" t="s">
        <v>10824</v>
      </c>
      <c r="C9766">
        <v>2011</v>
      </c>
      <c r="D9766" s="3">
        <v>40712</v>
      </c>
      <c r="E9766" s="3">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v>
      </c>
    </row>
    <row r="9767" spans="1:22" x14ac:dyDescent="0.3">
      <c r="A9767">
        <v>9766</v>
      </c>
      <c r="B9767" t="s">
        <v>10825</v>
      </c>
      <c r="C9767">
        <v>2014</v>
      </c>
      <c r="D9767" s="3">
        <v>41699</v>
      </c>
      <c r="E9767" s="3">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4.7232000000000003</v>
      </c>
    </row>
    <row r="9768" spans="1:22" x14ac:dyDescent="0.3">
      <c r="A9768">
        <v>9767</v>
      </c>
      <c r="B9768" t="s">
        <v>10825</v>
      </c>
      <c r="C9768">
        <v>2014</v>
      </c>
      <c r="D9768" s="3">
        <v>41699</v>
      </c>
      <c r="E9768" s="3">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3.5009999999999999</v>
      </c>
    </row>
    <row r="9769" spans="1:22" x14ac:dyDescent="0.3">
      <c r="A9769">
        <v>9768</v>
      </c>
      <c r="B9769" t="s">
        <v>10826</v>
      </c>
      <c r="C9769">
        <v>2014</v>
      </c>
      <c r="D9769" s="3">
        <v>41983</v>
      </c>
      <c r="E9769" s="3">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v>
      </c>
      <c r="T9769">
        <v>5</v>
      </c>
      <c r="U9769">
        <v>0</v>
      </c>
      <c r="V9769">
        <v>26.901</v>
      </c>
    </row>
    <row r="9770" spans="1:22" x14ac:dyDescent="0.3">
      <c r="A9770">
        <v>9769</v>
      </c>
      <c r="B9770" t="s">
        <v>10827</v>
      </c>
      <c r="C9770">
        <v>2014</v>
      </c>
      <c r="D9770" s="3">
        <v>41981</v>
      </c>
      <c r="E9770" s="3">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
      <c r="A9771">
        <v>9770</v>
      </c>
      <c r="B9771" t="s">
        <v>10828</v>
      </c>
      <c r="C9771">
        <v>2013</v>
      </c>
      <c r="D9771" s="3">
        <v>41603</v>
      </c>
      <c r="E9771" s="3">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v>
      </c>
      <c r="T9771">
        <v>5</v>
      </c>
      <c r="U9771">
        <v>0.2</v>
      </c>
      <c r="V9771">
        <v>8.4979999999999993</v>
      </c>
    </row>
    <row r="9772" spans="1:22" x14ac:dyDescent="0.3">
      <c r="A9772">
        <v>9771</v>
      </c>
      <c r="B9772" t="s">
        <v>10828</v>
      </c>
      <c r="C9772">
        <v>2013</v>
      </c>
      <c r="D9772" s="3">
        <v>41603</v>
      </c>
      <c r="E9772" s="3">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3.4216000000000002</v>
      </c>
    </row>
    <row r="9773" spans="1:22" x14ac:dyDescent="0.3">
      <c r="A9773">
        <v>9772</v>
      </c>
      <c r="B9773" t="s">
        <v>10828</v>
      </c>
      <c r="C9773">
        <v>2013</v>
      </c>
      <c r="D9773" s="3">
        <v>41603</v>
      </c>
      <c r="E9773" s="3">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4.2384000000000004</v>
      </c>
    </row>
    <row r="9774" spans="1:22" x14ac:dyDescent="0.3">
      <c r="A9774">
        <v>9773</v>
      </c>
      <c r="B9774" t="s">
        <v>10829</v>
      </c>
      <c r="C9774">
        <v>2013</v>
      </c>
      <c r="D9774" s="3">
        <v>41459</v>
      </c>
      <c r="E9774" s="3">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v>
      </c>
      <c r="T9774">
        <v>5</v>
      </c>
      <c r="U9774">
        <v>0.2</v>
      </c>
      <c r="V9774">
        <v>38.725000000000001</v>
      </c>
    </row>
    <row r="9775" spans="1:22" x14ac:dyDescent="0.3">
      <c r="A9775">
        <v>9774</v>
      </c>
      <c r="B9775" t="s">
        <v>10830</v>
      </c>
      <c r="C9775">
        <v>2013</v>
      </c>
      <c r="D9775" s="3">
        <v>41452</v>
      </c>
      <c r="E9775" s="3">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39.4255</v>
      </c>
    </row>
    <row r="9776" spans="1:22" x14ac:dyDescent="0.3">
      <c r="A9776">
        <v>9775</v>
      </c>
      <c r="B9776" t="s">
        <v>10831</v>
      </c>
      <c r="C9776">
        <v>2011</v>
      </c>
      <c r="D9776" s="3">
        <v>40750</v>
      </c>
      <c r="E9776" s="3">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2177.5839999999998</v>
      </c>
      <c r="T9776">
        <v>8</v>
      </c>
      <c r="U9776">
        <v>0.8</v>
      </c>
      <c r="V9776">
        <v>-3701.8928000000001</v>
      </c>
    </row>
    <row r="9777" spans="1:22" x14ac:dyDescent="0.3">
      <c r="A9777">
        <v>9776</v>
      </c>
      <c r="B9777" t="s">
        <v>10831</v>
      </c>
      <c r="C9777">
        <v>2011</v>
      </c>
      <c r="D9777" s="3">
        <v>40750</v>
      </c>
      <c r="E9777" s="3">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17.495999999999999</v>
      </c>
      <c r="T9777">
        <v>3</v>
      </c>
      <c r="U9777">
        <v>0.6</v>
      </c>
      <c r="V9777">
        <v>-10.0602</v>
      </c>
    </row>
    <row r="9778" spans="1:22" x14ac:dyDescent="0.3">
      <c r="A9778">
        <v>9777</v>
      </c>
      <c r="B9778" t="s">
        <v>10831</v>
      </c>
      <c r="C9778">
        <v>2011</v>
      </c>
      <c r="D9778" s="3">
        <v>40750</v>
      </c>
      <c r="E9778" s="3">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16.783999999999999</v>
      </c>
      <c r="T9778">
        <v>4</v>
      </c>
      <c r="U9778">
        <v>0.8</v>
      </c>
      <c r="V9778">
        <v>-26.854399999999998</v>
      </c>
    </row>
    <row r="9779" spans="1:22" x14ac:dyDescent="0.3">
      <c r="A9779">
        <v>9778</v>
      </c>
      <c r="B9779" t="s">
        <v>10831</v>
      </c>
      <c r="C9779">
        <v>2011</v>
      </c>
      <c r="D9779" s="3">
        <v>40750</v>
      </c>
      <c r="E9779" s="3">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-26.946000000000002</v>
      </c>
    </row>
    <row r="9780" spans="1:22" x14ac:dyDescent="0.3">
      <c r="A9780">
        <v>9779</v>
      </c>
      <c r="B9780" t="s">
        <v>10831</v>
      </c>
      <c r="C9780">
        <v>2011</v>
      </c>
      <c r="D9780" s="3">
        <v>40750</v>
      </c>
      <c r="E9780" s="3">
        <v>40754</v>
      </c>
      <c r="F9780" t="s">
        <v>50</v>
      </c>
      <c r="G9780" t="s">
        <v>1417</v>
      </c>
      <c r="H9780" t="s">
        <v>1418</v>
      </c>
      <c r="I9780" t="s">
        <v>26</v>
      </c>
      <c r="J9780" t="s">
        <v>27</v>
      </c>
      <c r="K9780" t="s">
        <v>678</v>
      </c>
      <c r="L9780" t="s">
        <v>104</v>
      </c>
      <c r="M9780">
        <v>78207</v>
      </c>
      <c r="N9780" t="s">
        <v>105</v>
      </c>
      <c r="O9780" t="s">
        <v>897</v>
      </c>
      <c r="P9780" t="s">
        <v>46</v>
      </c>
      <c r="Q9780" t="s">
        <v>75</v>
      </c>
      <c r="R9780" t="s">
        <v>898</v>
      </c>
      <c r="S9780">
        <v>8.8800000000000008</v>
      </c>
      <c r="T9780">
        <v>5</v>
      </c>
      <c r="U9780">
        <v>0.8</v>
      </c>
      <c r="V9780">
        <v>-13.32</v>
      </c>
    </row>
    <row r="9781" spans="1:22" x14ac:dyDescent="0.3">
      <c r="A9781">
        <v>9780</v>
      </c>
      <c r="B9781" t="s">
        <v>10831</v>
      </c>
      <c r="C9781">
        <v>2011</v>
      </c>
      <c r="D9781" s="3">
        <v>40750</v>
      </c>
      <c r="E9781" s="3">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4.8360000000000003</v>
      </c>
      <c r="T9781">
        <v>2</v>
      </c>
      <c r="U9781">
        <v>0.8</v>
      </c>
      <c r="V9781">
        <v>-12.09</v>
      </c>
    </row>
    <row r="9782" spans="1:22" x14ac:dyDescent="0.3">
      <c r="A9782">
        <v>9781</v>
      </c>
      <c r="B9782" t="s">
        <v>10832</v>
      </c>
      <c r="C9782">
        <v>2013</v>
      </c>
      <c r="D9782" s="3">
        <v>41532</v>
      </c>
      <c r="E9782" s="3">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437.85</v>
      </c>
      <c r="T9782">
        <v>3</v>
      </c>
      <c r="U9782">
        <v>0</v>
      </c>
      <c r="V9782">
        <v>131.35499999999999</v>
      </c>
    </row>
    <row r="9783" spans="1:22" x14ac:dyDescent="0.3">
      <c r="A9783">
        <v>9782</v>
      </c>
      <c r="B9783" t="s">
        <v>10832</v>
      </c>
      <c r="C9783">
        <v>2013</v>
      </c>
      <c r="D9783" s="3">
        <v>41532</v>
      </c>
      <c r="E9783" s="3">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673.56799999999998</v>
      </c>
      <c r="T9783">
        <v>2</v>
      </c>
      <c r="U9783">
        <v>0.2</v>
      </c>
      <c r="V9783">
        <v>252.58799999999999</v>
      </c>
    </row>
    <row r="9784" spans="1:22" x14ac:dyDescent="0.3">
      <c r="A9784">
        <v>9783</v>
      </c>
      <c r="B9784" t="s">
        <v>10833</v>
      </c>
      <c r="C9784">
        <v>2012</v>
      </c>
      <c r="D9784" s="3">
        <v>41060</v>
      </c>
      <c r="E9784" s="3">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10833</v>
      </c>
      <c r="C9785">
        <v>2012</v>
      </c>
      <c r="D9785" s="3">
        <v>41060</v>
      </c>
      <c r="E9785" s="3">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16.788599999999999</v>
      </c>
    </row>
    <row r="9786" spans="1:22" x14ac:dyDescent="0.3">
      <c r="A9786">
        <v>9785</v>
      </c>
      <c r="B9786" t="s">
        <v>10833</v>
      </c>
      <c r="C9786">
        <v>2012</v>
      </c>
      <c r="D9786" s="3">
        <v>41060</v>
      </c>
      <c r="E9786" s="3">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2.9807999999999999</v>
      </c>
    </row>
    <row r="9787" spans="1:22" x14ac:dyDescent="0.3">
      <c r="A9787">
        <v>9786</v>
      </c>
      <c r="B9787" t="s">
        <v>10834</v>
      </c>
      <c r="C9787">
        <v>2012</v>
      </c>
      <c r="D9787" s="3">
        <v>41038</v>
      </c>
      <c r="E9787" s="3">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
      <c r="A9788">
        <v>9787</v>
      </c>
      <c r="B9788" t="s">
        <v>10835</v>
      </c>
      <c r="C9788">
        <v>2011</v>
      </c>
      <c r="D9788" s="3">
        <v>40852</v>
      </c>
      <c r="E9788" s="3">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10836</v>
      </c>
      <c r="C9789">
        <v>2014</v>
      </c>
      <c r="D9789" s="3">
        <v>41726</v>
      </c>
      <c r="E9789" s="3">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1023.332</v>
      </c>
      <c r="T9789">
        <v>5</v>
      </c>
      <c r="U9789">
        <v>0.32</v>
      </c>
      <c r="V9789">
        <v>-30.097999999999999</v>
      </c>
    </row>
    <row r="9790" spans="1:22" x14ac:dyDescent="0.3">
      <c r="A9790">
        <v>9789</v>
      </c>
      <c r="B9790" t="s">
        <v>10836</v>
      </c>
      <c r="C9790">
        <v>2014</v>
      </c>
      <c r="D9790" s="3">
        <v>41726</v>
      </c>
      <c r="E9790" s="3">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-8.5793999999999997</v>
      </c>
    </row>
    <row r="9791" spans="1:22" x14ac:dyDescent="0.3">
      <c r="A9791">
        <v>9790</v>
      </c>
      <c r="B9791" t="s">
        <v>10836</v>
      </c>
      <c r="C9791">
        <v>2014</v>
      </c>
      <c r="D9791" s="3">
        <v>41726</v>
      </c>
      <c r="E9791" s="3">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39.991999999999997</v>
      </c>
      <c r="T9791">
        <v>1</v>
      </c>
      <c r="U9791">
        <v>0.2</v>
      </c>
      <c r="V9791">
        <v>6.9985999999999997</v>
      </c>
    </row>
    <row r="9792" spans="1:22" x14ac:dyDescent="0.3">
      <c r="A9792">
        <v>9791</v>
      </c>
      <c r="B9792" t="s">
        <v>10836</v>
      </c>
      <c r="C9792">
        <v>2014</v>
      </c>
      <c r="D9792" s="3">
        <v>41726</v>
      </c>
      <c r="E9792" s="3">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211.24600000000001</v>
      </c>
      <c r="T9792">
        <v>2</v>
      </c>
      <c r="U9792">
        <v>0.3</v>
      </c>
      <c r="V9792">
        <v>-66.391599999999997</v>
      </c>
    </row>
    <row r="9793" spans="1:22" x14ac:dyDescent="0.3">
      <c r="A9793">
        <v>9792</v>
      </c>
      <c r="B9793" t="s">
        <v>10837</v>
      </c>
      <c r="C9793">
        <v>2011</v>
      </c>
      <c r="D9793" s="3">
        <v>40684</v>
      </c>
      <c r="E9793" s="3">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56.064</v>
      </c>
      <c r="T9793">
        <v>6</v>
      </c>
      <c r="U9793">
        <v>0.2</v>
      </c>
      <c r="V9793">
        <v>21.024000000000001</v>
      </c>
    </row>
    <row r="9794" spans="1:22" x14ac:dyDescent="0.3">
      <c r="A9794">
        <v>9793</v>
      </c>
      <c r="B9794" t="s">
        <v>10837</v>
      </c>
      <c r="C9794">
        <v>2011</v>
      </c>
      <c r="D9794" s="3">
        <v>40684</v>
      </c>
      <c r="E9794" s="3">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-29.252400000000002</v>
      </c>
    </row>
    <row r="9795" spans="1:22" x14ac:dyDescent="0.3">
      <c r="A9795">
        <v>9794</v>
      </c>
      <c r="B9795" t="s">
        <v>10837</v>
      </c>
      <c r="C9795">
        <v>2011</v>
      </c>
      <c r="D9795" s="3">
        <v>40684</v>
      </c>
      <c r="E9795" s="3">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4.8319999999999999</v>
      </c>
      <c r="T9795">
        <v>1</v>
      </c>
      <c r="U9795">
        <v>0.2</v>
      </c>
      <c r="V9795">
        <v>1.6308</v>
      </c>
    </row>
    <row r="9796" spans="1:22" x14ac:dyDescent="0.3">
      <c r="A9796">
        <v>9795</v>
      </c>
      <c r="B9796" t="s">
        <v>10837</v>
      </c>
      <c r="C9796">
        <v>2011</v>
      </c>
      <c r="D9796" s="3">
        <v>40684</v>
      </c>
      <c r="E9796" s="3">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18.239999999999998</v>
      </c>
      <c r="T9796">
        <v>3</v>
      </c>
      <c r="U9796">
        <v>0.8</v>
      </c>
      <c r="V9796">
        <v>-31.007999999999999</v>
      </c>
    </row>
    <row r="9797" spans="1:22" x14ac:dyDescent="0.3">
      <c r="A9797">
        <v>9796</v>
      </c>
      <c r="B9797" t="s">
        <v>10838</v>
      </c>
      <c r="C9797">
        <v>2013</v>
      </c>
      <c r="D9797" s="3">
        <v>41416</v>
      </c>
      <c r="E9797" s="3">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3.798</v>
      </c>
      <c r="T9797">
        <v>3</v>
      </c>
      <c r="U9797">
        <v>0.8</v>
      </c>
      <c r="V9797">
        <v>-5.8868999999999998</v>
      </c>
    </row>
    <row r="9798" spans="1:22" x14ac:dyDescent="0.3">
      <c r="A9798">
        <v>9797</v>
      </c>
      <c r="B9798" t="s">
        <v>10839</v>
      </c>
      <c r="C9798">
        <v>2012</v>
      </c>
      <c r="D9798" s="3">
        <v>40920</v>
      </c>
      <c r="E9798" s="3">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v>
      </c>
      <c r="T9798">
        <v>2</v>
      </c>
      <c r="U9798">
        <v>0.2</v>
      </c>
      <c r="V9798">
        <v>1.5551999999999999</v>
      </c>
    </row>
    <row r="9799" spans="1:22" x14ac:dyDescent="0.3">
      <c r="A9799">
        <v>9798</v>
      </c>
      <c r="B9799" t="s">
        <v>10839</v>
      </c>
      <c r="C9799">
        <v>2012</v>
      </c>
      <c r="D9799" s="3">
        <v>40920</v>
      </c>
      <c r="E9799" s="3">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-43.117800000000003</v>
      </c>
    </row>
    <row r="9800" spans="1:22" x14ac:dyDescent="0.3">
      <c r="A9800">
        <v>9799</v>
      </c>
      <c r="B9800" t="s">
        <v>10839</v>
      </c>
      <c r="C9800">
        <v>2012</v>
      </c>
      <c r="D9800" s="3">
        <v>40920</v>
      </c>
      <c r="E9800" s="3">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2.6375999999999999</v>
      </c>
    </row>
    <row r="9801" spans="1:22" x14ac:dyDescent="0.3">
      <c r="A9801">
        <v>9800</v>
      </c>
      <c r="B9801" t="s">
        <v>10839</v>
      </c>
      <c r="C9801">
        <v>2012</v>
      </c>
      <c r="D9801" s="3">
        <v>40920</v>
      </c>
      <c r="E9801" s="3">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
      <c r="A9802">
        <v>9801</v>
      </c>
      <c r="B9802" t="s">
        <v>10839</v>
      </c>
      <c r="C9802">
        <v>2012</v>
      </c>
      <c r="D9802" s="3">
        <v>40920</v>
      </c>
      <c r="E9802" s="3">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-21.4236</v>
      </c>
    </row>
    <row r="9803" spans="1:22" x14ac:dyDescent="0.3">
      <c r="A9803">
        <v>9802</v>
      </c>
      <c r="B9803" t="s">
        <v>10840</v>
      </c>
      <c r="C9803">
        <v>2014</v>
      </c>
      <c r="D9803" s="3">
        <v>41912</v>
      </c>
      <c r="E9803" s="3">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28.216999999999999</v>
      </c>
    </row>
    <row r="9804" spans="1:22" x14ac:dyDescent="0.3">
      <c r="A9804">
        <v>9803</v>
      </c>
      <c r="B9804" t="s">
        <v>10842</v>
      </c>
      <c r="C9804">
        <v>2012</v>
      </c>
      <c r="D9804" s="3">
        <v>41108</v>
      </c>
      <c r="E9804" s="3">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3.3279999999999998</v>
      </c>
      <c r="T9804">
        <v>2</v>
      </c>
      <c r="U9804">
        <v>0.2</v>
      </c>
      <c r="V9804">
        <v>1.2063999999999999</v>
      </c>
    </row>
    <row r="9805" spans="1:22" x14ac:dyDescent="0.3">
      <c r="A9805">
        <v>9804</v>
      </c>
      <c r="B9805" t="s">
        <v>10842</v>
      </c>
      <c r="C9805">
        <v>2012</v>
      </c>
      <c r="D9805" s="3">
        <v>41108</v>
      </c>
      <c r="E9805" s="3">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36.717300000000002</v>
      </c>
    </row>
    <row r="9806" spans="1:22" x14ac:dyDescent="0.3">
      <c r="A9806">
        <v>9805</v>
      </c>
      <c r="B9806" t="s">
        <v>10842</v>
      </c>
      <c r="C9806">
        <v>2012</v>
      </c>
      <c r="D9806" s="3">
        <v>41108</v>
      </c>
      <c r="E9806" s="3">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2.1402000000000001</v>
      </c>
    </row>
    <row r="9807" spans="1:22" x14ac:dyDescent="0.3">
      <c r="A9807">
        <v>9806</v>
      </c>
      <c r="B9807" t="s">
        <v>10843</v>
      </c>
      <c r="C9807">
        <v>2013</v>
      </c>
      <c r="D9807" s="3">
        <v>41569</v>
      </c>
      <c r="E9807" s="3">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45.567999999999998</v>
      </c>
      <c r="T9807">
        <v>2</v>
      </c>
      <c r="U9807">
        <v>0.2</v>
      </c>
      <c r="V9807">
        <v>9.6831999999999994</v>
      </c>
    </row>
    <row r="9808" spans="1:22" x14ac:dyDescent="0.3">
      <c r="A9808">
        <v>9807</v>
      </c>
      <c r="B9808" t="s">
        <v>10843</v>
      </c>
      <c r="C9808">
        <v>2013</v>
      </c>
      <c r="D9808" s="3">
        <v>41569</v>
      </c>
      <c r="E9808" s="3">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28.751999999999999</v>
      </c>
      <c r="T9808">
        <v>8</v>
      </c>
      <c r="U9808">
        <v>0.7</v>
      </c>
      <c r="V9808">
        <v>-21.084800000000001</v>
      </c>
    </row>
    <row r="9809" spans="1:22" x14ac:dyDescent="0.3">
      <c r="A9809">
        <v>9808</v>
      </c>
      <c r="B9809" t="s">
        <v>10844</v>
      </c>
      <c r="C9809">
        <v>2014</v>
      </c>
      <c r="D9809" s="3">
        <v>41848</v>
      </c>
      <c r="E9809" s="3">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12.178000000000001</v>
      </c>
    </row>
    <row r="9810" spans="1:22" x14ac:dyDescent="0.3">
      <c r="A9810">
        <v>9809</v>
      </c>
      <c r="B9810" t="s">
        <v>10845</v>
      </c>
      <c r="C9810">
        <v>2014</v>
      </c>
      <c r="D9810" s="3">
        <v>41842</v>
      </c>
      <c r="E9810" s="3">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2.1120000000000001</v>
      </c>
      <c r="T9810">
        <v>2</v>
      </c>
      <c r="U9810">
        <v>0.8</v>
      </c>
      <c r="V9810">
        <v>-3.3792</v>
      </c>
    </row>
    <row r="9811" spans="1:22" x14ac:dyDescent="0.3">
      <c r="A9811">
        <v>9810</v>
      </c>
      <c r="B9811" t="s">
        <v>10846</v>
      </c>
      <c r="C9811">
        <v>2011</v>
      </c>
      <c r="D9811" s="3">
        <v>40854</v>
      </c>
      <c r="E9811" s="3">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v>
      </c>
      <c r="T9811">
        <v>5</v>
      </c>
      <c r="U9811">
        <v>0.2</v>
      </c>
      <c r="V9811">
        <v>9.0719999999999992</v>
      </c>
    </row>
    <row r="9812" spans="1:22" x14ac:dyDescent="0.3">
      <c r="A9812">
        <v>9811</v>
      </c>
      <c r="B9812" t="s">
        <v>10846</v>
      </c>
      <c r="C9812">
        <v>2011</v>
      </c>
      <c r="D9812" s="3">
        <v>40854</v>
      </c>
      <c r="E9812" s="3">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v>
      </c>
      <c r="T9812">
        <v>4</v>
      </c>
      <c r="U9812">
        <v>0.2</v>
      </c>
      <c r="V9812">
        <v>9.0576000000000008</v>
      </c>
    </row>
    <row r="9813" spans="1:22" x14ac:dyDescent="0.3">
      <c r="A9813">
        <v>9812</v>
      </c>
      <c r="B9813" t="s">
        <v>10847</v>
      </c>
      <c r="C9813">
        <v>2013</v>
      </c>
      <c r="D9813" s="3">
        <v>41606</v>
      </c>
      <c r="E9813" s="3">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12.441599999999999</v>
      </c>
    </row>
    <row r="9814" spans="1:22" x14ac:dyDescent="0.3">
      <c r="A9814">
        <v>9813</v>
      </c>
      <c r="B9814" t="s">
        <v>10847</v>
      </c>
      <c r="C9814">
        <v>2013</v>
      </c>
      <c r="D9814" s="3">
        <v>41606</v>
      </c>
      <c r="E9814" s="3">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v>
      </c>
      <c r="T9814">
        <v>3</v>
      </c>
      <c r="U9814">
        <v>0</v>
      </c>
      <c r="V9814">
        <v>9.702</v>
      </c>
    </row>
    <row r="9815" spans="1:22" x14ac:dyDescent="0.3">
      <c r="A9815">
        <v>9814</v>
      </c>
      <c r="B9815" t="s">
        <v>10847</v>
      </c>
      <c r="C9815">
        <v>2013</v>
      </c>
      <c r="D9815" s="3">
        <v>41606</v>
      </c>
      <c r="E9815" s="3">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v>
      </c>
      <c r="T9815">
        <v>5</v>
      </c>
      <c r="U9815">
        <v>0</v>
      </c>
      <c r="V9815">
        <v>100.4255</v>
      </c>
    </row>
    <row r="9816" spans="1:22" x14ac:dyDescent="0.3">
      <c r="A9816">
        <v>9815</v>
      </c>
      <c r="B9816" t="s">
        <v>10847</v>
      </c>
      <c r="C9816">
        <v>2013</v>
      </c>
      <c r="D9816" s="3">
        <v>41606</v>
      </c>
      <c r="E9816" s="3">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38.375999999999998</v>
      </c>
    </row>
    <row r="9817" spans="1:22" x14ac:dyDescent="0.3">
      <c r="A9817">
        <v>9816</v>
      </c>
      <c r="B9817" t="s">
        <v>10848</v>
      </c>
      <c r="C9817">
        <v>2012</v>
      </c>
      <c r="D9817" s="3">
        <v>41068</v>
      </c>
      <c r="E9817" s="3">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v>
      </c>
      <c r="T9817">
        <v>7</v>
      </c>
      <c r="U9817">
        <v>0.2</v>
      </c>
      <c r="V9817">
        <v>54.215000000000003</v>
      </c>
    </row>
    <row r="9818" spans="1:22" x14ac:dyDescent="0.3">
      <c r="A9818">
        <v>9817</v>
      </c>
      <c r="B9818" t="s">
        <v>10848</v>
      </c>
      <c r="C9818">
        <v>2012</v>
      </c>
      <c r="D9818" s="3">
        <v>41068</v>
      </c>
      <c r="E9818" s="3">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-6.4619999999999997</v>
      </c>
    </row>
    <row r="9819" spans="1:22" x14ac:dyDescent="0.3">
      <c r="A9819">
        <v>9818</v>
      </c>
      <c r="B9819" t="s">
        <v>10848</v>
      </c>
      <c r="C9819">
        <v>2012</v>
      </c>
      <c r="D9819" s="3">
        <v>41068</v>
      </c>
      <c r="E9819" s="3">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45.467100000000002</v>
      </c>
    </row>
    <row r="9820" spans="1:22" x14ac:dyDescent="0.3">
      <c r="A9820">
        <v>9819</v>
      </c>
      <c r="B9820" t="s">
        <v>10848</v>
      </c>
      <c r="C9820">
        <v>2012</v>
      </c>
      <c r="D9820" s="3">
        <v>41068</v>
      </c>
      <c r="E9820" s="3">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4.4480000000000004</v>
      </c>
      <c r="T9820">
        <v>2</v>
      </c>
      <c r="U9820">
        <v>0.2</v>
      </c>
      <c r="V9820">
        <v>0.33360000000000001</v>
      </c>
    </row>
    <row r="9821" spans="1:22" x14ac:dyDescent="0.3">
      <c r="A9821">
        <v>9820</v>
      </c>
      <c r="B9821" t="s">
        <v>10848</v>
      </c>
      <c r="C9821">
        <v>2012</v>
      </c>
      <c r="D9821" s="3">
        <v>41068</v>
      </c>
      <c r="E9821" s="3">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3.15</v>
      </c>
    </row>
    <row r="9822" spans="1:22" x14ac:dyDescent="0.3">
      <c r="A9822">
        <v>9821</v>
      </c>
      <c r="B9822" t="s">
        <v>10848</v>
      </c>
      <c r="C9822">
        <v>2012</v>
      </c>
      <c r="D9822" s="3">
        <v>41068</v>
      </c>
      <c r="E9822" s="3">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13.2</v>
      </c>
    </row>
    <row r="9823" spans="1:22" x14ac:dyDescent="0.3">
      <c r="A9823">
        <v>9822</v>
      </c>
      <c r="B9823" t="s">
        <v>10848</v>
      </c>
      <c r="C9823">
        <v>2012</v>
      </c>
      <c r="D9823" s="3">
        <v>41068</v>
      </c>
      <c r="E9823" s="3">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18.263999999999999</v>
      </c>
      <c r="T9823">
        <v>2</v>
      </c>
      <c r="U9823">
        <v>0.7</v>
      </c>
      <c r="V9823">
        <v>-13.393599999999999</v>
      </c>
    </row>
    <row r="9824" spans="1:22" x14ac:dyDescent="0.3">
      <c r="A9824">
        <v>9823</v>
      </c>
      <c r="B9824" t="s">
        <v>10849</v>
      </c>
      <c r="C9824">
        <v>2011</v>
      </c>
      <c r="D9824" s="3">
        <v>40770</v>
      </c>
      <c r="E9824" s="3">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10849</v>
      </c>
      <c r="C9825">
        <v>2011</v>
      </c>
      <c r="D9825" s="3">
        <v>40770</v>
      </c>
      <c r="E9825" s="3">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41.823</v>
      </c>
    </row>
    <row r="9826" spans="1:22" x14ac:dyDescent="0.3">
      <c r="A9826">
        <v>9825</v>
      </c>
      <c r="B9826" t="s">
        <v>10849</v>
      </c>
      <c r="C9826">
        <v>2011</v>
      </c>
      <c r="D9826" s="3">
        <v>40770</v>
      </c>
      <c r="E9826" s="3">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6.2496</v>
      </c>
    </row>
    <row r="9827" spans="1:22" x14ac:dyDescent="0.3">
      <c r="A9827">
        <v>9826</v>
      </c>
      <c r="B9827" t="s">
        <v>10849</v>
      </c>
      <c r="C9827">
        <v>2011</v>
      </c>
      <c r="D9827" s="3">
        <v>40770</v>
      </c>
      <c r="E9827" s="3">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v>
      </c>
      <c r="T9827">
        <v>3</v>
      </c>
      <c r="U9827">
        <v>0.2</v>
      </c>
      <c r="V9827">
        <v>15.093</v>
      </c>
    </row>
    <row r="9828" spans="1:22" x14ac:dyDescent="0.3">
      <c r="A9828">
        <v>9827</v>
      </c>
      <c r="B9828" t="s">
        <v>10849</v>
      </c>
      <c r="C9828">
        <v>2011</v>
      </c>
      <c r="D9828" s="3">
        <v>40770</v>
      </c>
      <c r="E9828" s="3">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v>
      </c>
    </row>
    <row r="9829" spans="1:22" x14ac:dyDescent="0.3">
      <c r="A9829">
        <v>9828</v>
      </c>
      <c r="B9829" t="s">
        <v>10850</v>
      </c>
      <c r="C9829">
        <v>2014</v>
      </c>
      <c r="D9829" s="3">
        <v>41810</v>
      </c>
      <c r="E9829" s="3">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6.4649999999999999</v>
      </c>
    </row>
    <row r="9830" spans="1:22" x14ac:dyDescent="0.3">
      <c r="A9830">
        <v>9829</v>
      </c>
      <c r="B9830" t="s">
        <v>10850</v>
      </c>
      <c r="C9830">
        <v>2014</v>
      </c>
      <c r="D9830" s="3">
        <v>41810</v>
      </c>
      <c r="E9830" s="3">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v>
      </c>
      <c r="T9830">
        <v>3</v>
      </c>
      <c r="U9830">
        <v>0.2</v>
      </c>
      <c r="V9830">
        <v>3.7595999999999998</v>
      </c>
    </row>
    <row r="9831" spans="1:22" x14ac:dyDescent="0.3">
      <c r="A9831">
        <v>9830</v>
      </c>
      <c r="B9831" t="s">
        <v>10851</v>
      </c>
      <c r="C9831">
        <v>2014</v>
      </c>
      <c r="D9831" s="3">
        <v>41837</v>
      </c>
      <c r="E9831" s="3">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v>
      </c>
      <c r="T9831">
        <v>3</v>
      </c>
      <c r="U9831">
        <v>0.2</v>
      </c>
      <c r="V9831">
        <v>15.147</v>
      </c>
    </row>
    <row r="9832" spans="1:22" x14ac:dyDescent="0.3">
      <c r="A9832">
        <v>9831</v>
      </c>
      <c r="B9832" t="s">
        <v>10852</v>
      </c>
      <c r="C9832">
        <v>2011</v>
      </c>
      <c r="D9832" s="3">
        <v>40893</v>
      </c>
      <c r="E9832" s="3">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95.990399999999994</v>
      </c>
    </row>
    <row r="9833" spans="1:22" x14ac:dyDescent="0.3">
      <c r="A9833">
        <v>9832</v>
      </c>
      <c r="B9833" t="s">
        <v>10852</v>
      </c>
      <c r="C9833">
        <v>2011</v>
      </c>
      <c r="D9833" s="3">
        <v>40893</v>
      </c>
      <c r="E9833" s="3">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8.6240000000000006</v>
      </c>
      <c r="T9833">
        <v>7</v>
      </c>
      <c r="U9833">
        <v>0.6</v>
      </c>
      <c r="V9833">
        <v>-2.5872000000000002</v>
      </c>
    </row>
    <row r="9834" spans="1:22" x14ac:dyDescent="0.3">
      <c r="A9834">
        <v>9833</v>
      </c>
      <c r="B9834" t="s">
        <v>10853</v>
      </c>
      <c r="C9834">
        <v>2011</v>
      </c>
      <c r="D9834" s="3">
        <v>40681</v>
      </c>
      <c r="E9834" s="3">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v>
      </c>
      <c r="T9834">
        <v>1</v>
      </c>
      <c r="U9834">
        <v>0.2</v>
      </c>
      <c r="V9834">
        <v>1.4441999999999999</v>
      </c>
    </row>
    <row r="9835" spans="1:22" x14ac:dyDescent="0.3">
      <c r="A9835">
        <v>9834</v>
      </c>
      <c r="B9835" t="s">
        <v>10854</v>
      </c>
      <c r="C9835">
        <v>2014</v>
      </c>
      <c r="D9835" s="3">
        <v>41897</v>
      </c>
      <c r="E9835" s="3">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895.94399999999996</v>
      </c>
      <c r="T9835">
        <v>7</v>
      </c>
      <c r="U9835">
        <v>0.2</v>
      </c>
      <c r="V9835">
        <v>190.38810000000001</v>
      </c>
    </row>
    <row r="9836" spans="1:22" x14ac:dyDescent="0.3">
      <c r="A9836">
        <v>9835</v>
      </c>
      <c r="B9836" t="s">
        <v>10855</v>
      </c>
      <c r="C9836">
        <v>2013</v>
      </c>
      <c r="D9836" s="3">
        <v>41558</v>
      </c>
      <c r="E9836" s="3">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-6.3</v>
      </c>
    </row>
    <row r="9837" spans="1:22" x14ac:dyDescent="0.3">
      <c r="A9837">
        <v>9836</v>
      </c>
      <c r="B9837" t="s">
        <v>10855</v>
      </c>
      <c r="C9837">
        <v>2013</v>
      </c>
      <c r="D9837" s="3">
        <v>41558</v>
      </c>
      <c r="E9837" s="3">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16.391999999999999</v>
      </c>
      <c r="T9837">
        <v>2</v>
      </c>
      <c r="U9837">
        <v>0.8</v>
      </c>
      <c r="V9837">
        <v>-26.2272</v>
      </c>
    </row>
    <row r="9838" spans="1:22" x14ac:dyDescent="0.3">
      <c r="A9838">
        <v>9837</v>
      </c>
      <c r="B9838" t="s">
        <v>10856</v>
      </c>
      <c r="C9838">
        <v>2013</v>
      </c>
      <c r="D9838" s="3">
        <v>41543</v>
      </c>
      <c r="E9838" s="3">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5.1230000000000002</v>
      </c>
    </row>
    <row r="9839" spans="1:22" x14ac:dyDescent="0.3">
      <c r="A9839">
        <v>9838</v>
      </c>
      <c r="B9839" t="s">
        <v>10856</v>
      </c>
      <c r="C9839">
        <v>2013</v>
      </c>
      <c r="D9839" s="3">
        <v>41543</v>
      </c>
      <c r="E9839" s="3">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10856</v>
      </c>
      <c r="C9840">
        <v>2013</v>
      </c>
      <c r="D9840" s="3">
        <v>41543</v>
      </c>
      <c r="E9840" s="3">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10856</v>
      </c>
      <c r="C9841">
        <v>2013</v>
      </c>
      <c r="D9841" s="3">
        <v>41543</v>
      </c>
      <c r="E9841" s="3">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v>
      </c>
      <c r="T9841">
        <v>3</v>
      </c>
      <c r="U9841">
        <v>0.2</v>
      </c>
      <c r="V9841">
        <v>161.99189999999999</v>
      </c>
    </row>
    <row r="9842" spans="1:22" x14ac:dyDescent="0.3">
      <c r="A9842">
        <v>9841</v>
      </c>
      <c r="B9842" t="s">
        <v>10856</v>
      </c>
      <c r="C9842">
        <v>2013</v>
      </c>
      <c r="D9842" s="3">
        <v>41543</v>
      </c>
      <c r="E9842" s="3">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44.735999999999997</v>
      </c>
      <c r="T9842">
        <v>8</v>
      </c>
      <c r="U9842">
        <v>0.2</v>
      </c>
      <c r="V9842">
        <v>4.4736000000000002</v>
      </c>
    </row>
    <row r="9843" spans="1:22" x14ac:dyDescent="0.3">
      <c r="A9843">
        <v>9842</v>
      </c>
      <c r="B9843" t="s">
        <v>10856</v>
      </c>
      <c r="C9843">
        <v>2013</v>
      </c>
      <c r="D9843" s="3">
        <v>41543</v>
      </c>
      <c r="E9843" s="3">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1.6704000000000001</v>
      </c>
    </row>
    <row r="9844" spans="1:22" x14ac:dyDescent="0.3">
      <c r="A9844">
        <v>9843</v>
      </c>
      <c r="B9844" t="s">
        <v>10856</v>
      </c>
      <c r="C9844">
        <v>2013</v>
      </c>
      <c r="D9844" s="3">
        <v>41543</v>
      </c>
      <c r="E9844" s="3">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483.13600000000002</v>
      </c>
      <c r="T9844">
        <v>4</v>
      </c>
      <c r="U9844">
        <v>0.2</v>
      </c>
      <c r="V9844">
        <v>60.392000000000003</v>
      </c>
    </row>
    <row r="9845" spans="1:22" x14ac:dyDescent="0.3">
      <c r="A9845">
        <v>9844</v>
      </c>
      <c r="B9845" t="s">
        <v>10857</v>
      </c>
      <c r="C9845">
        <v>2011</v>
      </c>
      <c r="D9845" s="3">
        <v>40697</v>
      </c>
      <c r="E9845" s="3">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v>
      </c>
      <c r="T9845">
        <v>4</v>
      </c>
      <c r="U9845">
        <v>0.2</v>
      </c>
      <c r="V9845">
        <v>5.1791999999999998</v>
      </c>
    </row>
    <row r="9846" spans="1:22" x14ac:dyDescent="0.3">
      <c r="A9846">
        <v>9845</v>
      </c>
      <c r="B9846" t="s">
        <v>10857</v>
      </c>
      <c r="C9846">
        <v>2011</v>
      </c>
      <c r="D9846" s="3">
        <v>40697</v>
      </c>
      <c r="E9846" s="3">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10857</v>
      </c>
      <c r="C9847">
        <v>2011</v>
      </c>
      <c r="D9847" s="3">
        <v>40697</v>
      </c>
      <c r="E9847" s="3">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9.9521999999999995</v>
      </c>
    </row>
    <row r="9848" spans="1:22" x14ac:dyDescent="0.3">
      <c r="A9848">
        <v>9847</v>
      </c>
      <c r="B9848" t="s">
        <v>10858</v>
      </c>
      <c r="C9848">
        <v>2014</v>
      </c>
      <c r="D9848" s="3">
        <v>41885</v>
      </c>
      <c r="E9848" s="3">
        <v>41887</v>
      </c>
      <c r="F9848" t="s">
        <v>23</v>
      </c>
      <c r="G9848" t="s">
        <v>8227</v>
      </c>
      <c r="H9848" t="s">
        <v>8228</v>
      </c>
      <c r="I9848" t="s">
        <v>102</v>
      </c>
      <c r="J9848" t="s">
        <v>27</v>
      </c>
      <c r="K9848" t="s">
        <v>42</v>
      </c>
      <c r="L9848" t="s">
        <v>43</v>
      </c>
      <c r="M9848">
        <v>90008</v>
      </c>
      <c r="N9848" t="s">
        <v>44</v>
      </c>
      <c r="O9848" t="s">
        <v>141</v>
      </c>
      <c r="P9848" t="s">
        <v>46</v>
      </c>
      <c r="Q9848" t="s">
        <v>78</v>
      </c>
      <c r="R9848" t="s">
        <v>142</v>
      </c>
      <c r="S9848">
        <v>43.1</v>
      </c>
      <c r="T9848">
        <v>5</v>
      </c>
      <c r="U9848">
        <v>0</v>
      </c>
      <c r="V9848">
        <v>11.206</v>
      </c>
    </row>
    <row r="9849" spans="1:22" x14ac:dyDescent="0.3">
      <c r="A9849">
        <v>9848</v>
      </c>
      <c r="B9849" t="s">
        <v>10858</v>
      </c>
      <c r="C9849">
        <v>2014</v>
      </c>
      <c r="D9849" s="3">
        <v>41885</v>
      </c>
      <c r="E9849" s="3">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10858</v>
      </c>
      <c r="C9850">
        <v>2014</v>
      </c>
      <c r="D9850" s="3">
        <v>41885</v>
      </c>
      <c r="E9850" s="3">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46.225000000000001</v>
      </c>
    </row>
    <row r="9851" spans="1:22" x14ac:dyDescent="0.3">
      <c r="A9851">
        <v>9850</v>
      </c>
      <c r="B9851" t="s">
        <v>10859</v>
      </c>
      <c r="C9851">
        <v>2011</v>
      </c>
      <c r="D9851" s="3">
        <v>40645</v>
      </c>
      <c r="E9851" s="3">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16.268799999999999</v>
      </c>
    </row>
    <row r="9852" spans="1:22" x14ac:dyDescent="0.3">
      <c r="A9852">
        <v>9851</v>
      </c>
      <c r="B9852" t="s">
        <v>10860</v>
      </c>
      <c r="C9852">
        <v>2013</v>
      </c>
      <c r="D9852" s="3">
        <v>41397</v>
      </c>
      <c r="E9852" s="3">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10860</v>
      </c>
      <c r="C9853">
        <v>2013</v>
      </c>
      <c r="D9853" s="3">
        <v>41397</v>
      </c>
      <c r="E9853" s="3">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v>
      </c>
      <c r="T9853">
        <v>3</v>
      </c>
      <c r="U9853">
        <v>0.2</v>
      </c>
      <c r="V9853">
        <v>33.93</v>
      </c>
    </row>
    <row r="9854" spans="1:22" x14ac:dyDescent="0.3">
      <c r="A9854">
        <v>9853</v>
      </c>
      <c r="B9854" t="s">
        <v>10860</v>
      </c>
      <c r="C9854">
        <v>2013</v>
      </c>
      <c r="D9854" s="3">
        <v>41397</v>
      </c>
      <c r="E9854" s="3">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10860</v>
      </c>
      <c r="C9855">
        <v>2013</v>
      </c>
      <c r="D9855" s="3">
        <v>41397</v>
      </c>
      <c r="E9855" s="3">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10861</v>
      </c>
      <c r="C9856">
        <v>2014</v>
      </c>
      <c r="D9856" s="3">
        <v>41810</v>
      </c>
      <c r="E9856" s="3">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21.134399999999999</v>
      </c>
    </row>
    <row r="9857" spans="1:22" x14ac:dyDescent="0.3">
      <c r="A9857">
        <v>9856</v>
      </c>
      <c r="B9857" t="s">
        <v>10861</v>
      </c>
      <c r="C9857">
        <v>2014</v>
      </c>
      <c r="D9857" s="3">
        <v>41810</v>
      </c>
      <c r="E9857" s="3">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11.543200000000001</v>
      </c>
    </row>
    <row r="9858" spans="1:22" x14ac:dyDescent="0.3">
      <c r="A9858">
        <v>9857</v>
      </c>
      <c r="B9858" t="s">
        <v>10862</v>
      </c>
      <c r="C9858">
        <v>2011</v>
      </c>
      <c r="D9858" s="3">
        <v>40853</v>
      </c>
      <c r="E9858" s="3">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10863</v>
      </c>
      <c r="C9859">
        <v>2012</v>
      </c>
      <c r="D9859" s="3">
        <v>40994</v>
      </c>
      <c r="E9859" s="3">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10864</v>
      </c>
      <c r="C9860">
        <v>2014</v>
      </c>
      <c r="D9860" s="3">
        <v>41654</v>
      </c>
      <c r="E9860" s="3">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17.524000000000001</v>
      </c>
    </row>
    <row r="9861" spans="1:22" x14ac:dyDescent="0.3">
      <c r="A9861">
        <v>9860</v>
      </c>
      <c r="B9861" t="s">
        <v>10864</v>
      </c>
      <c r="C9861">
        <v>2014</v>
      </c>
      <c r="D9861" s="3">
        <v>41654</v>
      </c>
      <c r="E9861" s="3">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10864</v>
      </c>
      <c r="C9862">
        <v>2014</v>
      </c>
      <c r="D9862" s="3">
        <v>41654</v>
      </c>
      <c r="E9862" s="3">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1.3560000000000001</v>
      </c>
    </row>
    <row r="9863" spans="1:22" x14ac:dyDescent="0.3">
      <c r="A9863">
        <v>9862</v>
      </c>
      <c r="B9863" t="s">
        <v>10864</v>
      </c>
      <c r="C9863">
        <v>2014</v>
      </c>
      <c r="D9863" s="3">
        <v>41654</v>
      </c>
      <c r="E9863" s="3">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5.2527999999999997</v>
      </c>
    </row>
    <row r="9864" spans="1:22" x14ac:dyDescent="0.3">
      <c r="A9864">
        <v>9863</v>
      </c>
      <c r="B9864" t="s">
        <v>10864</v>
      </c>
      <c r="C9864">
        <v>2014</v>
      </c>
      <c r="D9864" s="3">
        <v>41654</v>
      </c>
      <c r="E9864" s="3">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2.5451999999999999</v>
      </c>
    </row>
    <row r="9865" spans="1:22" x14ac:dyDescent="0.3">
      <c r="A9865">
        <v>9864</v>
      </c>
      <c r="B9865" t="s">
        <v>10864</v>
      </c>
      <c r="C9865">
        <v>2014</v>
      </c>
      <c r="D9865" s="3">
        <v>41654</v>
      </c>
      <c r="E9865" s="3">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5.5566000000000004</v>
      </c>
    </row>
    <row r="9866" spans="1:22" x14ac:dyDescent="0.3">
      <c r="A9866">
        <v>9865</v>
      </c>
      <c r="B9866" t="s">
        <v>10864</v>
      </c>
      <c r="C9866">
        <v>2014</v>
      </c>
      <c r="D9866" s="3">
        <v>41654</v>
      </c>
      <c r="E9866" s="3">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70.311999999999998</v>
      </c>
    </row>
    <row r="9867" spans="1:22" x14ac:dyDescent="0.3">
      <c r="A9867">
        <v>9866</v>
      </c>
      <c r="B9867" t="s">
        <v>10864</v>
      </c>
      <c r="C9867">
        <v>2014</v>
      </c>
      <c r="D9867" s="3">
        <v>41654</v>
      </c>
      <c r="E9867" s="3">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10865</v>
      </c>
      <c r="C9868">
        <v>2012</v>
      </c>
      <c r="D9868" s="3">
        <v>40994</v>
      </c>
      <c r="E9868" s="3">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
      <c r="A9869">
        <v>9868</v>
      </c>
      <c r="B9869" t="s">
        <v>10865</v>
      </c>
      <c r="C9869">
        <v>2012</v>
      </c>
      <c r="D9869" s="3">
        <v>40994</v>
      </c>
      <c r="E9869" s="3">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3.4085999999999999</v>
      </c>
    </row>
    <row r="9870" spans="1:22" x14ac:dyDescent="0.3">
      <c r="A9870">
        <v>9869</v>
      </c>
      <c r="B9870" t="s">
        <v>10866</v>
      </c>
      <c r="C9870">
        <v>2011</v>
      </c>
      <c r="D9870" s="3">
        <v>40848</v>
      </c>
      <c r="E9870" s="3">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v>
      </c>
    </row>
    <row r="9871" spans="1:22" x14ac:dyDescent="0.3">
      <c r="A9871">
        <v>9870</v>
      </c>
      <c r="B9871" t="s">
        <v>10866</v>
      </c>
      <c r="C9871">
        <v>2011</v>
      </c>
      <c r="D9871" s="3">
        <v>40848</v>
      </c>
      <c r="E9871" s="3">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-2.61</v>
      </c>
    </row>
    <row r="9872" spans="1:22" x14ac:dyDescent="0.3">
      <c r="A9872">
        <v>9871</v>
      </c>
      <c r="B9872" t="s">
        <v>10866</v>
      </c>
      <c r="C9872">
        <v>2011</v>
      </c>
      <c r="D9872" s="3">
        <v>40848</v>
      </c>
      <c r="E9872" s="3">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22.428000000000001</v>
      </c>
      <c r="T9872">
        <v>3</v>
      </c>
      <c r="U9872">
        <v>0.7</v>
      </c>
      <c r="V9872">
        <v>-17.942399999999999</v>
      </c>
    </row>
    <row r="9873" spans="1:22" x14ac:dyDescent="0.3">
      <c r="A9873">
        <v>9872</v>
      </c>
      <c r="B9873" t="s">
        <v>10868</v>
      </c>
      <c r="C9873">
        <v>2014</v>
      </c>
      <c r="D9873" s="3">
        <v>41919</v>
      </c>
      <c r="E9873" s="3">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32.662799999999997</v>
      </c>
    </row>
    <row r="9874" spans="1:22" x14ac:dyDescent="0.3">
      <c r="A9874">
        <v>9873</v>
      </c>
      <c r="B9874" t="s">
        <v>10868</v>
      </c>
      <c r="C9874">
        <v>2014</v>
      </c>
      <c r="D9874" s="3">
        <v>41919</v>
      </c>
      <c r="E9874" s="3">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1.1970000000000001</v>
      </c>
    </row>
    <row r="9875" spans="1:22" x14ac:dyDescent="0.3">
      <c r="A9875">
        <v>9874</v>
      </c>
      <c r="B9875" t="s">
        <v>10869</v>
      </c>
      <c r="C9875">
        <v>2013</v>
      </c>
      <c r="D9875" s="3">
        <v>41619</v>
      </c>
      <c r="E9875" s="3">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3.1103999999999998</v>
      </c>
    </row>
    <row r="9876" spans="1:22" x14ac:dyDescent="0.3">
      <c r="A9876">
        <v>9875</v>
      </c>
      <c r="B9876" t="s">
        <v>10870</v>
      </c>
      <c r="C9876">
        <v>2013</v>
      </c>
      <c r="D9876" s="3">
        <v>41540</v>
      </c>
      <c r="E9876" s="3">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63.968000000000004</v>
      </c>
      <c r="T9876">
        <v>2</v>
      </c>
      <c r="U9876">
        <v>0.2</v>
      </c>
      <c r="V9876">
        <v>19.989999999999998</v>
      </c>
    </row>
    <row r="9877" spans="1:22" x14ac:dyDescent="0.3">
      <c r="A9877">
        <v>9876</v>
      </c>
      <c r="B9877" t="s">
        <v>10871</v>
      </c>
      <c r="C9877">
        <v>2012</v>
      </c>
      <c r="D9877" s="3">
        <v>41272</v>
      </c>
      <c r="E9877" s="3">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6.3600000000000004E-2</v>
      </c>
    </row>
    <row r="9878" spans="1:22" x14ac:dyDescent="0.3">
      <c r="A9878">
        <v>9877</v>
      </c>
      <c r="B9878" t="s">
        <v>10872</v>
      </c>
      <c r="C9878">
        <v>2014</v>
      </c>
      <c r="D9878" s="3">
        <v>41750</v>
      </c>
      <c r="E9878" s="3">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848.54399999999998</v>
      </c>
      <c r="T9878">
        <v>4</v>
      </c>
      <c r="U9878">
        <v>0.2</v>
      </c>
      <c r="V9878">
        <v>-21.2136</v>
      </c>
    </row>
    <row r="9879" spans="1:22" x14ac:dyDescent="0.3">
      <c r="A9879">
        <v>9878</v>
      </c>
      <c r="B9879" t="s">
        <v>10872</v>
      </c>
      <c r="C9879">
        <v>2014</v>
      </c>
      <c r="D9879" s="3">
        <v>41750</v>
      </c>
      <c r="E9879" s="3">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8.6999999999999993</v>
      </c>
      <c r="T9879">
        <v>5</v>
      </c>
      <c r="U9879">
        <v>0.7</v>
      </c>
      <c r="V9879">
        <v>-6.38</v>
      </c>
    </row>
    <row r="9880" spans="1:22" x14ac:dyDescent="0.3">
      <c r="A9880">
        <v>9879</v>
      </c>
      <c r="B9880" t="s">
        <v>10872</v>
      </c>
      <c r="C9880">
        <v>2014</v>
      </c>
      <c r="D9880" s="3">
        <v>41750</v>
      </c>
      <c r="E9880" s="3">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122.38200000000001</v>
      </c>
      <c r="T9880">
        <v>3</v>
      </c>
      <c r="U9880">
        <v>0.4</v>
      </c>
      <c r="V9880">
        <v>-24.476400000000002</v>
      </c>
    </row>
    <row r="9881" spans="1:22" x14ac:dyDescent="0.3">
      <c r="A9881">
        <v>9880</v>
      </c>
      <c r="B9881" t="s">
        <v>10873</v>
      </c>
      <c r="C9881">
        <v>2013</v>
      </c>
      <c r="D9881" s="3">
        <v>41508</v>
      </c>
      <c r="E9881" s="3">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63.686</v>
      </c>
    </row>
    <row r="9882" spans="1:22" x14ac:dyDescent="0.3">
      <c r="A9882">
        <v>9881</v>
      </c>
      <c r="B9882" t="s">
        <v>10874</v>
      </c>
      <c r="C9882">
        <v>2012</v>
      </c>
      <c r="D9882" s="3">
        <v>41058</v>
      </c>
      <c r="E9882" s="3">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28.706399999999999</v>
      </c>
    </row>
    <row r="9883" spans="1:22" x14ac:dyDescent="0.3">
      <c r="A9883">
        <v>9882</v>
      </c>
      <c r="B9883" t="s">
        <v>10875</v>
      </c>
      <c r="C9883">
        <v>2011</v>
      </c>
      <c r="D9883" s="3">
        <v>40767</v>
      </c>
      <c r="E9883" s="3">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10875</v>
      </c>
      <c r="C9884">
        <v>2011</v>
      </c>
      <c r="D9884" s="3">
        <v>40767</v>
      </c>
      <c r="E9884" s="3">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98.139600000000002</v>
      </c>
    </row>
    <row r="9885" spans="1:22" x14ac:dyDescent="0.3">
      <c r="A9885">
        <v>9884</v>
      </c>
      <c r="B9885" t="s">
        <v>10876</v>
      </c>
      <c r="C9885">
        <v>2011</v>
      </c>
      <c r="D9885" s="3">
        <v>40636</v>
      </c>
      <c r="E9885" s="3">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10876</v>
      </c>
      <c r="C9886">
        <v>2011</v>
      </c>
      <c r="D9886" s="3">
        <v>40636</v>
      </c>
      <c r="E9886" s="3">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10876</v>
      </c>
      <c r="C9887">
        <v>2011</v>
      </c>
      <c r="D9887" s="3">
        <v>40636</v>
      </c>
      <c r="E9887" s="3">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10877</v>
      </c>
      <c r="C9888">
        <v>2011</v>
      </c>
      <c r="D9888" s="3">
        <v>40567</v>
      </c>
      <c r="E9888" s="3">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5.94</v>
      </c>
      <c r="T9888">
        <v>3</v>
      </c>
      <c r="U9888">
        <v>0</v>
      </c>
      <c r="V9888">
        <v>0</v>
      </c>
    </row>
    <row r="9889" spans="1:22" x14ac:dyDescent="0.3">
      <c r="A9889">
        <v>9888</v>
      </c>
      <c r="B9889" t="s">
        <v>10878</v>
      </c>
      <c r="C9889">
        <v>2014</v>
      </c>
      <c r="D9889" s="3">
        <v>41925</v>
      </c>
      <c r="E9889" s="3">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4.6811999999999996</v>
      </c>
    </row>
    <row r="9890" spans="1:22" x14ac:dyDescent="0.3">
      <c r="A9890">
        <v>9889</v>
      </c>
      <c r="B9890" t="s">
        <v>10879</v>
      </c>
      <c r="C9890">
        <v>2012</v>
      </c>
      <c r="D9890" s="3">
        <v>41129</v>
      </c>
      <c r="E9890" s="3">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10880</v>
      </c>
      <c r="C9891">
        <v>2014</v>
      </c>
      <c r="D9891" s="3">
        <v>41718</v>
      </c>
      <c r="E9891" s="3">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2.4138000000000002</v>
      </c>
    </row>
    <row r="9892" spans="1:22" x14ac:dyDescent="0.3">
      <c r="A9892">
        <v>9891</v>
      </c>
      <c r="B9892" t="s">
        <v>10881</v>
      </c>
      <c r="C9892">
        <v>2013</v>
      </c>
      <c r="D9892" s="3">
        <v>41481</v>
      </c>
      <c r="E9892" s="3">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
      <c r="A9893">
        <v>9892</v>
      </c>
      <c r="B9893" t="s">
        <v>10881</v>
      </c>
      <c r="C9893">
        <v>2013</v>
      </c>
      <c r="D9893" s="3">
        <v>41481</v>
      </c>
      <c r="E9893" s="3">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48.457500000000003</v>
      </c>
    </row>
    <row r="9894" spans="1:22" x14ac:dyDescent="0.3">
      <c r="A9894">
        <v>9893</v>
      </c>
      <c r="B9894" t="s">
        <v>10881</v>
      </c>
      <c r="C9894">
        <v>2013</v>
      </c>
      <c r="D9894" s="3">
        <v>41481</v>
      </c>
      <c r="E9894" s="3">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83.313999999999993</v>
      </c>
    </row>
    <row r="9895" spans="1:22" x14ac:dyDescent="0.3">
      <c r="A9895">
        <v>9894</v>
      </c>
      <c r="B9895" t="s">
        <v>10881</v>
      </c>
      <c r="C9895">
        <v>2013</v>
      </c>
      <c r="D9895" s="3">
        <v>41481</v>
      </c>
      <c r="E9895" s="3">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
      <c r="A9896">
        <v>9895</v>
      </c>
      <c r="B9896" t="s">
        <v>10881</v>
      </c>
      <c r="C9896">
        <v>2013</v>
      </c>
      <c r="D9896" s="3">
        <v>41481</v>
      </c>
      <c r="E9896" s="3">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95.2</v>
      </c>
      <c r="T9896">
        <v>5</v>
      </c>
      <c r="U9896">
        <v>0</v>
      </c>
      <c r="V9896">
        <v>27.608000000000001</v>
      </c>
    </row>
    <row r="9897" spans="1:22" x14ac:dyDescent="0.3">
      <c r="A9897">
        <v>9896</v>
      </c>
      <c r="B9897" t="s">
        <v>10882</v>
      </c>
      <c r="C9897">
        <v>2011</v>
      </c>
      <c r="D9897" s="3">
        <v>40812</v>
      </c>
      <c r="E9897" s="3">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
      <c r="A9898">
        <v>9897</v>
      </c>
      <c r="B9898" t="s">
        <v>10883</v>
      </c>
      <c r="C9898">
        <v>2011</v>
      </c>
      <c r="D9898" s="3">
        <v>40711</v>
      </c>
      <c r="E9898" s="3">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22.480799999999999</v>
      </c>
    </row>
    <row r="9899" spans="1:22" x14ac:dyDescent="0.3">
      <c r="A9899">
        <v>9898</v>
      </c>
      <c r="B9899" t="s">
        <v>10884</v>
      </c>
      <c r="C9899">
        <v>2013</v>
      </c>
      <c r="D9899" s="3">
        <v>41432</v>
      </c>
      <c r="E9899" s="3">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v>
      </c>
      <c r="T9899">
        <v>3</v>
      </c>
      <c r="U9899">
        <v>0.2</v>
      </c>
      <c r="V9899">
        <v>34.973999999999997</v>
      </c>
    </row>
    <row r="9900" spans="1:22" x14ac:dyDescent="0.3">
      <c r="A9900">
        <v>9899</v>
      </c>
      <c r="B9900" t="s">
        <v>10884</v>
      </c>
      <c r="C9900">
        <v>2013</v>
      </c>
      <c r="D9900" s="3">
        <v>41432</v>
      </c>
      <c r="E9900" s="3">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
      <c r="A9901">
        <v>9900</v>
      </c>
      <c r="B9901" t="s">
        <v>10885</v>
      </c>
      <c r="C9901">
        <v>2011</v>
      </c>
      <c r="D9901" s="3">
        <v>40630</v>
      </c>
      <c r="E9901" s="3">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-143.25479999999999</v>
      </c>
    </row>
    <row r="9902" spans="1:22" x14ac:dyDescent="0.3">
      <c r="A9902">
        <v>9901</v>
      </c>
      <c r="B9902" t="s">
        <v>10886</v>
      </c>
      <c r="C9902">
        <v>2014</v>
      </c>
      <c r="D9902" s="3">
        <v>41873</v>
      </c>
      <c r="E9902" s="3">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v>
      </c>
      <c r="T9902">
        <v>3</v>
      </c>
      <c r="U9902">
        <v>0.2</v>
      </c>
      <c r="V9902">
        <v>20.745899999999999</v>
      </c>
    </row>
    <row r="9903" spans="1:22" x14ac:dyDescent="0.3">
      <c r="A9903">
        <v>9902</v>
      </c>
      <c r="B9903" t="s">
        <v>10886</v>
      </c>
      <c r="C9903">
        <v>2014</v>
      </c>
      <c r="D9903" s="3">
        <v>41873</v>
      </c>
      <c r="E9903" s="3">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22.751999999999999</v>
      </c>
      <c r="T9903">
        <v>3</v>
      </c>
      <c r="U9903">
        <v>0.2</v>
      </c>
      <c r="V9903">
        <v>7.11</v>
      </c>
    </row>
    <row r="9904" spans="1:22" x14ac:dyDescent="0.3">
      <c r="A9904">
        <v>9903</v>
      </c>
      <c r="B9904" t="s">
        <v>10886</v>
      </c>
      <c r="C9904">
        <v>2014</v>
      </c>
      <c r="D9904" s="3">
        <v>41873</v>
      </c>
      <c r="E9904" s="3">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6.6719999999999997</v>
      </c>
      <c r="T9904">
        <v>1</v>
      </c>
      <c r="U9904">
        <v>0.2</v>
      </c>
      <c r="V9904">
        <v>2.085</v>
      </c>
    </row>
    <row r="9905" spans="1:22" x14ac:dyDescent="0.3">
      <c r="A9905">
        <v>9904</v>
      </c>
      <c r="B9905" t="s">
        <v>10887</v>
      </c>
      <c r="C9905">
        <v>2011</v>
      </c>
      <c r="D9905" s="3">
        <v>40859</v>
      </c>
      <c r="E9905" s="3">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v>
      </c>
      <c r="T9905">
        <v>3</v>
      </c>
      <c r="U9905">
        <v>0.6</v>
      </c>
      <c r="V9905">
        <v>-6.9101999999999997</v>
      </c>
    </row>
    <row r="9906" spans="1:22" x14ac:dyDescent="0.3">
      <c r="A9906">
        <v>9905</v>
      </c>
      <c r="B9906" t="s">
        <v>10887</v>
      </c>
      <c r="C9906">
        <v>2011</v>
      </c>
      <c r="D9906" s="3">
        <v>40859</v>
      </c>
      <c r="E9906" s="3">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25.596800000000002</v>
      </c>
    </row>
    <row r="9907" spans="1:22" x14ac:dyDescent="0.3">
      <c r="A9907">
        <v>9906</v>
      </c>
      <c r="B9907" t="s">
        <v>10888</v>
      </c>
      <c r="C9907">
        <v>2012</v>
      </c>
      <c r="D9907" s="3">
        <v>41165</v>
      </c>
      <c r="E9907" s="3">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10888</v>
      </c>
      <c r="C9908">
        <v>2012</v>
      </c>
      <c r="D9908" s="3">
        <v>41165</v>
      </c>
      <c r="E9908" s="3">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25.032</v>
      </c>
      <c r="T9908">
        <v>3</v>
      </c>
      <c r="U9908">
        <v>0.2</v>
      </c>
      <c r="V9908">
        <v>7.8224999999999998</v>
      </c>
    </row>
    <row r="9909" spans="1:22" x14ac:dyDescent="0.3">
      <c r="A9909">
        <v>9908</v>
      </c>
      <c r="B9909" t="s">
        <v>10888</v>
      </c>
      <c r="C9909">
        <v>2012</v>
      </c>
      <c r="D9909" s="3">
        <v>41165</v>
      </c>
      <c r="E9909" s="3">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71.772000000000006</v>
      </c>
    </row>
    <row r="9910" spans="1:22" x14ac:dyDescent="0.3">
      <c r="A9910">
        <v>9909</v>
      </c>
      <c r="B9910" t="s">
        <v>10888</v>
      </c>
      <c r="C9910">
        <v>2012</v>
      </c>
      <c r="D9910" s="3">
        <v>41165</v>
      </c>
      <c r="E9910" s="3">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24.882000000000001</v>
      </c>
    </row>
    <row r="9911" spans="1:22" x14ac:dyDescent="0.3">
      <c r="A9911">
        <v>9910</v>
      </c>
      <c r="B9911" t="s">
        <v>10888</v>
      </c>
      <c r="C9911">
        <v>2012</v>
      </c>
      <c r="D9911" s="3">
        <v>41165</v>
      </c>
      <c r="E9911" s="3">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v>
      </c>
    </row>
    <row r="9912" spans="1:22" x14ac:dyDescent="0.3">
      <c r="A9912">
        <v>9911</v>
      </c>
      <c r="B9912" t="s">
        <v>10888</v>
      </c>
      <c r="C9912">
        <v>2012</v>
      </c>
      <c r="D9912" s="3">
        <v>41165</v>
      </c>
      <c r="E9912" s="3">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100.65600000000001</v>
      </c>
    </row>
    <row r="9913" spans="1:22" x14ac:dyDescent="0.3">
      <c r="A9913">
        <v>9912</v>
      </c>
      <c r="B9913" t="s">
        <v>10889</v>
      </c>
      <c r="C9913">
        <v>2011</v>
      </c>
      <c r="D9913" s="3">
        <v>40638</v>
      </c>
      <c r="E9913" s="3">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10890</v>
      </c>
      <c r="C9914">
        <v>2012</v>
      </c>
      <c r="D9914" s="3">
        <v>41192</v>
      </c>
      <c r="E9914" s="3">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362.13600000000002</v>
      </c>
      <c r="T9914">
        <v>3</v>
      </c>
      <c r="U9914">
        <v>0.2</v>
      </c>
      <c r="V9914">
        <v>-54.320399999999999</v>
      </c>
    </row>
    <row r="9915" spans="1:22" x14ac:dyDescent="0.3">
      <c r="A9915">
        <v>9914</v>
      </c>
      <c r="B9915" t="s">
        <v>10890</v>
      </c>
      <c r="C9915">
        <v>2012</v>
      </c>
      <c r="D9915" s="3">
        <v>41192</v>
      </c>
      <c r="E9915" s="3">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31.05</v>
      </c>
      <c r="T9915">
        <v>3</v>
      </c>
      <c r="U9915">
        <v>0</v>
      </c>
      <c r="V9915">
        <v>14.904</v>
      </c>
    </row>
    <row r="9916" spans="1:22" x14ac:dyDescent="0.3">
      <c r="A9916">
        <v>9915</v>
      </c>
      <c r="B9916" t="s">
        <v>10891</v>
      </c>
      <c r="C9916">
        <v>2014</v>
      </c>
      <c r="D9916" s="3">
        <v>41669</v>
      </c>
      <c r="E9916" s="3">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6.2207999999999997</v>
      </c>
    </row>
    <row r="9917" spans="1:22" x14ac:dyDescent="0.3">
      <c r="A9917">
        <v>9916</v>
      </c>
      <c r="B9917" t="s">
        <v>10891</v>
      </c>
      <c r="C9917">
        <v>2014</v>
      </c>
      <c r="D9917" s="3">
        <v>41669</v>
      </c>
      <c r="E9917" s="3">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45.527999999999999</v>
      </c>
    </row>
    <row r="9918" spans="1:22" x14ac:dyDescent="0.3">
      <c r="A9918">
        <v>9917</v>
      </c>
      <c r="B9918" t="s">
        <v>10891</v>
      </c>
      <c r="C9918">
        <v>2014</v>
      </c>
      <c r="D9918" s="3">
        <v>41669</v>
      </c>
      <c r="E9918" s="3">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3.5047999999999999</v>
      </c>
    </row>
    <row r="9919" spans="1:22" x14ac:dyDescent="0.3">
      <c r="A9919">
        <v>9918</v>
      </c>
      <c r="B9919" t="s">
        <v>10891</v>
      </c>
      <c r="C9919">
        <v>2014</v>
      </c>
      <c r="D9919" s="3">
        <v>41669</v>
      </c>
      <c r="E9919" s="3">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10892</v>
      </c>
      <c r="C9920">
        <v>2012</v>
      </c>
      <c r="D9920" s="3">
        <v>41176</v>
      </c>
      <c r="E9920" s="3">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17.991</v>
      </c>
    </row>
    <row r="9921" spans="1:22" x14ac:dyDescent="0.3">
      <c r="A9921">
        <v>9920</v>
      </c>
      <c r="B9921" t="s">
        <v>10893</v>
      </c>
      <c r="C9921">
        <v>2013</v>
      </c>
      <c r="D9921" s="3">
        <v>41349</v>
      </c>
      <c r="E9921" s="3">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-143.43100000000001</v>
      </c>
    </row>
    <row r="9922" spans="1:22" x14ac:dyDescent="0.3">
      <c r="A9922">
        <v>9921</v>
      </c>
      <c r="B9922" t="s">
        <v>10893</v>
      </c>
      <c r="C9922">
        <v>2013</v>
      </c>
      <c r="D9922" s="3">
        <v>41349</v>
      </c>
      <c r="E9922" s="3">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22.385999999999999</v>
      </c>
      <c r="T9922">
        <v>7</v>
      </c>
      <c r="U9922">
        <v>0.8</v>
      </c>
      <c r="V9922">
        <v>-35.817599999999999</v>
      </c>
    </row>
    <row r="9923" spans="1:22" x14ac:dyDescent="0.3">
      <c r="A9923">
        <v>9922</v>
      </c>
      <c r="B9923" t="s">
        <v>10894</v>
      </c>
      <c r="C9923">
        <v>2011</v>
      </c>
      <c r="D9923" s="3">
        <v>40871</v>
      </c>
      <c r="E9923" s="3">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v>
      </c>
      <c r="T9923">
        <v>3</v>
      </c>
      <c r="U9923">
        <v>0.7</v>
      </c>
      <c r="V9923">
        <v>-4.5936000000000003</v>
      </c>
    </row>
    <row r="9924" spans="1:22" x14ac:dyDescent="0.3">
      <c r="A9924">
        <v>9923</v>
      </c>
      <c r="B9924" t="s">
        <v>10895</v>
      </c>
      <c r="C9924">
        <v>2014</v>
      </c>
      <c r="D9924" s="3">
        <v>41766</v>
      </c>
      <c r="E9924" s="3">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191.96799999999999</v>
      </c>
      <c r="T9924">
        <v>4</v>
      </c>
      <c r="U9924">
        <v>0.2</v>
      </c>
      <c r="V9924">
        <v>28.795200000000001</v>
      </c>
    </row>
    <row r="9925" spans="1:22" x14ac:dyDescent="0.3">
      <c r="A9925">
        <v>9924</v>
      </c>
      <c r="B9925" t="s">
        <v>10896</v>
      </c>
      <c r="C9925">
        <v>2012</v>
      </c>
      <c r="D9925" s="3">
        <v>40988</v>
      </c>
      <c r="E9925" s="3">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10896</v>
      </c>
      <c r="C9926">
        <v>2012</v>
      </c>
      <c r="D9926" s="3">
        <v>40988</v>
      </c>
      <c r="E9926" s="3">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10896</v>
      </c>
      <c r="C9927">
        <v>2012</v>
      </c>
      <c r="D9927" s="3">
        <v>40988</v>
      </c>
      <c r="E9927" s="3">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1087.9359999999999</v>
      </c>
      <c r="T9927">
        <v>8</v>
      </c>
      <c r="U9927">
        <v>0.2</v>
      </c>
      <c r="V9927">
        <v>353.57920000000001</v>
      </c>
    </row>
    <row r="9928" spans="1:22" x14ac:dyDescent="0.3">
      <c r="A9928">
        <v>9927</v>
      </c>
      <c r="B9928" t="s">
        <v>10896</v>
      </c>
      <c r="C9928">
        <v>2012</v>
      </c>
      <c r="D9928" s="3">
        <v>40988</v>
      </c>
      <c r="E9928" s="3">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53.994599999999998</v>
      </c>
    </row>
    <row r="9929" spans="1:22" x14ac:dyDescent="0.3">
      <c r="A9929">
        <v>9928</v>
      </c>
      <c r="B9929" t="s">
        <v>10896</v>
      </c>
      <c r="C9929">
        <v>2012</v>
      </c>
      <c r="D9929" s="3">
        <v>40988</v>
      </c>
      <c r="E9929" s="3">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10897</v>
      </c>
      <c r="C9930">
        <v>2013</v>
      </c>
      <c r="D9930" s="3">
        <v>41522</v>
      </c>
      <c r="E9930" s="3">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10897</v>
      </c>
      <c r="C9931">
        <v>2013</v>
      </c>
      <c r="D9931" s="3">
        <v>41522</v>
      </c>
      <c r="E9931" s="3">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v>
      </c>
      <c r="T9931">
        <v>5</v>
      </c>
      <c r="U9931">
        <v>0.2</v>
      </c>
      <c r="V9931">
        <v>944.98649999999998</v>
      </c>
    </row>
    <row r="9932" spans="1:22" x14ac:dyDescent="0.3">
      <c r="A9932">
        <v>9931</v>
      </c>
      <c r="B9932" t="s">
        <v>10898</v>
      </c>
      <c r="C9932">
        <v>2012</v>
      </c>
      <c r="D9932" s="3">
        <v>41226</v>
      </c>
      <c r="E9932" s="3">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3.4552</v>
      </c>
    </row>
    <row r="9933" spans="1:22" x14ac:dyDescent="0.3">
      <c r="A9933">
        <v>9932</v>
      </c>
      <c r="B9933" t="s">
        <v>10898</v>
      </c>
      <c r="C9933">
        <v>2012</v>
      </c>
      <c r="D9933" s="3">
        <v>41226</v>
      </c>
      <c r="E9933" s="3">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-40.195999999999998</v>
      </c>
    </row>
    <row r="9934" spans="1:22" x14ac:dyDescent="0.3">
      <c r="A9934">
        <v>9933</v>
      </c>
      <c r="B9934" t="s">
        <v>10898</v>
      </c>
      <c r="C9934">
        <v>2012</v>
      </c>
      <c r="D9934" s="3">
        <v>41226</v>
      </c>
      <c r="E9934" s="3">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13.481999999999999</v>
      </c>
    </row>
    <row r="9935" spans="1:22" x14ac:dyDescent="0.3">
      <c r="A9935">
        <v>9934</v>
      </c>
      <c r="B9935" t="s">
        <v>10899</v>
      </c>
      <c r="C9935">
        <v>2011</v>
      </c>
      <c r="D9935" s="3">
        <v>40735</v>
      </c>
      <c r="E9935" s="3">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v>
      </c>
      <c r="T9935">
        <v>3</v>
      </c>
      <c r="U9935">
        <v>0</v>
      </c>
      <c r="V9935">
        <v>47.8065</v>
      </c>
    </row>
    <row r="9936" spans="1:22" x14ac:dyDescent="0.3">
      <c r="A9936">
        <v>9935</v>
      </c>
      <c r="B9936" t="s">
        <v>10900</v>
      </c>
      <c r="C9936">
        <v>2013</v>
      </c>
      <c r="D9936" s="3">
        <v>41372</v>
      </c>
      <c r="E9936" s="3">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33.527999999999999</v>
      </c>
      <c r="T9936">
        <v>3</v>
      </c>
      <c r="U9936">
        <v>0.2</v>
      </c>
      <c r="V9936">
        <v>2.5146000000000002</v>
      </c>
    </row>
    <row r="9937" spans="1:22" x14ac:dyDescent="0.3">
      <c r="A9937">
        <v>9936</v>
      </c>
      <c r="B9937" t="s">
        <v>10900</v>
      </c>
      <c r="C9937">
        <v>2013</v>
      </c>
      <c r="D9937" s="3">
        <v>41372</v>
      </c>
      <c r="E9937" s="3">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3.6743999999999999</v>
      </c>
    </row>
    <row r="9938" spans="1:22" x14ac:dyDescent="0.3">
      <c r="A9938">
        <v>9937</v>
      </c>
      <c r="B9938" t="s">
        <v>10903</v>
      </c>
      <c r="C9938">
        <v>2014</v>
      </c>
      <c r="D9938" s="3">
        <v>41815</v>
      </c>
      <c r="E9938" s="3">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48.377099999999999</v>
      </c>
    </row>
    <row r="9939" spans="1:22" x14ac:dyDescent="0.3">
      <c r="A9939">
        <v>9938</v>
      </c>
      <c r="B9939" t="s">
        <v>10904</v>
      </c>
      <c r="C9939">
        <v>2013</v>
      </c>
      <c r="D9939" s="3">
        <v>41429</v>
      </c>
      <c r="E9939" s="3">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71.087999999999994</v>
      </c>
      <c r="T9939">
        <v>2</v>
      </c>
      <c r="U9939">
        <v>0.2</v>
      </c>
      <c r="V9939">
        <v>-1.7771999999999999</v>
      </c>
    </row>
    <row r="9940" spans="1:22" x14ac:dyDescent="0.3">
      <c r="A9940">
        <v>9939</v>
      </c>
      <c r="B9940" t="s">
        <v>10905</v>
      </c>
      <c r="C9940">
        <v>2013</v>
      </c>
      <c r="D9940" s="3">
        <v>41621</v>
      </c>
      <c r="E9940" s="3">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
      <c r="A9941">
        <v>9940</v>
      </c>
      <c r="B9941" t="s">
        <v>10905</v>
      </c>
      <c r="C9941">
        <v>2013</v>
      </c>
      <c r="D9941" s="3">
        <v>41621</v>
      </c>
      <c r="E9941" s="3">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9.9456000000000007</v>
      </c>
    </row>
    <row r="9942" spans="1:22" x14ac:dyDescent="0.3">
      <c r="A9942">
        <v>9941</v>
      </c>
      <c r="B9942" t="s">
        <v>10905</v>
      </c>
      <c r="C9942">
        <v>2013</v>
      </c>
      <c r="D9942" s="3">
        <v>41621</v>
      </c>
      <c r="E9942" s="3">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v>
      </c>
      <c r="T9942">
        <v>7</v>
      </c>
      <c r="U9942">
        <v>0</v>
      </c>
      <c r="V9942">
        <v>4.8159999999999998</v>
      </c>
    </row>
    <row r="9943" spans="1:22" x14ac:dyDescent="0.3">
      <c r="A9943">
        <v>9942</v>
      </c>
      <c r="B9943" t="s">
        <v>10906</v>
      </c>
      <c r="C9943">
        <v>2014</v>
      </c>
      <c r="D9943" s="3">
        <v>41968</v>
      </c>
      <c r="E9943" s="3">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10907</v>
      </c>
      <c r="C9944">
        <v>2011</v>
      </c>
      <c r="D9944" s="3">
        <v>40905</v>
      </c>
      <c r="E9944" s="3">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29.964600000000001</v>
      </c>
    </row>
    <row r="9945" spans="1:22" x14ac:dyDescent="0.3">
      <c r="A9945">
        <v>9944</v>
      </c>
      <c r="B9945" t="s">
        <v>10907</v>
      </c>
      <c r="C9945">
        <v>2011</v>
      </c>
      <c r="D9945" s="3">
        <v>40905</v>
      </c>
      <c r="E9945" s="3">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v>
      </c>
      <c r="T9945">
        <v>5</v>
      </c>
      <c r="U9945">
        <v>0</v>
      </c>
      <c r="V9945">
        <v>13.298999999999999</v>
      </c>
    </row>
    <row r="9946" spans="1:22" x14ac:dyDescent="0.3">
      <c r="A9946">
        <v>9945</v>
      </c>
      <c r="B9946" t="s">
        <v>10908</v>
      </c>
      <c r="C9946">
        <v>2012</v>
      </c>
      <c r="D9946" s="3">
        <v>41011</v>
      </c>
      <c r="E9946" s="3">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0.40739999999999998</v>
      </c>
    </row>
    <row r="9947" spans="1:22" x14ac:dyDescent="0.3">
      <c r="A9947">
        <v>9946</v>
      </c>
      <c r="B9947" t="s">
        <v>10909</v>
      </c>
      <c r="C9947">
        <v>2011</v>
      </c>
      <c r="D9947" s="3">
        <v>40604</v>
      </c>
      <c r="E9947" s="3">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3.4239999999999999</v>
      </c>
      <c r="T9947">
        <v>1</v>
      </c>
      <c r="U9947">
        <v>0.2</v>
      </c>
      <c r="V9947">
        <v>1.07</v>
      </c>
    </row>
    <row r="9948" spans="1:22" x14ac:dyDescent="0.3">
      <c r="A9948">
        <v>9947</v>
      </c>
      <c r="B9948" t="s">
        <v>10909</v>
      </c>
      <c r="C9948">
        <v>2011</v>
      </c>
      <c r="D9948" s="3">
        <v>40604</v>
      </c>
      <c r="E9948" s="3">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151.19999999999999</v>
      </c>
      <c r="T9948">
        <v>3</v>
      </c>
      <c r="U9948">
        <v>0.2</v>
      </c>
      <c r="V9948">
        <v>32.130000000000003</v>
      </c>
    </row>
    <row r="9949" spans="1:22" x14ac:dyDescent="0.3">
      <c r="A9949">
        <v>9948</v>
      </c>
      <c r="B9949" t="s">
        <v>10910</v>
      </c>
      <c r="C9949">
        <v>2014</v>
      </c>
      <c r="D9949" s="3">
        <v>41792</v>
      </c>
      <c r="E9949" s="3">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10910</v>
      </c>
      <c r="C9950">
        <v>2014</v>
      </c>
      <c r="D9950" s="3">
        <v>41792</v>
      </c>
      <c r="E9950" s="3">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793.71600000000001</v>
      </c>
    </row>
    <row r="9951" spans="1:22" x14ac:dyDescent="0.3">
      <c r="A9951">
        <v>9950</v>
      </c>
      <c r="B9951" t="s">
        <v>10910</v>
      </c>
      <c r="C9951">
        <v>2014</v>
      </c>
      <c r="D9951" s="3">
        <v>41792</v>
      </c>
      <c r="E9951" s="3">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15.9543</v>
      </c>
    </row>
    <row r="9952" spans="1:22" x14ac:dyDescent="0.3">
      <c r="A9952">
        <v>9951</v>
      </c>
      <c r="B9952" t="s">
        <v>10910</v>
      </c>
      <c r="C9952">
        <v>2014</v>
      </c>
      <c r="D9952" s="3">
        <v>41792</v>
      </c>
      <c r="E9952" s="3">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10910</v>
      </c>
      <c r="C9953">
        <v>2014</v>
      </c>
      <c r="D9953" s="3">
        <v>41792</v>
      </c>
      <c r="E9953" s="3">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10911</v>
      </c>
      <c r="C9954">
        <v>2012</v>
      </c>
      <c r="D9954" s="3">
        <v>41257</v>
      </c>
      <c r="E9954" s="3">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20.724</v>
      </c>
    </row>
    <row r="9955" spans="1:22" x14ac:dyDescent="0.3">
      <c r="A9955">
        <v>9954</v>
      </c>
      <c r="B9955" t="s">
        <v>10911</v>
      </c>
      <c r="C9955">
        <v>2012</v>
      </c>
      <c r="D9955" s="3">
        <v>41257</v>
      </c>
      <c r="E9955" s="3">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3.1103999999999998</v>
      </c>
    </row>
    <row r="9956" spans="1:22" x14ac:dyDescent="0.3">
      <c r="A9956">
        <v>9955</v>
      </c>
      <c r="B9956" t="s">
        <v>10911</v>
      </c>
      <c r="C9956">
        <v>2012</v>
      </c>
      <c r="D9956" s="3">
        <v>41257</v>
      </c>
      <c r="E9956" s="3">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34.247999999999998</v>
      </c>
      <c r="T9956">
        <v>3</v>
      </c>
      <c r="U9956">
        <v>0.2</v>
      </c>
      <c r="V9956">
        <v>11.5587</v>
      </c>
    </row>
    <row r="9957" spans="1:22" x14ac:dyDescent="0.3">
      <c r="A9957">
        <v>9956</v>
      </c>
      <c r="B9957" t="s">
        <v>10911</v>
      </c>
      <c r="C9957">
        <v>2012</v>
      </c>
      <c r="D9957" s="3">
        <v>41257</v>
      </c>
      <c r="E9957" s="3">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10.258800000000001</v>
      </c>
    </row>
    <row r="9958" spans="1:22" x14ac:dyDescent="0.3">
      <c r="A9958">
        <v>9957</v>
      </c>
      <c r="B9958" t="s">
        <v>10912</v>
      </c>
      <c r="C9958">
        <v>2011</v>
      </c>
      <c r="D9958" s="3">
        <v>40858</v>
      </c>
      <c r="E9958" s="3">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46.35</v>
      </c>
      <c r="T9958">
        <v>5</v>
      </c>
      <c r="U9958">
        <v>0</v>
      </c>
      <c r="V9958">
        <v>21.784500000000001</v>
      </c>
    </row>
    <row r="9959" spans="1:22" x14ac:dyDescent="0.3">
      <c r="A9959">
        <v>9958</v>
      </c>
      <c r="B9959" t="s">
        <v>10912</v>
      </c>
      <c r="C9959">
        <v>2011</v>
      </c>
      <c r="D9959" s="3">
        <v>40858</v>
      </c>
      <c r="E9959" s="3">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
      <c r="A9960">
        <v>9959</v>
      </c>
      <c r="B9960" t="s">
        <v>10912</v>
      </c>
      <c r="C9960">
        <v>2011</v>
      </c>
      <c r="D9960" s="3">
        <v>40858</v>
      </c>
      <c r="E9960" s="3">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2.19</v>
      </c>
    </row>
    <row r="9961" spans="1:22" x14ac:dyDescent="0.3">
      <c r="A9961">
        <v>9960</v>
      </c>
      <c r="B9961" t="s">
        <v>10913</v>
      </c>
      <c r="C9961">
        <v>2014</v>
      </c>
      <c r="D9961" s="3">
        <v>41919</v>
      </c>
      <c r="E9961" s="3">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1.8688</v>
      </c>
    </row>
    <row r="9962" spans="1:22" x14ac:dyDescent="0.3">
      <c r="A9962">
        <v>9961</v>
      </c>
      <c r="B9962" t="s">
        <v>10914</v>
      </c>
      <c r="C9962">
        <v>2014</v>
      </c>
      <c r="D9962" s="3">
        <v>41899</v>
      </c>
      <c r="E9962" s="3">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3.24</v>
      </c>
    </row>
    <row r="9963" spans="1:22" x14ac:dyDescent="0.3">
      <c r="A9963">
        <v>9962</v>
      </c>
      <c r="B9963" t="s">
        <v>10915</v>
      </c>
      <c r="C9963">
        <v>2012</v>
      </c>
      <c r="D9963" s="3">
        <v>40987</v>
      </c>
      <c r="E9963" s="3">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10915</v>
      </c>
      <c r="C9964">
        <v>2012</v>
      </c>
      <c r="D9964" s="3">
        <v>40987</v>
      </c>
      <c r="E9964" s="3">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383.46559999999999</v>
      </c>
      <c r="T9964">
        <v>4</v>
      </c>
      <c r="U9964">
        <v>0.32</v>
      </c>
      <c r="V9964">
        <v>-67.670400000000001</v>
      </c>
    </row>
    <row r="9965" spans="1:22" x14ac:dyDescent="0.3">
      <c r="A9965">
        <v>9964</v>
      </c>
      <c r="B9965" t="s">
        <v>10916</v>
      </c>
      <c r="C9965">
        <v>2012</v>
      </c>
      <c r="D9965" s="3">
        <v>41116</v>
      </c>
      <c r="E9965" s="3">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v>
      </c>
      <c r="T9965">
        <v>2</v>
      </c>
      <c r="U9965">
        <v>0.2</v>
      </c>
      <c r="V9965">
        <v>3.6288</v>
      </c>
    </row>
    <row r="9966" spans="1:22" x14ac:dyDescent="0.3">
      <c r="A9966">
        <v>9965</v>
      </c>
      <c r="B9966" t="s">
        <v>10917</v>
      </c>
      <c r="C9966">
        <v>2013</v>
      </c>
      <c r="D9966" s="3">
        <v>41614</v>
      </c>
      <c r="E9966" s="3">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6.4320000000000004</v>
      </c>
    </row>
    <row r="9967" spans="1:22" x14ac:dyDescent="0.3">
      <c r="A9967">
        <v>9966</v>
      </c>
      <c r="B9967" t="s">
        <v>10917</v>
      </c>
      <c r="C9967">
        <v>2013</v>
      </c>
      <c r="D9967" s="3">
        <v>41614</v>
      </c>
      <c r="E9967" s="3">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2.3405999999999998</v>
      </c>
    </row>
    <row r="9968" spans="1:22" x14ac:dyDescent="0.3">
      <c r="A9968">
        <v>9967</v>
      </c>
      <c r="B9968" t="s">
        <v>10917</v>
      </c>
      <c r="C9968">
        <v>2013</v>
      </c>
      <c r="D9968" s="3">
        <v>41614</v>
      </c>
      <c r="E9968" s="3">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51.554299999999998</v>
      </c>
    </row>
    <row r="9969" spans="1:22" x14ac:dyDescent="0.3">
      <c r="A9969">
        <v>9968</v>
      </c>
      <c r="B9969" t="s">
        <v>10918</v>
      </c>
      <c r="C9969">
        <v>2014</v>
      </c>
      <c r="D9969" s="3">
        <v>41985</v>
      </c>
      <c r="E9969" s="3">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40.200000000000003</v>
      </c>
      <c r="T9969">
        <v>5</v>
      </c>
      <c r="U9969">
        <v>0</v>
      </c>
      <c r="V9969">
        <v>18.09</v>
      </c>
    </row>
    <row r="9970" spans="1:22" x14ac:dyDescent="0.3">
      <c r="A9970">
        <v>9969</v>
      </c>
      <c r="B9970" t="s">
        <v>10918</v>
      </c>
      <c r="C9970">
        <v>2014</v>
      </c>
      <c r="D9970" s="3">
        <v>41985</v>
      </c>
      <c r="E9970" s="3">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
      <c r="A9971">
        <v>9970</v>
      </c>
      <c r="B9971" t="s">
        <v>10918</v>
      </c>
      <c r="C9971">
        <v>2014</v>
      </c>
      <c r="D9971" s="3">
        <v>41985</v>
      </c>
      <c r="E9971" s="3">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6.5975000000000001</v>
      </c>
    </row>
    <row r="9972" spans="1:22" x14ac:dyDescent="0.3">
      <c r="A9972">
        <v>9971</v>
      </c>
      <c r="B9972" t="s">
        <v>10919</v>
      </c>
      <c r="C9972">
        <v>2012</v>
      </c>
      <c r="D9972" s="3">
        <v>41088</v>
      </c>
      <c r="E9972" s="3">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54.997599999999998</v>
      </c>
    </row>
    <row r="9973" spans="1:22" x14ac:dyDescent="0.3">
      <c r="A9973">
        <v>9972</v>
      </c>
      <c r="B9973" t="s">
        <v>10919</v>
      </c>
      <c r="C9973">
        <v>2012</v>
      </c>
      <c r="D9973" s="3">
        <v>41088</v>
      </c>
      <c r="E9973" s="3">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42.225000000000001</v>
      </c>
    </row>
    <row r="9974" spans="1:22" x14ac:dyDescent="0.3">
      <c r="A9974">
        <v>9973</v>
      </c>
      <c r="B9974" t="s">
        <v>10920</v>
      </c>
      <c r="C9974">
        <v>2013</v>
      </c>
      <c r="D9974" s="3">
        <v>41529</v>
      </c>
      <c r="E9974" s="3">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33.604199999999999</v>
      </c>
    </row>
    <row r="9975" spans="1:22" x14ac:dyDescent="0.3">
      <c r="A9975">
        <v>9974</v>
      </c>
      <c r="B9975" t="s">
        <v>10921</v>
      </c>
      <c r="C9975">
        <v>2013</v>
      </c>
      <c r="D9975" s="3">
        <v>41615</v>
      </c>
      <c r="E9975" s="3">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27.196000000000002</v>
      </c>
    </row>
    <row r="9976" spans="1:22" x14ac:dyDescent="0.3">
      <c r="A9976">
        <v>9975</v>
      </c>
      <c r="B9976" t="s">
        <v>10921</v>
      </c>
      <c r="C9976">
        <v>2013</v>
      </c>
      <c r="D9976" s="3">
        <v>41615</v>
      </c>
      <c r="E9976" s="3">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18.690000000000001</v>
      </c>
      <c r="T9976">
        <v>7</v>
      </c>
      <c r="U9976">
        <v>0</v>
      </c>
      <c r="V9976">
        <v>5.2332000000000001</v>
      </c>
    </row>
    <row r="9977" spans="1:22" x14ac:dyDescent="0.3">
      <c r="A9977">
        <v>9976</v>
      </c>
      <c r="B9977" t="s">
        <v>10921</v>
      </c>
      <c r="C9977">
        <v>2013</v>
      </c>
      <c r="D9977" s="3">
        <v>41615</v>
      </c>
      <c r="E9977" s="3">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10921</v>
      </c>
      <c r="C9978">
        <v>2013</v>
      </c>
      <c r="D9978" s="3">
        <v>41615</v>
      </c>
      <c r="E9978" s="3">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v>
      </c>
      <c r="T9978">
        <v>2</v>
      </c>
      <c r="U9978">
        <v>0.2</v>
      </c>
      <c r="V9978">
        <v>31.198</v>
      </c>
    </row>
    <row r="9979" spans="1:22" x14ac:dyDescent="0.3">
      <c r="A9979">
        <v>9978</v>
      </c>
      <c r="B9979" t="s">
        <v>10921</v>
      </c>
      <c r="C9979">
        <v>2013</v>
      </c>
      <c r="D9979" s="3">
        <v>41615</v>
      </c>
      <c r="E9979" s="3">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10921</v>
      </c>
      <c r="C9980">
        <v>2013</v>
      </c>
      <c r="D9980" s="3">
        <v>41615</v>
      </c>
      <c r="E9980" s="3">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4.6816000000000004</v>
      </c>
    </row>
    <row r="9981" spans="1:22" x14ac:dyDescent="0.3">
      <c r="A9981">
        <v>9980</v>
      </c>
      <c r="B9981" t="s">
        <v>10921</v>
      </c>
      <c r="C9981">
        <v>2013</v>
      </c>
      <c r="D9981" s="3">
        <v>41615</v>
      </c>
      <c r="E9981" s="3">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437.47199999999998</v>
      </c>
      <c r="T9981">
        <v>14</v>
      </c>
      <c r="U9981">
        <v>0.2</v>
      </c>
      <c r="V9981">
        <v>153.11519999999999</v>
      </c>
    </row>
    <row r="9982" spans="1:22" x14ac:dyDescent="0.3">
      <c r="A9982">
        <v>9981</v>
      </c>
      <c r="B9982" t="s">
        <v>10922</v>
      </c>
      <c r="C9982">
        <v>2012</v>
      </c>
      <c r="D9982" s="3">
        <v>41158</v>
      </c>
      <c r="E9982" s="3">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22.354800000000001</v>
      </c>
    </row>
    <row r="9983" spans="1:22" x14ac:dyDescent="0.3">
      <c r="A9983">
        <v>9982</v>
      </c>
      <c r="B9983" t="s">
        <v>10923</v>
      </c>
      <c r="C9983">
        <v>2014</v>
      </c>
      <c r="D9983" s="3">
        <v>41855</v>
      </c>
      <c r="E9983" s="3">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v>
      </c>
      <c r="T9983">
        <v>5</v>
      </c>
      <c r="U9983">
        <v>0.2</v>
      </c>
      <c r="V9983">
        <v>5.3689999999999998</v>
      </c>
    </row>
    <row r="9984" spans="1:22" x14ac:dyDescent="0.3">
      <c r="A9984">
        <v>9983</v>
      </c>
      <c r="B9984" t="s">
        <v>10924</v>
      </c>
      <c r="C9984">
        <v>2013</v>
      </c>
      <c r="D9984" s="3">
        <v>41540</v>
      </c>
      <c r="E9984" s="3">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10924</v>
      </c>
      <c r="C9985">
        <v>2013</v>
      </c>
      <c r="D9985" s="3">
        <v>41540</v>
      </c>
      <c r="E9985" s="3">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v>
      </c>
    </row>
    <row r="9986" spans="1:22" x14ac:dyDescent="0.3">
      <c r="A9986">
        <v>9985</v>
      </c>
      <c r="B9986" t="s">
        <v>10925</v>
      </c>
      <c r="C9986">
        <v>2012</v>
      </c>
      <c r="D9986" s="3">
        <v>41046</v>
      </c>
      <c r="E9986" s="3">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v>
      </c>
    </row>
    <row r="9987" spans="1:22" x14ac:dyDescent="0.3">
      <c r="A9987">
        <v>9986</v>
      </c>
      <c r="B9987" t="s">
        <v>10925</v>
      </c>
      <c r="C9987">
        <v>2012</v>
      </c>
      <c r="D9987" s="3">
        <v>41046</v>
      </c>
      <c r="E9987" s="3">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16.123999999999999</v>
      </c>
    </row>
    <row r="9988" spans="1:22" x14ac:dyDescent="0.3">
      <c r="A9988">
        <v>9987</v>
      </c>
      <c r="B9988" t="s">
        <v>10926</v>
      </c>
      <c r="C9988">
        <v>2013</v>
      </c>
      <c r="D9988" s="3">
        <v>41547</v>
      </c>
      <c r="E9988" s="3">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
      <c r="A9989">
        <v>9988</v>
      </c>
      <c r="B9989" t="s">
        <v>10927</v>
      </c>
      <c r="C9989">
        <v>2014</v>
      </c>
      <c r="D9989" s="3">
        <v>41961</v>
      </c>
      <c r="E9989" s="3">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
      <c r="A9990">
        <v>9989</v>
      </c>
      <c r="B9990" t="s">
        <v>10927</v>
      </c>
      <c r="C9990">
        <v>2014</v>
      </c>
      <c r="D9990" s="3">
        <v>41961</v>
      </c>
      <c r="E9990" s="3">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55.646999999999998</v>
      </c>
    </row>
    <row r="9991" spans="1:22" x14ac:dyDescent="0.3">
      <c r="A9991">
        <v>9990</v>
      </c>
      <c r="B9991" t="s">
        <v>10928</v>
      </c>
      <c r="C9991">
        <v>2011</v>
      </c>
      <c r="D9991" s="3">
        <v>40565</v>
      </c>
      <c r="E9991" s="3">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4.1028000000000002</v>
      </c>
    </row>
    <row r="9992" spans="1:22" x14ac:dyDescent="0.3">
      <c r="A9992">
        <v>9991</v>
      </c>
      <c r="B9992" t="s">
        <v>10929</v>
      </c>
      <c r="C9992">
        <v>2014</v>
      </c>
      <c r="D9992" s="3">
        <v>41697</v>
      </c>
      <c r="E9992" s="3">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15.6332</v>
      </c>
    </row>
    <row r="9993" spans="1:22" x14ac:dyDescent="0.3">
      <c r="A9993">
        <v>9992</v>
      </c>
      <c r="B9993" t="s">
        <v>10929</v>
      </c>
      <c r="C9993">
        <v>2014</v>
      </c>
      <c r="D9993" s="3">
        <v>41697</v>
      </c>
      <c r="E9993" s="3">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v>
      </c>
    </row>
    <row r="9994" spans="1:22" x14ac:dyDescent="0.3">
      <c r="A9994">
        <v>9993</v>
      </c>
      <c r="B9994" t="s">
        <v>10929</v>
      </c>
      <c r="C9994">
        <v>2014</v>
      </c>
      <c r="D9994" s="3">
        <v>41697</v>
      </c>
      <c r="E9994" s="3">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10930</v>
      </c>
      <c r="C9995">
        <v>2014</v>
      </c>
      <c r="D9995" s="3">
        <v>41764</v>
      </c>
      <c r="E9995" s="3">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8C1D8-0D8A-4B8F-94D5-EAC609193DF4}">
  <dimension ref="A3:C16"/>
  <sheetViews>
    <sheetView workbookViewId="0">
      <selection activeCell="N15" sqref="N15"/>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1" t="s">
        <v>10931</v>
      </c>
      <c r="B3" s="4" t="s">
        <v>10933</v>
      </c>
      <c r="C3" s="4" t="s">
        <v>10934</v>
      </c>
    </row>
    <row r="4" spans="1:3" x14ac:dyDescent="0.3">
      <c r="A4" s="2" t="s">
        <v>10935</v>
      </c>
      <c r="B4" s="4">
        <v>95365.937600000005</v>
      </c>
      <c r="C4" s="4">
        <v>9199.2699999999986</v>
      </c>
    </row>
    <row r="5" spans="1:3" x14ac:dyDescent="0.3">
      <c r="A5" s="2" t="s">
        <v>10936</v>
      </c>
      <c r="B5" s="4">
        <v>60172.649400000024</v>
      </c>
      <c r="C5" s="4">
        <v>10288.898699999991</v>
      </c>
    </row>
    <row r="6" spans="1:3" x14ac:dyDescent="0.3">
      <c r="A6" s="2" t="s">
        <v>10937</v>
      </c>
      <c r="B6" s="4">
        <v>199252.98399999991</v>
      </c>
      <c r="C6" s="4">
        <v>26806.573700000015</v>
      </c>
    </row>
    <row r="7" spans="1:3" x14ac:dyDescent="0.3">
      <c r="A7" s="2" t="s">
        <v>10938</v>
      </c>
      <c r="B7" s="4">
        <v>141851.5674</v>
      </c>
      <c r="C7" s="4">
        <v>13437.806800000006</v>
      </c>
    </row>
    <row r="8" spans="1:3" x14ac:dyDescent="0.3">
      <c r="A8" s="2" t="s">
        <v>10939</v>
      </c>
      <c r="B8" s="4">
        <v>156122.28669999994</v>
      </c>
      <c r="C8" s="4">
        <v>22308.512799999997</v>
      </c>
    </row>
    <row r="9" spans="1:3" x14ac:dyDescent="0.3">
      <c r="A9" s="2" t="s">
        <v>10940</v>
      </c>
      <c r="B9" s="4">
        <v>147082.61130000008</v>
      </c>
      <c r="C9" s="4">
        <v>20899.334500000019</v>
      </c>
    </row>
    <row r="10" spans="1:3" x14ac:dyDescent="0.3">
      <c r="A10" s="2" t="s">
        <v>10941</v>
      </c>
      <c r="B10" s="4">
        <v>149580.83800000031</v>
      </c>
      <c r="C10" s="4">
        <v>13535.382999999985</v>
      </c>
    </row>
    <row r="11" spans="1:3" x14ac:dyDescent="0.3">
      <c r="A11" s="2" t="s">
        <v>10942</v>
      </c>
      <c r="B11" s="4">
        <v>159589.45099999988</v>
      </c>
      <c r="C11" s="4">
        <v>21896.715399999994</v>
      </c>
    </row>
    <row r="12" spans="1:3" x14ac:dyDescent="0.3">
      <c r="A12" s="2" t="s">
        <v>10943</v>
      </c>
      <c r="B12" s="4">
        <v>309770.09970000025</v>
      </c>
      <c r="C12" s="4">
        <v>37293.192500000048</v>
      </c>
    </row>
    <row r="13" spans="1:3" x14ac:dyDescent="0.3">
      <c r="A13" s="2" t="s">
        <v>10944</v>
      </c>
      <c r="B13" s="4">
        <v>197115.20170000009</v>
      </c>
      <c r="C13" s="4">
        <v>31469.663800000035</v>
      </c>
    </row>
    <row r="14" spans="1:3" x14ac:dyDescent="0.3">
      <c r="A14" s="2" t="s">
        <v>10945</v>
      </c>
      <c r="B14" s="4">
        <v>349120.07400000008</v>
      </c>
      <c r="C14" s="4">
        <v>35825.536599999934</v>
      </c>
    </row>
    <row r="15" spans="1:3" x14ac:dyDescent="0.3">
      <c r="A15" s="2" t="s">
        <v>10946</v>
      </c>
      <c r="B15" s="4">
        <v>332177.15950000001</v>
      </c>
      <c r="C15" s="4">
        <v>43436.133900000037</v>
      </c>
    </row>
    <row r="16" spans="1:3" x14ac:dyDescent="0.3">
      <c r="A16" s="2" t="s">
        <v>10932</v>
      </c>
      <c r="B16" s="4">
        <v>2297200.8603000008</v>
      </c>
      <c r="C16" s="4">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1409-787D-4C90-A9EC-4E451FBF7E6C}">
  <dimension ref="A3:E7"/>
  <sheetViews>
    <sheetView workbookViewId="0">
      <selection activeCell="B5" sqref="B5"/>
    </sheetView>
  </sheetViews>
  <sheetFormatPr defaultRowHeight="14.4" x14ac:dyDescent="0.3"/>
  <cols>
    <col min="1" max="1" width="13.109375" bestFit="1" customWidth="1"/>
    <col min="2" max="2" width="12.109375" bestFit="1" customWidth="1"/>
    <col min="4" max="4" width="13.44140625" customWidth="1"/>
    <col min="5" max="5" width="13.33203125" customWidth="1"/>
  </cols>
  <sheetData>
    <row r="3" spans="1:5" x14ac:dyDescent="0.3">
      <c r="A3" s="1" t="s">
        <v>10931</v>
      </c>
      <c r="B3" t="s">
        <v>10934</v>
      </c>
      <c r="D3" t="s">
        <v>10947</v>
      </c>
      <c r="E3" s="4" t="s">
        <v>10948</v>
      </c>
    </row>
    <row r="4" spans="1:5" x14ac:dyDescent="0.3">
      <c r="A4" s="2" t="s">
        <v>46</v>
      </c>
      <c r="B4" s="10">
        <v>3376.1101000000003</v>
      </c>
      <c r="D4" t="str">
        <f>A4</f>
        <v>Office Supplies</v>
      </c>
      <c r="E4" s="4">
        <f>GETPIVOTDATA("Profit",$A$3,"Category","Furniture")</f>
        <v>1326.6591000000001</v>
      </c>
    </row>
    <row r="5" spans="1:5" x14ac:dyDescent="0.3">
      <c r="A5" s="2" t="s">
        <v>71</v>
      </c>
      <c r="B5" s="10">
        <v>2999.3846999999996</v>
      </c>
      <c r="D5" t="str">
        <f>A5</f>
        <v>Technology</v>
      </c>
      <c r="E5" s="4">
        <f>GETPIVOTDATA("Profit",$A$3,"Category","Office Supplies")</f>
        <v>3376.1101000000003</v>
      </c>
    </row>
    <row r="6" spans="1:5" x14ac:dyDescent="0.3">
      <c r="A6" s="2" t="s">
        <v>32</v>
      </c>
      <c r="B6" s="10">
        <v>1326.6591000000001</v>
      </c>
      <c r="D6" t="str">
        <f>A6</f>
        <v>Furniture</v>
      </c>
      <c r="E6" s="4">
        <f>GETPIVOTDATA("Profit",$A$3,"Category","Technology")</f>
        <v>2999.3846999999996</v>
      </c>
    </row>
    <row r="7" spans="1:5" x14ac:dyDescent="0.3">
      <c r="A7" s="2" t="s">
        <v>10932</v>
      </c>
      <c r="B7" s="10">
        <v>7702.1539000000002</v>
      </c>
      <c r="D7" t="str">
        <f>A7</f>
        <v>Grand Total</v>
      </c>
      <c r="E7" s="4">
        <f>GETPIVOTDATA("Profit",$A$3)</f>
        <v>7702.1539000000002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0326F-3D75-490B-8D86-15199F94BB6D}">
  <dimension ref="A3:B7"/>
  <sheetViews>
    <sheetView workbookViewId="0">
      <selection activeCell="N15" sqref="N15"/>
    </sheetView>
  </sheetViews>
  <sheetFormatPr defaultRowHeight="14.4" x14ac:dyDescent="0.3"/>
  <cols>
    <col min="1" max="1" width="13.109375" bestFit="1" customWidth="1"/>
    <col min="2" max="2" width="11.6640625" bestFit="1" customWidth="1"/>
  </cols>
  <sheetData>
    <row r="3" spans="1:2" x14ac:dyDescent="0.3">
      <c r="A3" s="1" t="s">
        <v>10931</v>
      </c>
      <c r="B3" t="s">
        <v>10933</v>
      </c>
    </row>
    <row r="4" spans="1:2" x14ac:dyDescent="0.3">
      <c r="A4" s="2" t="s">
        <v>32</v>
      </c>
      <c r="B4" s="5">
        <v>0.32300170530281774</v>
      </c>
    </row>
    <row r="5" spans="1:2" x14ac:dyDescent="0.3">
      <c r="A5" s="2" t="s">
        <v>46</v>
      </c>
      <c r="B5" s="5">
        <v>0.31301008302169103</v>
      </c>
    </row>
    <row r="6" spans="1:2" x14ac:dyDescent="0.3">
      <c r="A6" s="2" t="s">
        <v>71</v>
      </c>
      <c r="B6" s="5">
        <v>0.36398821167549117</v>
      </c>
    </row>
    <row r="7" spans="1:2" x14ac:dyDescent="0.3">
      <c r="A7" s="2" t="s">
        <v>10932</v>
      </c>
      <c r="B7" s="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B727F-0548-4C55-B2AC-A2EFF1290CE7}">
  <dimension ref="A3:E54"/>
  <sheetViews>
    <sheetView topLeftCell="A30" workbookViewId="0">
      <selection activeCell="B56" sqref="B56"/>
    </sheetView>
  </sheetViews>
  <sheetFormatPr defaultRowHeight="14.4" x14ac:dyDescent="0.3"/>
  <cols>
    <col min="1" max="1" width="17.33203125" bestFit="1" customWidth="1"/>
    <col min="2" max="2" width="12" bestFit="1" customWidth="1"/>
    <col min="4" max="4" width="16.77734375" customWidth="1"/>
    <col min="5" max="5" width="17.21875" customWidth="1"/>
  </cols>
  <sheetData>
    <row r="3" spans="1:5" x14ac:dyDescent="0.3">
      <c r="A3" s="1" t="s">
        <v>10931</v>
      </c>
      <c r="B3" t="s">
        <v>10933</v>
      </c>
      <c r="D3" t="s">
        <v>10949</v>
      </c>
      <c r="E3" t="s">
        <v>10950</v>
      </c>
    </row>
    <row r="4" spans="1:5" x14ac:dyDescent="0.3">
      <c r="A4" s="2" t="s">
        <v>358</v>
      </c>
      <c r="B4">
        <v>19510.639999999992</v>
      </c>
      <c r="D4" t="str">
        <f>A4</f>
        <v>Alabama</v>
      </c>
      <c r="E4" s="4">
        <f>GETPIVOTDATA("Sales",$A$3,"State","Alabama")</f>
        <v>19510.639999999992</v>
      </c>
    </row>
    <row r="5" spans="1:5" x14ac:dyDescent="0.3">
      <c r="A5" s="2" t="s">
        <v>310</v>
      </c>
      <c r="B5">
        <v>35282.000999999997</v>
      </c>
      <c r="D5" t="str">
        <f t="shared" ref="D5:D52" si="0">A5</f>
        <v>Arizona</v>
      </c>
      <c r="E5" s="4">
        <f>GETPIVOTDATA("Sales",$A$3,"State",A5)</f>
        <v>35282.000999999997</v>
      </c>
    </row>
    <row r="6" spans="1:5" x14ac:dyDescent="0.3">
      <c r="A6" s="2" t="s">
        <v>1707</v>
      </c>
      <c r="B6">
        <v>11678.129999999997</v>
      </c>
      <c r="D6" t="str">
        <f t="shared" si="0"/>
        <v>Arkansas</v>
      </c>
      <c r="E6" s="4">
        <f t="shared" ref="E6:E52" si="1">GETPIVOTDATA("Sales",$A$3,"State",A6)</f>
        <v>11678.129999999997</v>
      </c>
    </row>
    <row r="7" spans="1:5" x14ac:dyDescent="0.3">
      <c r="A7" s="2" t="s">
        <v>43</v>
      </c>
      <c r="B7">
        <v>457687.63150000101</v>
      </c>
      <c r="D7" t="str">
        <f t="shared" si="0"/>
        <v>California</v>
      </c>
      <c r="E7" s="4">
        <f t="shared" si="1"/>
        <v>457687.63150000101</v>
      </c>
    </row>
    <row r="8" spans="1:5" x14ac:dyDescent="0.3">
      <c r="A8" s="2" t="s">
        <v>457</v>
      </c>
      <c r="B8">
        <v>32108.117999999995</v>
      </c>
      <c r="D8" t="str">
        <f t="shared" si="0"/>
        <v>Colorado</v>
      </c>
      <c r="E8" s="4">
        <f t="shared" si="1"/>
        <v>32108.117999999995</v>
      </c>
    </row>
    <row r="9" spans="1:5" x14ac:dyDescent="0.3">
      <c r="A9" s="2" t="s">
        <v>747</v>
      </c>
      <c r="B9">
        <v>13384.356999999996</v>
      </c>
      <c r="D9" t="str">
        <f t="shared" si="0"/>
        <v>Connecticut</v>
      </c>
      <c r="E9" s="4">
        <f t="shared" si="1"/>
        <v>13384.356999999996</v>
      </c>
    </row>
    <row r="10" spans="1:5" x14ac:dyDescent="0.3">
      <c r="A10" s="2" t="s">
        <v>245</v>
      </c>
      <c r="B10">
        <v>27451.068999999992</v>
      </c>
      <c r="D10" t="str">
        <f t="shared" si="0"/>
        <v>Delaware</v>
      </c>
      <c r="E10" s="4">
        <f t="shared" si="1"/>
        <v>27451.068999999992</v>
      </c>
    </row>
    <row r="11" spans="1:5" x14ac:dyDescent="0.3">
      <c r="A11" s="2" t="s">
        <v>3034</v>
      </c>
      <c r="B11">
        <v>2865.0199999999995</v>
      </c>
      <c r="D11" t="str">
        <f t="shared" si="0"/>
        <v>District of Columbia</v>
      </c>
      <c r="E11" s="4">
        <f t="shared" si="1"/>
        <v>2865.0199999999995</v>
      </c>
    </row>
    <row r="12" spans="1:5" x14ac:dyDescent="0.3">
      <c r="A12" s="2" t="s">
        <v>54</v>
      </c>
      <c r="B12">
        <v>89473.707999999999</v>
      </c>
      <c r="D12" t="str">
        <f t="shared" si="0"/>
        <v>Florida</v>
      </c>
      <c r="E12" s="4">
        <f t="shared" si="1"/>
        <v>89473.707999999999</v>
      </c>
    </row>
    <row r="13" spans="1:5" x14ac:dyDescent="0.3">
      <c r="A13" s="2" t="s">
        <v>1272</v>
      </c>
      <c r="B13">
        <v>49095.840000000004</v>
      </c>
      <c r="D13" t="str">
        <f t="shared" si="0"/>
        <v>Georgia</v>
      </c>
      <c r="E13" s="4">
        <f t="shared" si="1"/>
        <v>49095.840000000004</v>
      </c>
    </row>
    <row r="14" spans="1:5" x14ac:dyDescent="0.3">
      <c r="A14" s="2" t="s">
        <v>6259</v>
      </c>
      <c r="B14">
        <v>4382.4860000000017</v>
      </c>
      <c r="D14" t="str">
        <f t="shared" si="0"/>
        <v>Idaho</v>
      </c>
      <c r="E14" s="4">
        <f t="shared" si="1"/>
        <v>4382.4860000000017</v>
      </c>
    </row>
    <row r="15" spans="1:5" x14ac:dyDescent="0.3">
      <c r="A15" s="2" t="s">
        <v>211</v>
      </c>
      <c r="B15">
        <v>80166.100999999864</v>
      </c>
      <c r="D15" t="str">
        <f t="shared" si="0"/>
        <v>Illinois</v>
      </c>
      <c r="E15" s="4">
        <f t="shared" si="1"/>
        <v>80166.100999999864</v>
      </c>
    </row>
    <row r="16" spans="1:5" x14ac:dyDescent="0.3">
      <c r="A16" s="2" t="s">
        <v>254</v>
      </c>
      <c r="B16">
        <v>53555.360000000001</v>
      </c>
      <c r="D16" t="str">
        <f t="shared" si="0"/>
        <v>Indiana</v>
      </c>
      <c r="E16" s="4">
        <f t="shared" si="1"/>
        <v>53555.360000000001</v>
      </c>
    </row>
    <row r="17" spans="1:5" x14ac:dyDescent="0.3">
      <c r="A17" s="2" t="s">
        <v>489</v>
      </c>
      <c r="B17">
        <v>4579.7599999999993</v>
      </c>
      <c r="D17" t="str">
        <f t="shared" si="0"/>
        <v>Iowa</v>
      </c>
      <c r="E17" s="4">
        <f t="shared" si="1"/>
        <v>4579.7599999999993</v>
      </c>
    </row>
    <row r="18" spans="1:5" x14ac:dyDescent="0.3">
      <c r="A18" s="2" t="s">
        <v>4530</v>
      </c>
      <c r="B18">
        <v>2914.31</v>
      </c>
      <c r="D18" t="str">
        <f t="shared" si="0"/>
        <v>Kansas</v>
      </c>
      <c r="E18" s="4">
        <f t="shared" si="1"/>
        <v>2914.31</v>
      </c>
    </row>
    <row r="19" spans="1:5" x14ac:dyDescent="0.3">
      <c r="A19" s="2" t="s">
        <v>29</v>
      </c>
      <c r="B19">
        <v>36591.749999999971</v>
      </c>
      <c r="D19" t="str">
        <f t="shared" si="0"/>
        <v>Kentucky</v>
      </c>
      <c r="E19" s="4">
        <f t="shared" si="1"/>
        <v>36591.749999999971</v>
      </c>
    </row>
    <row r="20" spans="1:5" x14ac:dyDescent="0.3">
      <c r="A20" s="2" t="s">
        <v>736</v>
      </c>
      <c r="B20">
        <v>9217.0299999999988</v>
      </c>
      <c r="D20" t="str">
        <f t="shared" si="0"/>
        <v>Louisiana</v>
      </c>
      <c r="E20" s="4">
        <f t="shared" si="1"/>
        <v>9217.0299999999988</v>
      </c>
    </row>
    <row r="21" spans="1:5" x14ac:dyDescent="0.3">
      <c r="A21" s="2" t="s">
        <v>5234</v>
      </c>
      <c r="B21">
        <v>1270.5300000000002</v>
      </c>
      <c r="D21" t="str">
        <f t="shared" si="0"/>
        <v>Maine</v>
      </c>
      <c r="E21" s="4">
        <f t="shared" si="1"/>
        <v>1270.5300000000002</v>
      </c>
    </row>
    <row r="22" spans="1:5" x14ac:dyDescent="0.3">
      <c r="A22" s="2" t="s">
        <v>2735</v>
      </c>
      <c r="B22">
        <v>23705.523000000001</v>
      </c>
      <c r="D22" t="str">
        <f t="shared" si="0"/>
        <v>Maryland</v>
      </c>
      <c r="E22" s="4">
        <f t="shared" si="1"/>
        <v>23705.523000000001</v>
      </c>
    </row>
    <row r="23" spans="1:5" x14ac:dyDescent="0.3">
      <c r="A23" s="2" t="s">
        <v>1245</v>
      </c>
      <c r="B23">
        <v>28634.433999999994</v>
      </c>
      <c r="D23" t="str">
        <f t="shared" si="0"/>
        <v>Massachusetts</v>
      </c>
      <c r="E23" s="4">
        <f t="shared" si="1"/>
        <v>28634.433999999994</v>
      </c>
    </row>
    <row r="24" spans="1:5" x14ac:dyDescent="0.3">
      <c r="A24" s="2" t="s">
        <v>238</v>
      </c>
      <c r="B24">
        <v>76269.614000000016</v>
      </c>
      <c r="D24" t="str">
        <f t="shared" si="0"/>
        <v>Michigan</v>
      </c>
      <c r="E24" s="4">
        <f t="shared" si="1"/>
        <v>76269.614000000016</v>
      </c>
    </row>
    <row r="25" spans="1:5" x14ac:dyDescent="0.3">
      <c r="A25" s="2" t="s">
        <v>229</v>
      </c>
      <c r="B25">
        <v>29863.149999999994</v>
      </c>
      <c r="D25" t="str">
        <f t="shared" si="0"/>
        <v>Minnesota</v>
      </c>
      <c r="E25" s="4">
        <f t="shared" si="1"/>
        <v>29863.149999999994</v>
      </c>
    </row>
    <row r="26" spans="1:5" x14ac:dyDescent="0.3">
      <c r="A26" s="2" t="s">
        <v>1487</v>
      </c>
      <c r="B26">
        <v>10771.34</v>
      </c>
      <c r="D26" t="str">
        <f t="shared" si="0"/>
        <v>Mississippi</v>
      </c>
      <c r="E26" s="4">
        <f t="shared" si="1"/>
        <v>10771.34</v>
      </c>
    </row>
    <row r="27" spans="1:5" x14ac:dyDescent="0.3">
      <c r="A27" s="2" t="s">
        <v>596</v>
      </c>
      <c r="B27">
        <v>22205.149999999998</v>
      </c>
      <c r="D27" t="str">
        <f t="shared" si="0"/>
        <v>Missouri</v>
      </c>
      <c r="E27" s="4">
        <f t="shared" si="1"/>
        <v>22205.149999999998</v>
      </c>
    </row>
    <row r="28" spans="1:5" x14ac:dyDescent="0.3">
      <c r="A28" s="2" t="s">
        <v>1762</v>
      </c>
      <c r="B28">
        <v>5589.3519999999971</v>
      </c>
      <c r="D28" t="str">
        <f t="shared" si="0"/>
        <v>Montana</v>
      </c>
      <c r="E28" s="4">
        <f t="shared" si="1"/>
        <v>5589.3519999999971</v>
      </c>
    </row>
    <row r="29" spans="1:5" x14ac:dyDescent="0.3">
      <c r="A29" s="2" t="s">
        <v>138</v>
      </c>
      <c r="B29">
        <v>7464.9299999999985</v>
      </c>
      <c r="D29" t="str">
        <f t="shared" si="0"/>
        <v>Nebraska</v>
      </c>
      <c r="E29" s="4">
        <f t="shared" si="1"/>
        <v>7464.9299999999985</v>
      </c>
    </row>
    <row r="30" spans="1:5" x14ac:dyDescent="0.3">
      <c r="A30" s="2" t="s">
        <v>1392</v>
      </c>
      <c r="B30">
        <v>16729.101999999999</v>
      </c>
      <c r="D30" t="str">
        <f t="shared" si="0"/>
        <v>Nevada</v>
      </c>
      <c r="E30" s="4">
        <f t="shared" si="1"/>
        <v>16729.101999999999</v>
      </c>
    </row>
    <row r="31" spans="1:5" x14ac:dyDescent="0.3">
      <c r="A31" s="2" t="s">
        <v>2694</v>
      </c>
      <c r="B31">
        <v>7292.5239999999994</v>
      </c>
      <c r="D31" t="str">
        <f t="shared" si="0"/>
        <v>New Hampshire</v>
      </c>
      <c r="E31" s="4">
        <f t="shared" si="1"/>
        <v>7292.5239999999994</v>
      </c>
    </row>
    <row r="32" spans="1:5" x14ac:dyDescent="0.3">
      <c r="A32" s="2" t="s">
        <v>788</v>
      </c>
      <c r="B32">
        <v>35764.312000000013</v>
      </c>
      <c r="D32" t="str">
        <f t="shared" si="0"/>
        <v>New Jersey</v>
      </c>
      <c r="E32" s="4">
        <f t="shared" si="1"/>
        <v>35764.312000000013</v>
      </c>
    </row>
    <row r="33" spans="1:5" x14ac:dyDescent="0.3">
      <c r="A33" s="2" t="s">
        <v>668</v>
      </c>
      <c r="B33">
        <v>4783.521999999999</v>
      </c>
      <c r="D33" t="str">
        <f t="shared" si="0"/>
        <v>New Mexico</v>
      </c>
      <c r="E33" s="4">
        <f t="shared" si="1"/>
        <v>4783.521999999999</v>
      </c>
    </row>
    <row r="34" spans="1:5" x14ac:dyDescent="0.3">
      <c r="A34" s="2" t="s">
        <v>267</v>
      </c>
      <c r="B34">
        <v>310876.27099999978</v>
      </c>
      <c r="D34" t="str">
        <f t="shared" si="0"/>
        <v>New York</v>
      </c>
      <c r="E34" s="4">
        <f t="shared" si="1"/>
        <v>310876.27099999978</v>
      </c>
    </row>
    <row r="35" spans="1:5" x14ac:dyDescent="0.3">
      <c r="A35" s="2" t="s">
        <v>88</v>
      </c>
      <c r="B35">
        <v>55603.163999999968</v>
      </c>
      <c r="D35" t="str">
        <f t="shared" si="0"/>
        <v>North Carolina</v>
      </c>
      <c r="E35" s="4">
        <f t="shared" si="1"/>
        <v>55603.163999999968</v>
      </c>
    </row>
    <row r="36" spans="1:5" x14ac:dyDescent="0.3">
      <c r="A36" s="2" t="s">
        <v>7448</v>
      </c>
      <c r="B36">
        <v>919.91</v>
      </c>
      <c r="D36" t="str">
        <f t="shared" si="0"/>
        <v>North Dakota</v>
      </c>
      <c r="E36" s="4">
        <f t="shared" si="1"/>
        <v>919.91</v>
      </c>
    </row>
    <row r="37" spans="1:5" x14ac:dyDescent="0.3">
      <c r="A37" s="2" t="s">
        <v>498</v>
      </c>
      <c r="B37">
        <v>78258.135999999926</v>
      </c>
      <c r="D37" t="str">
        <f t="shared" si="0"/>
        <v>Ohio</v>
      </c>
      <c r="E37" s="4">
        <f t="shared" si="1"/>
        <v>78258.135999999926</v>
      </c>
    </row>
    <row r="38" spans="1:5" x14ac:dyDescent="0.3">
      <c r="A38" s="2" t="s">
        <v>649</v>
      </c>
      <c r="B38">
        <v>19683.39</v>
      </c>
      <c r="D38" t="str">
        <f t="shared" si="0"/>
        <v>Oklahoma</v>
      </c>
      <c r="E38" s="4">
        <f t="shared" si="1"/>
        <v>19683.39</v>
      </c>
    </row>
    <row r="39" spans="1:5" x14ac:dyDescent="0.3">
      <c r="A39" s="2" t="s">
        <v>420</v>
      </c>
      <c r="B39">
        <v>17431.149999999991</v>
      </c>
      <c r="D39" t="str">
        <f t="shared" si="0"/>
        <v>Oregon</v>
      </c>
      <c r="E39" s="4">
        <f t="shared" si="1"/>
        <v>17431.149999999991</v>
      </c>
    </row>
    <row r="40" spans="1:5" x14ac:dyDescent="0.3">
      <c r="A40" s="2" t="s">
        <v>147</v>
      </c>
      <c r="B40">
        <v>116511.91400000003</v>
      </c>
      <c r="D40" t="str">
        <f t="shared" si="0"/>
        <v>Pennsylvania</v>
      </c>
      <c r="E40" s="4">
        <f t="shared" si="1"/>
        <v>116511.91400000003</v>
      </c>
    </row>
    <row r="41" spans="1:5" x14ac:dyDescent="0.3">
      <c r="A41" s="2" t="s">
        <v>1399</v>
      </c>
      <c r="B41">
        <v>22627.955999999995</v>
      </c>
      <c r="D41" t="str">
        <f t="shared" si="0"/>
        <v>Rhode Island</v>
      </c>
      <c r="E41" s="4">
        <f t="shared" si="1"/>
        <v>22627.955999999995</v>
      </c>
    </row>
    <row r="42" spans="1:5" x14ac:dyDescent="0.3">
      <c r="A42" s="2" t="s">
        <v>383</v>
      </c>
      <c r="B42">
        <v>8481.7099999999991</v>
      </c>
      <c r="D42" t="str">
        <f t="shared" si="0"/>
        <v>South Carolina</v>
      </c>
      <c r="E42" s="4">
        <f t="shared" si="1"/>
        <v>8481.7099999999991</v>
      </c>
    </row>
    <row r="43" spans="1:5" x14ac:dyDescent="0.3">
      <c r="A43" s="2" t="s">
        <v>5325</v>
      </c>
      <c r="B43">
        <v>1315.5600000000002</v>
      </c>
      <c r="D43" t="str">
        <f t="shared" si="0"/>
        <v>South Dakota</v>
      </c>
      <c r="E43" s="4">
        <f t="shared" si="1"/>
        <v>1315.5600000000002</v>
      </c>
    </row>
    <row r="44" spans="1:5" x14ac:dyDescent="0.3">
      <c r="A44" s="2" t="s">
        <v>335</v>
      </c>
      <c r="B44">
        <v>30661.872999999981</v>
      </c>
      <c r="D44" t="str">
        <f t="shared" si="0"/>
        <v>Tennessee</v>
      </c>
      <c r="E44" s="4">
        <f t="shared" si="1"/>
        <v>30661.872999999981</v>
      </c>
    </row>
    <row r="45" spans="1:5" x14ac:dyDescent="0.3">
      <c r="A45" s="2" t="s">
        <v>104</v>
      </c>
      <c r="B45">
        <v>170188.04580000002</v>
      </c>
      <c r="D45" t="str">
        <f t="shared" si="0"/>
        <v>Texas</v>
      </c>
      <c r="E45" s="4">
        <f t="shared" si="1"/>
        <v>170188.04580000002</v>
      </c>
    </row>
    <row r="46" spans="1:5" x14ac:dyDescent="0.3">
      <c r="A46" s="2" t="s">
        <v>121</v>
      </c>
      <c r="B46">
        <v>11220.055999999999</v>
      </c>
      <c r="D46" t="str">
        <f t="shared" si="0"/>
        <v>Utah</v>
      </c>
      <c r="E46" s="4">
        <f t="shared" si="1"/>
        <v>11220.055999999999</v>
      </c>
    </row>
    <row r="47" spans="1:5" x14ac:dyDescent="0.3">
      <c r="A47" s="2" t="s">
        <v>5203</v>
      </c>
      <c r="B47">
        <v>8929.369999999999</v>
      </c>
      <c r="D47" t="str">
        <f t="shared" si="0"/>
        <v>Vermont</v>
      </c>
      <c r="E47" s="4">
        <f t="shared" si="1"/>
        <v>8929.369999999999</v>
      </c>
    </row>
    <row r="48" spans="1:5" x14ac:dyDescent="0.3">
      <c r="A48" s="2" t="s">
        <v>319</v>
      </c>
      <c r="B48">
        <v>70636.719999999987</v>
      </c>
      <c r="D48" t="str">
        <f t="shared" si="0"/>
        <v>Virginia</v>
      </c>
      <c r="E48" s="4">
        <f t="shared" si="1"/>
        <v>70636.719999999987</v>
      </c>
    </row>
    <row r="49" spans="1:5" x14ac:dyDescent="0.3">
      <c r="A49" s="2" t="s">
        <v>96</v>
      </c>
      <c r="B49">
        <v>138641.26999999993</v>
      </c>
      <c r="D49" t="str">
        <f t="shared" si="0"/>
        <v>Washington</v>
      </c>
      <c r="E49" s="4">
        <f t="shared" si="1"/>
        <v>138641.26999999993</v>
      </c>
    </row>
    <row r="50" spans="1:5" x14ac:dyDescent="0.3">
      <c r="A50" s="2" t="s">
        <v>9725</v>
      </c>
      <c r="B50">
        <v>1209.8240000000001</v>
      </c>
      <c r="D50" t="str">
        <f t="shared" si="0"/>
        <v>West Virginia</v>
      </c>
      <c r="E50" s="4">
        <f t="shared" si="1"/>
        <v>1209.8240000000001</v>
      </c>
    </row>
    <row r="51" spans="1:5" x14ac:dyDescent="0.3">
      <c r="A51" s="2" t="s">
        <v>114</v>
      </c>
      <c r="B51">
        <v>32114.610000000019</v>
      </c>
      <c r="D51" t="str">
        <f t="shared" si="0"/>
        <v>Wisconsin</v>
      </c>
      <c r="E51" s="4">
        <f t="shared" si="1"/>
        <v>32114.610000000019</v>
      </c>
    </row>
    <row r="52" spans="1:5" x14ac:dyDescent="0.3">
      <c r="A52" s="2" t="s">
        <v>8541</v>
      </c>
      <c r="B52">
        <v>1603.136</v>
      </c>
      <c r="D52" t="str">
        <f t="shared" si="0"/>
        <v>Wyoming</v>
      </c>
      <c r="E52" s="4">
        <f t="shared" si="1"/>
        <v>1603.136</v>
      </c>
    </row>
    <row r="53" spans="1:5" x14ac:dyDescent="0.3">
      <c r="A53" s="2" t="s">
        <v>10932</v>
      </c>
      <c r="B53">
        <v>2297200.8603000003</v>
      </c>
      <c r="D53" t="str">
        <f>A53</f>
        <v>Grand Total</v>
      </c>
      <c r="E53" s="4">
        <f>GETPIVOTDATA("Sales",$A$3)</f>
        <v>2297200.8603000003</v>
      </c>
    </row>
    <row r="54" spans="1:5" x14ac:dyDescent="0.3">
      <c r="E54" s="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5745-43A5-4C76-AF6A-ECEDED6A5AD8}">
  <dimension ref="A3:B9"/>
  <sheetViews>
    <sheetView workbookViewId="0">
      <selection activeCell="B5" sqref="B5"/>
    </sheetView>
  </sheetViews>
  <sheetFormatPr defaultRowHeight="14.4" x14ac:dyDescent="0.3"/>
  <cols>
    <col min="1" max="1" width="12.5546875" bestFit="1" customWidth="1"/>
    <col min="2" max="2" width="11.6640625" bestFit="1" customWidth="1"/>
  </cols>
  <sheetData>
    <row r="3" spans="1:2" x14ac:dyDescent="0.3">
      <c r="A3" s="1" t="s">
        <v>10931</v>
      </c>
      <c r="B3" t="s">
        <v>10933</v>
      </c>
    </row>
    <row r="4" spans="1:2" x14ac:dyDescent="0.3">
      <c r="A4" s="2" t="s">
        <v>75</v>
      </c>
      <c r="B4">
        <v>203412.73300000009</v>
      </c>
    </row>
    <row r="5" spans="1:2" x14ac:dyDescent="0.3">
      <c r="A5" s="2" t="s">
        <v>56</v>
      </c>
      <c r="B5">
        <v>206965.53200000009</v>
      </c>
    </row>
    <row r="6" spans="1:2" x14ac:dyDescent="0.3">
      <c r="A6" s="2" t="s">
        <v>59</v>
      </c>
      <c r="B6">
        <v>223843.60800000012</v>
      </c>
    </row>
    <row r="7" spans="1:2" x14ac:dyDescent="0.3">
      <c r="A7" s="2" t="s">
        <v>36</v>
      </c>
      <c r="B7">
        <v>328449.10300000076</v>
      </c>
    </row>
    <row r="8" spans="1:2" x14ac:dyDescent="0.3">
      <c r="A8" s="2" t="s">
        <v>72</v>
      </c>
      <c r="B8">
        <v>330007.05400000012</v>
      </c>
    </row>
    <row r="9" spans="1:2" x14ac:dyDescent="0.3">
      <c r="A9" s="2" t="s">
        <v>10932</v>
      </c>
      <c r="B9">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986BA-768B-46F5-B5A5-DF548DDF79E8}">
  <dimension ref="A3:N17"/>
  <sheetViews>
    <sheetView topLeftCell="A4" workbookViewId="0">
      <selection activeCell="P41" sqref="P41"/>
    </sheetView>
  </sheetViews>
  <sheetFormatPr defaultRowHeight="14.4" x14ac:dyDescent="0.3"/>
  <cols>
    <col min="1" max="1" width="12.5546875" bestFit="1" customWidth="1"/>
    <col min="2" max="2" width="13.6640625" bestFit="1" customWidth="1"/>
    <col min="4" max="5" width="12.5546875" bestFit="1" customWidth="1"/>
    <col min="7" max="7" width="12.5546875" bestFit="1" customWidth="1"/>
    <col min="8" max="8" width="14.88671875" bestFit="1" customWidth="1"/>
    <col min="10" max="10" width="12.5546875" bestFit="1" customWidth="1"/>
    <col min="11" max="11" width="15.88671875" bestFit="1" customWidth="1"/>
    <col min="13" max="13" width="12.5546875" bestFit="1" customWidth="1"/>
    <col min="14" max="14" width="18.77734375" bestFit="1" customWidth="1"/>
  </cols>
  <sheetData>
    <row r="3" spans="1:14" x14ac:dyDescent="0.3">
      <c r="A3" s="1" t="s">
        <v>10931</v>
      </c>
      <c r="B3" t="s">
        <v>10933</v>
      </c>
      <c r="D3" s="1" t="s">
        <v>10931</v>
      </c>
      <c r="E3" t="s">
        <v>10934</v>
      </c>
      <c r="G3" s="1" t="s">
        <v>10931</v>
      </c>
      <c r="H3" t="s">
        <v>10952</v>
      </c>
      <c r="J3" s="1" t="s">
        <v>10931</v>
      </c>
      <c r="K3" t="s">
        <v>10953</v>
      </c>
      <c r="M3" s="1" t="s">
        <v>10931</v>
      </c>
      <c r="N3" t="s">
        <v>10954</v>
      </c>
    </row>
    <row r="4" spans="1:14" x14ac:dyDescent="0.3">
      <c r="A4" s="2" t="s">
        <v>10935</v>
      </c>
      <c r="B4">
        <v>95365.937600000005</v>
      </c>
      <c r="D4" s="2" t="s">
        <v>10935</v>
      </c>
      <c r="E4">
        <v>9199.2699999999986</v>
      </c>
      <c r="G4" s="2" t="s">
        <v>10935</v>
      </c>
      <c r="H4">
        <v>1500</v>
      </c>
      <c r="J4" s="2" t="s">
        <v>10935</v>
      </c>
      <c r="K4">
        <v>387</v>
      </c>
      <c r="M4" s="2" t="s">
        <v>10935</v>
      </c>
      <c r="N4">
        <v>9.6462848596792883E-2</v>
      </c>
    </row>
    <row r="5" spans="1:14" x14ac:dyDescent="0.3">
      <c r="A5" s="2" t="s">
        <v>10936</v>
      </c>
      <c r="B5">
        <v>60172.649400000024</v>
      </c>
      <c r="D5" s="2" t="s">
        <v>10936</v>
      </c>
      <c r="E5">
        <v>10288.898699999991</v>
      </c>
      <c r="G5" s="2" t="s">
        <v>10936</v>
      </c>
      <c r="H5">
        <v>1068</v>
      </c>
      <c r="J5" s="2" t="s">
        <v>10936</v>
      </c>
      <c r="K5">
        <v>301</v>
      </c>
      <c r="M5" s="2" t="s">
        <v>10936</v>
      </c>
      <c r="N5">
        <v>0.17098962406664425</v>
      </c>
    </row>
    <row r="6" spans="1:14" x14ac:dyDescent="0.3">
      <c r="A6" s="2" t="s">
        <v>10937</v>
      </c>
      <c r="B6">
        <v>199252.98399999991</v>
      </c>
      <c r="D6" s="2" t="s">
        <v>10937</v>
      </c>
      <c r="E6">
        <v>26806.573700000015</v>
      </c>
      <c r="G6" s="2" t="s">
        <v>10937</v>
      </c>
      <c r="H6">
        <v>2491</v>
      </c>
      <c r="J6" s="2" t="s">
        <v>10937</v>
      </c>
      <c r="K6">
        <v>680</v>
      </c>
      <c r="M6" s="2" t="s">
        <v>10937</v>
      </c>
      <c r="N6">
        <v>0.13453536886554246</v>
      </c>
    </row>
    <row r="7" spans="1:14" x14ac:dyDescent="0.3">
      <c r="A7" s="2" t="s">
        <v>10938</v>
      </c>
      <c r="B7">
        <v>141851.5674</v>
      </c>
      <c r="D7" s="2" t="s">
        <v>10938</v>
      </c>
      <c r="E7">
        <v>13437.806800000006</v>
      </c>
      <c r="G7" s="2" t="s">
        <v>10938</v>
      </c>
      <c r="H7">
        <v>2441</v>
      </c>
      <c r="J7" s="2" t="s">
        <v>10938</v>
      </c>
      <c r="K7">
        <v>663</v>
      </c>
      <c r="M7" s="2" t="s">
        <v>10938</v>
      </c>
      <c r="N7">
        <v>9.4731465053942046E-2</v>
      </c>
    </row>
    <row r="8" spans="1:14" x14ac:dyDescent="0.3">
      <c r="A8" s="2" t="s">
        <v>10939</v>
      </c>
      <c r="B8">
        <v>156122.28669999994</v>
      </c>
      <c r="D8" s="2" t="s">
        <v>10939</v>
      </c>
      <c r="E8">
        <v>22308.512799999997</v>
      </c>
      <c r="G8" s="2" t="s">
        <v>10939</v>
      </c>
      <c r="H8">
        <v>2850</v>
      </c>
      <c r="J8" s="2" t="s">
        <v>10939</v>
      </c>
      <c r="K8">
        <v>750</v>
      </c>
      <c r="M8" s="2" t="s">
        <v>10939</v>
      </c>
      <c r="N8">
        <v>0.14289127626517148</v>
      </c>
    </row>
    <row r="9" spans="1:14" x14ac:dyDescent="0.3">
      <c r="A9" s="2" t="s">
        <v>10940</v>
      </c>
      <c r="B9">
        <v>147082.61130000008</v>
      </c>
      <c r="D9" s="2" t="s">
        <v>10940</v>
      </c>
      <c r="E9">
        <v>20899.334500000019</v>
      </c>
      <c r="G9" s="2" t="s">
        <v>10940</v>
      </c>
      <c r="H9">
        <v>2644</v>
      </c>
      <c r="J9" s="2" t="s">
        <v>10940</v>
      </c>
      <c r="K9">
        <v>709</v>
      </c>
      <c r="M9" s="2" t="s">
        <v>10940</v>
      </c>
      <c r="N9">
        <v>0.14209249016780279</v>
      </c>
    </row>
    <row r="10" spans="1:14" x14ac:dyDescent="0.3">
      <c r="A10" s="2" t="s">
        <v>10941</v>
      </c>
      <c r="B10">
        <v>149580.83800000031</v>
      </c>
      <c r="D10" s="2" t="s">
        <v>10941</v>
      </c>
      <c r="E10">
        <v>13535.382999999985</v>
      </c>
      <c r="G10" s="2" t="s">
        <v>10941</v>
      </c>
      <c r="H10">
        <v>2705</v>
      </c>
      <c r="J10" s="2" t="s">
        <v>10941</v>
      </c>
      <c r="K10">
        <v>708</v>
      </c>
      <c r="M10" s="2" t="s">
        <v>10941</v>
      </c>
      <c r="N10">
        <v>9.048874963516354E-2</v>
      </c>
    </row>
    <row r="11" spans="1:14" x14ac:dyDescent="0.3">
      <c r="A11" s="2" t="s">
        <v>10942</v>
      </c>
      <c r="B11">
        <v>159589.45099999988</v>
      </c>
      <c r="D11" s="2" t="s">
        <v>10942</v>
      </c>
      <c r="E11">
        <v>21896.715399999994</v>
      </c>
      <c r="G11" s="2" t="s">
        <v>10942</v>
      </c>
      <c r="H11">
        <v>2796</v>
      </c>
      <c r="J11" s="2" t="s">
        <v>10942</v>
      </c>
      <c r="K11">
        <v>710</v>
      </c>
      <c r="M11" s="2" t="s">
        <v>10942</v>
      </c>
      <c r="N11">
        <v>0.13720653378273737</v>
      </c>
    </row>
    <row r="12" spans="1:14" x14ac:dyDescent="0.3">
      <c r="A12" s="2" t="s">
        <v>10943</v>
      </c>
      <c r="B12">
        <v>309770.09970000025</v>
      </c>
      <c r="D12" s="2" t="s">
        <v>10943</v>
      </c>
      <c r="E12">
        <v>37293.192500000048</v>
      </c>
      <c r="G12" s="2" t="s">
        <v>10943</v>
      </c>
      <c r="H12">
        <v>5073</v>
      </c>
      <c r="J12" s="2" t="s">
        <v>10943</v>
      </c>
      <c r="K12">
        <v>1386</v>
      </c>
      <c r="M12" s="2" t="s">
        <v>10943</v>
      </c>
      <c r="N12">
        <v>0.12038990379031736</v>
      </c>
    </row>
    <row r="13" spans="1:14" x14ac:dyDescent="0.3">
      <c r="A13" s="2" t="s">
        <v>10944</v>
      </c>
      <c r="B13">
        <v>197115.20170000009</v>
      </c>
      <c r="D13" s="2" t="s">
        <v>10944</v>
      </c>
      <c r="E13">
        <v>31469.663800000035</v>
      </c>
      <c r="G13" s="2" t="s">
        <v>10944</v>
      </c>
      <c r="H13">
        <v>3095</v>
      </c>
      <c r="J13" s="2" t="s">
        <v>10944</v>
      </c>
      <c r="K13">
        <v>817</v>
      </c>
      <c r="M13" s="2" t="s">
        <v>10944</v>
      </c>
      <c r="N13">
        <v>0.15965112547684351</v>
      </c>
    </row>
    <row r="14" spans="1:14" x14ac:dyDescent="0.3">
      <c r="A14" s="2" t="s">
        <v>10945</v>
      </c>
      <c r="B14">
        <v>349120.07400000008</v>
      </c>
      <c r="D14" s="2" t="s">
        <v>10945</v>
      </c>
      <c r="E14">
        <v>35825.536599999934</v>
      </c>
      <c r="G14" s="2" t="s">
        <v>10945</v>
      </c>
      <c r="H14">
        <v>5741</v>
      </c>
      <c r="J14" s="2" t="s">
        <v>10945</v>
      </c>
      <c r="K14">
        <v>1462</v>
      </c>
      <c r="M14" s="2" t="s">
        <v>10945</v>
      </c>
      <c r="N14">
        <v>0.10261666191099605</v>
      </c>
    </row>
    <row r="15" spans="1:14" x14ac:dyDescent="0.3">
      <c r="A15" s="2" t="s">
        <v>10946</v>
      </c>
      <c r="B15">
        <v>332177.15950000001</v>
      </c>
      <c r="D15" s="2" t="s">
        <v>10946</v>
      </c>
      <c r="E15">
        <v>43436.133900000037</v>
      </c>
      <c r="G15" s="2" t="s">
        <v>10946</v>
      </c>
      <c r="H15">
        <v>5469</v>
      </c>
      <c r="J15" s="2" t="s">
        <v>10946</v>
      </c>
      <c r="K15">
        <v>1421</v>
      </c>
      <c r="M15" s="2" t="s">
        <v>10946</v>
      </c>
      <c r="N15">
        <v>0.13076195234308408</v>
      </c>
    </row>
    <row r="16" spans="1:14" x14ac:dyDescent="0.3">
      <c r="A16" s="2" t="s">
        <v>10932</v>
      </c>
      <c r="B16">
        <v>2297200.8603000008</v>
      </c>
      <c r="D16" s="2" t="s">
        <v>10932</v>
      </c>
      <c r="E16">
        <v>286397.02170000004</v>
      </c>
      <c r="G16" s="2" t="s">
        <v>10932</v>
      </c>
      <c r="H16">
        <v>37873</v>
      </c>
      <c r="J16" s="2" t="s">
        <v>10932</v>
      </c>
      <c r="K16">
        <v>9994</v>
      </c>
      <c r="M16" s="2" t="s">
        <v>10932</v>
      </c>
      <c r="N16">
        <v>0.12467217240315863</v>
      </c>
    </row>
    <row r="17" spans="2:14" x14ac:dyDescent="0.3">
      <c r="B17" s="6">
        <f>GETPIVOTDATA("Sales",$A$3)</f>
        <v>2297200.8603000008</v>
      </c>
      <c r="E17" s="6">
        <f>GETPIVOTDATA("Profit",$D$3)</f>
        <v>286397.02170000004</v>
      </c>
      <c r="H17" s="7">
        <f>GETPIVOTDATA("Quantity",$G$3)</f>
        <v>37873</v>
      </c>
      <c r="K17" s="7">
        <f>GETPIVOTDATA("Order ID",$J$3)</f>
        <v>9994</v>
      </c>
      <c r="N17" s="8">
        <f>GETPIVOTDATA("Profit Margin",$M$3)</f>
        <v>0.12467217240315863</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AA00-1180-49D2-A6DE-D981A8D85925}">
  <dimension ref="A3:L9"/>
  <sheetViews>
    <sheetView topLeftCell="B1" workbookViewId="0">
      <selection activeCell="H8" sqref="H8"/>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8" max="8" width="12.109375" bestFit="1" customWidth="1"/>
    <col min="9" max="11" width="12.109375" customWidth="1"/>
    <col min="12" max="12" width="10.77734375" customWidth="1"/>
  </cols>
  <sheetData>
    <row r="3" spans="1:12" x14ac:dyDescent="0.3">
      <c r="A3" s="1" t="s">
        <v>10931</v>
      </c>
      <c r="B3" t="s">
        <v>10933</v>
      </c>
      <c r="C3" t="s">
        <v>10934</v>
      </c>
      <c r="D3" t="s">
        <v>10952</v>
      </c>
      <c r="E3" t="s">
        <v>10953</v>
      </c>
      <c r="F3" t="s">
        <v>10954</v>
      </c>
    </row>
    <row r="4" spans="1:12" x14ac:dyDescent="0.3">
      <c r="A4" s="2">
        <v>2011</v>
      </c>
      <c r="B4">
        <v>484247.4981000009</v>
      </c>
      <c r="C4">
        <v>49543.97410000005</v>
      </c>
      <c r="D4">
        <v>7581</v>
      </c>
      <c r="E4">
        <v>1993</v>
      </c>
      <c r="F4">
        <v>0.10231126499236726</v>
      </c>
    </row>
    <row r="5" spans="1:12" x14ac:dyDescent="0.3">
      <c r="A5" s="2">
        <v>2012</v>
      </c>
      <c r="B5">
        <v>470532.50899999985</v>
      </c>
      <c r="C5">
        <v>61618.60370000008</v>
      </c>
      <c r="D5">
        <v>7979</v>
      </c>
      <c r="E5">
        <v>2102</v>
      </c>
      <c r="F5">
        <v>0.13095504034557601</v>
      </c>
    </row>
    <row r="6" spans="1:12" x14ac:dyDescent="0.3">
      <c r="A6" s="2">
        <v>2013</v>
      </c>
      <c r="B6">
        <v>608473.83000000066</v>
      </c>
      <c r="C6">
        <v>81726.930800000177</v>
      </c>
      <c r="D6">
        <v>9810</v>
      </c>
      <c r="E6">
        <v>2580</v>
      </c>
      <c r="F6">
        <v>0.13431461924993568</v>
      </c>
    </row>
    <row r="7" spans="1:12" x14ac:dyDescent="0.3">
      <c r="A7" s="2">
        <v>2014</v>
      </c>
      <c r="B7">
        <v>733947.0231999997</v>
      </c>
      <c r="C7">
        <v>93507.513099999982</v>
      </c>
      <c r="D7">
        <v>12503</v>
      </c>
      <c r="E7">
        <v>3319</v>
      </c>
      <c r="F7">
        <v>0.1274036274339099</v>
      </c>
    </row>
    <row r="8" spans="1:12" x14ac:dyDescent="0.3">
      <c r="H8" s="9">
        <f>(GETPIVOTDATA("Sum of Sales",$A$3,"Year",2014)/GETPIVOTDATA("Sum of Sales",$A$3,"Year",2013))-1</f>
        <v>0.20620967905883303</v>
      </c>
      <c r="I8" s="9">
        <f>(GETPIVOTDATA("Sum of Profit",$A$3,"Year",2014)/GETPIVOTDATA("Sum of Profit",$A$3,"Year",2013))-1</f>
        <v>0.14414565902185794</v>
      </c>
      <c r="J8" s="9">
        <f>(GETPIVOTDATA("Sum of Quantity",$A$3,"Year",2014)/GETPIVOTDATA("Sum of Quantity",$A$3,"Year",2013))-1</f>
        <v>0.27451580020387367</v>
      </c>
      <c r="K8" s="9">
        <f>(GETPIVOTDATA("Count of Order ID",$A$3,"Year",2014)/GETPIVOTDATA("Count of Order ID",$A$3,"Year",2013))-1</f>
        <v>0.2864341085271318</v>
      </c>
      <c r="L8" s="9">
        <f>(GETPIVOTDATA("Sum of Profit Margin",$A$3,"Year",2014)/GETPIVOTDATA("Sum of Profit Margin",$A$3,"Year",2013))-1</f>
        <v>-5.1453757264990241E-2</v>
      </c>
    </row>
    <row r="9" spans="1:12" x14ac:dyDescent="0.3">
      <c r="H9" t="s">
        <v>10951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B27D5-2B9F-42EE-BB9C-A5B04AF9AAF8}">
  <dimension ref="C4:O23"/>
  <sheetViews>
    <sheetView showGridLines="0" showRowColHeaders="0" tabSelected="1" zoomScale="115" zoomScaleNormal="115" workbookViewId="0">
      <selection activeCell="U15" sqref="U15"/>
    </sheetView>
  </sheetViews>
  <sheetFormatPr defaultRowHeight="14.4" x14ac:dyDescent="0.3"/>
  <sheetData>
    <row r="4" spans="3:3" x14ac:dyDescent="0.3">
      <c r="C4" t="s">
        <v>10951</v>
      </c>
    </row>
    <row r="23" spans="15:15" x14ac:dyDescent="0.3">
      <c r="O23" t="s">
        <v>10951</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61ABE5-6116-4D42-96B2-F6685B738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Copy of Ecommerce Sales Analysi</vt:lpstr>
      <vt:lpstr>combo chart</vt:lpstr>
      <vt:lpstr>waterfall chart</vt:lpstr>
      <vt:lpstr>pie chart</vt:lpstr>
      <vt:lpstr>map chart</vt:lpstr>
      <vt:lpstr>top 5 category</vt:lpstr>
      <vt:lpstr>KPI</vt:lpstr>
      <vt:lpstr>KPI YOY</vt:lpstr>
      <vt:lpstr>DASHBOARD</vt:lpstr>
      <vt:lpstr>table1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milindkhorgade2006@outlook.com</dc:creator>
  <cp:lastModifiedBy>milindkhorgade2006@outlook.com</cp:lastModifiedBy>
  <dcterms:created xsi:type="dcterms:W3CDTF">2026-07-15T03:40:04Z</dcterms:created>
  <dcterms:modified xsi:type="dcterms:W3CDTF">2026-07-15T18:26:27Z</dcterms:modified>
</cp:coreProperties>
</file>